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5.xml" ContentType="application/vnd.openxmlformats-officedocument.drawing+xml"/>
  <Override PartName="/xl/worksheets/sheet2.xml" ContentType="application/vnd.openxmlformats-officedocument.spreadsheetml.worksheet+xml"/>
  <Override PartName="/xl/drawings/drawing7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6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9720" windowHeight="6180" activeTab="0"/>
  </bookViews>
  <sheets>
    <sheet name="WA-xxx (BUDGET)" sheetId="1" r:id="rId1"/>
    <sheet name="WA-xxx" sheetId="2" r:id="rId2"/>
    <sheet name="Subcontractor Detail" sheetId="3" r:id="rId3"/>
  </sheets>
  <definedNames>
    <definedName name="_xlnm.Print_Area" localSheetId="2">'Subcontractor Detail'!$A$1:$P$46</definedName>
    <definedName name="_xlnm.Print_Area" localSheetId="1">'WA-xxx'!$A$1:$O$65</definedName>
    <definedName name="_xlnm.Print_Area" localSheetId="0">'WA-xxx (BUDGET)'!$A$1:$R$54</definedName>
  </definedNames>
  <calcPr calcMode="manual" fullCalcOnLoad="1"/>
</workbook>
</file>

<file path=xl/sharedStrings.xml><?xml version="1.0" encoding="utf-8"?>
<sst xmlns="http://schemas.openxmlformats.org/spreadsheetml/2006/main" count="321" uniqueCount="111">
  <si>
    <t>Hourly Rate</t>
  </si>
  <si>
    <t>Key Personnel/Category</t>
  </si>
  <si>
    <t>Task 1</t>
  </si>
  <si>
    <t>Total</t>
  </si>
  <si>
    <t>Total Subcontractors</t>
  </si>
  <si>
    <t>California Energy Commission</t>
  </si>
  <si>
    <t>Fully Loaded</t>
  </si>
  <si>
    <t>Task 2</t>
  </si>
  <si>
    <t>Task 3</t>
  </si>
  <si>
    <t>Total This Invoice</t>
  </si>
  <si>
    <t>Total Invoiced to date</t>
  </si>
  <si>
    <t>Remaining Budget</t>
  </si>
  <si>
    <t>Approved Budget Amount</t>
  </si>
  <si>
    <t>Totals</t>
  </si>
  <si>
    <t>Task 4</t>
  </si>
  <si>
    <t>Task 5</t>
  </si>
  <si>
    <t>Task 6</t>
  </si>
  <si>
    <t xml:space="preserve">Total </t>
  </si>
  <si>
    <t>Labor Hours</t>
  </si>
  <si>
    <t>Labor Costs</t>
  </si>
  <si>
    <t>Travel Costs</t>
  </si>
  <si>
    <t>Labor Budget</t>
  </si>
  <si>
    <t>Invoices</t>
  </si>
  <si>
    <t>Balance Remaining</t>
  </si>
  <si>
    <t>Travel Budget</t>
  </si>
  <si>
    <t>Misc. Budget</t>
  </si>
  <si>
    <t>Subtotal Labor Cost</t>
  </si>
  <si>
    <t>Total Labor Cost</t>
  </si>
  <si>
    <t>SUBCONTRACTORS LABOR COST</t>
  </si>
  <si>
    <t>SUBCONTRACTORS TRAVEL COST</t>
  </si>
  <si>
    <t>Travel</t>
  </si>
  <si>
    <t>Subtotal Travel Costs</t>
  </si>
  <si>
    <t>Total Travel Costs</t>
  </si>
  <si>
    <t>Total Travel Budget</t>
  </si>
  <si>
    <t>Approved Travel Budget Amount</t>
  </si>
  <si>
    <t>Remaining Travel Budget</t>
  </si>
  <si>
    <t>Remaining Misc. Budget</t>
  </si>
  <si>
    <t>Total Travel This Invoice</t>
  </si>
  <si>
    <t>Total Misc. This Invoice</t>
  </si>
  <si>
    <t>Total Labor This Invoice</t>
  </si>
  <si>
    <t>Remaining Labor Budget</t>
  </si>
  <si>
    <t>Total Labor Budgets</t>
  </si>
  <si>
    <t>Task 9</t>
  </si>
  <si>
    <t>Task 10</t>
  </si>
  <si>
    <t>Task 11</t>
  </si>
  <si>
    <t>Task 12</t>
  </si>
  <si>
    <t>Company</t>
  </si>
  <si>
    <t>Original</t>
  </si>
  <si>
    <t>Contingency Budget</t>
  </si>
  <si>
    <t>Project</t>
  </si>
  <si>
    <t>Data Requests</t>
  </si>
  <si>
    <t>Responses/</t>
  </si>
  <si>
    <t>Collect Info</t>
  </si>
  <si>
    <t>Preliminary</t>
  </si>
  <si>
    <t>PSA</t>
  </si>
  <si>
    <t>Final</t>
  </si>
  <si>
    <t>Preparation/</t>
  </si>
  <si>
    <t>Assistance of</t>
  </si>
  <si>
    <t>Review</t>
  </si>
  <si>
    <t>Research</t>
  </si>
  <si>
    <t>Visit</t>
  </si>
  <si>
    <t>Preparation</t>
  </si>
  <si>
    <t>Workshops</t>
  </si>
  <si>
    <t>from Agencies</t>
  </si>
  <si>
    <t>Staff Assessm.</t>
  </si>
  <si>
    <t>Workshop</t>
  </si>
  <si>
    <t>Evidentiary Hearing</t>
  </si>
  <si>
    <t>Brief Preparation</t>
  </si>
  <si>
    <t>Proposed Action</t>
  </si>
  <si>
    <t>Total Budget</t>
  </si>
  <si>
    <t>Total Invoiced to Date</t>
  </si>
  <si>
    <t>Mod 1</t>
  </si>
  <si>
    <t>Mod 2</t>
  </si>
  <si>
    <t>Mod 3</t>
  </si>
  <si>
    <t>TOTAL WORK AUTHORIZATION BUDGET</t>
  </si>
  <si>
    <t>Invoice No. 19165-02, Dated xxxxxxx, 2007</t>
  </si>
  <si>
    <t xml:space="preserve">Monthly Invoice for Work Performed in xxxxx 2007, WA - End Date 05/29/2008 </t>
  </si>
  <si>
    <t>Taks 7</t>
  </si>
  <si>
    <t>Total for This Work Authorization</t>
  </si>
  <si>
    <t>Approved Labor Budget Amount</t>
  </si>
  <si>
    <t>Taks 8</t>
  </si>
  <si>
    <t>Kick-Off</t>
  </si>
  <si>
    <t>Meeting</t>
  </si>
  <si>
    <t>Work Authorization [xxx] [Work Authorization Title]</t>
  </si>
  <si>
    <t>PRIME CONTRACTOR LABOR COST</t>
  </si>
  <si>
    <t>Total Prime Contractor Labor Cost</t>
  </si>
  <si>
    <t>Total Prime Contractor Travel</t>
  </si>
  <si>
    <t>[Subcontractor Name]</t>
  </si>
  <si>
    <t xml:space="preserve"> Subcontractor: [Subcontractor Name]</t>
  </si>
  <si>
    <t>Prime Contractor</t>
  </si>
  <si>
    <t>Peak Workload Support for the Siting, Transmission and Environmental Protection Division</t>
  </si>
  <si>
    <t>Total Prime Contractor ODCs</t>
  </si>
  <si>
    <t>Total Other Direct Costs</t>
  </si>
  <si>
    <t>Total ODC Budget</t>
  </si>
  <si>
    <t>Approved ODC Budget Amount</t>
  </si>
  <si>
    <t>Labor Costs*</t>
  </si>
  <si>
    <t>Travel Costs*</t>
  </si>
  <si>
    <t xml:space="preserve">Other Direct Costs* </t>
  </si>
  <si>
    <t>$xxx.xx</t>
  </si>
  <si>
    <t>xx</t>
  </si>
  <si>
    <r>
      <rPr>
        <sz val="20"/>
        <rFont val="Arial"/>
        <family val="2"/>
      </rPr>
      <t>*</t>
    </r>
    <r>
      <rPr>
        <sz val="16"/>
        <rFont val="Arial"/>
        <family val="2"/>
      </rPr>
      <t xml:space="preserve"> </t>
    </r>
    <r>
      <rPr>
        <sz val="12"/>
        <rFont val="Arial"/>
        <family val="2"/>
      </rPr>
      <t>Note:  Sample numerical values are used here to demonstrate the Work Authorization Status Graphs.  Actual budgets for each WA are determined on an individual basis.</t>
    </r>
  </si>
  <si>
    <t>Budget Example</t>
  </si>
  <si>
    <t>Other Direct Costs</t>
  </si>
  <si>
    <t>Subtotal ODCs</t>
  </si>
  <si>
    <t>Mailing (example only)</t>
  </si>
  <si>
    <t>Lab Analysis (example only)</t>
  </si>
  <si>
    <t>$xx.xx</t>
  </si>
  <si>
    <t>Contract No. 700-XX-XXX</t>
  </si>
  <si>
    <t>$XXX.XX</t>
  </si>
  <si>
    <t>PRIME CONTRACTOR TRAVEL AND ODCs</t>
  </si>
  <si>
    <t>SUBCONTRACTORS ODCs</t>
  </si>
</sst>
</file>

<file path=xl/styles.xml><?xml version="1.0" encoding="utf-8"?>
<styleSheet xmlns="http://schemas.openxmlformats.org/spreadsheetml/2006/main">
  <numFmts count="4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_);\(&quot;$&quot;#,##0.0\)"/>
    <numFmt numFmtId="165" formatCode="&quot;$&quot;#,##0.00"/>
    <numFmt numFmtId="166" formatCode="&quot;$&quot;#,##0.000_);\(&quot;$&quot;#,##0.000\)"/>
    <numFmt numFmtId="167" formatCode="&quot;$&quot;#,##0.0000_);\(&quot;$&quot;#,##0.0000\)"/>
    <numFmt numFmtId="168" formatCode="#,##0.0_);\(#,##0.0\)"/>
    <numFmt numFmtId="169" formatCode="&quot;$&quot;#,##0.0000000_);\(&quot;$&quot;#,##0.0000000\)"/>
    <numFmt numFmtId="170" formatCode="General_)"/>
    <numFmt numFmtId="171" formatCode="&quot;\&quot;#,##0;[Red]&quot;\&quot;\-#,##0"/>
    <numFmt numFmtId="172" formatCode="&quot;\&quot;#,##0.00;[Red]&quot;\&quot;\-#,##0.00"/>
    <numFmt numFmtId="173" formatCode="#,##0;[Red]&quot;-&quot;#,##0"/>
    <numFmt numFmtId="174" formatCode="#,##0.00;[Red]&quot;-&quot;#,##0.00"/>
    <numFmt numFmtId="175" formatCode="_(* #,##0.0_);_(* \(#,##0.0\);_(* &quot;-&quot;??_);_(@_)"/>
    <numFmt numFmtId="176" formatCode="_(* #,##0_);_(* \(#,##0\);_(* &quot;-&quot;??_);_(@_)"/>
    <numFmt numFmtId="177" formatCode="mm/dd/yy"/>
    <numFmt numFmtId="178" formatCode="&quot;$&quot;#,##0.00;[Red]&quot;$&quot;#,##0.00"/>
    <numFmt numFmtId="179" formatCode="#,##0.000"/>
    <numFmt numFmtId="180" formatCode="#,##0.0"/>
    <numFmt numFmtId="181" formatCode="0.0"/>
    <numFmt numFmtId="182" formatCode="&quot;$&quot;#,##0"/>
    <numFmt numFmtId="183" formatCode="0.00_);\(0.00\)"/>
    <numFmt numFmtId="184" formatCode="&quot;$&quot;#,##0.0"/>
    <numFmt numFmtId="185" formatCode="&quot;$&quot;#,##0.0;[Red]&quot;$&quot;#,##0.0"/>
    <numFmt numFmtId="186" formatCode="&quot;$&quot;#,##0;[Red]&quot;$&quot;#,##0"/>
    <numFmt numFmtId="187" formatCode="0.000"/>
    <numFmt numFmtId="188" formatCode="0.0000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&quot;$&quot;#,##0.00000"/>
    <numFmt numFmtId="194" formatCode="&quot;$&quot;#,##0.00000_);\(&quot;$&quot;#,##0.00000\)"/>
    <numFmt numFmtId="195" formatCode="\$#,##0_);\(\$#,##0\)"/>
    <numFmt numFmtId="196" formatCode="\$#,##0.00"/>
    <numFmt numFmtId="197" formatCode="\$#,##0.00_);\(\$#,##0.00\)"/>
  </numFmts>
  <fonts count="62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1"/>
      <name val="Arial"/>
      <family val="2"/>
    </font>
    <font>
      <b/>
      <sz val="20"/>
      <name val="Arial"/>
      <family val="2"/>
    </font>
    <font>
      <b/>
      <sz val="11"/>
      <name val="Arial"/>
      <family val="2"/>
    </font>
    <font>
      <b/>
      <sz val="13"/>
      <name val="Arial"/>
      <family val="2"/>
    </font>
    <font>
      <b/>
      <sz val="10"/>
      <color indexed="10"/>
      <name val="Arial"/>
      <family val="2"/>
    </font>
    <font>
      <b/>
      <u val="single"/>
      <sz val="16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sz val="20"/>
      <name val="Arial"/>
      <family val="2"/>
    </font>
    <font>
      <sz val="16"/>
      <name val="Arial"/>
      <family val="2"/>
    </font>
    <font>
      <sz val="12.75"/>
      <color indexed="8"/>
      <name val="Arial"/>
      <family val="2"/>
    </font>
    <font>
      <b/>
      <sz val="12.75"/>
      <color indexed="8"/>
      <name val="Arial"/>
      <family val="2"/>
    </font>
    <font>
      <sz val="4.75"/>
      <color indexed="8"/>
      <name val="Arial"/>
      <family val="2"/>
    </font>
    <font>
      <b/>
      <sz val="4.75"/>
      <color indexed="8"/>
      <name val="Arial"/>
      <family val="2"/>
    </font>
    <font>
      <sz val="3"/>
      <color indexed="8"/>
      <name val="Arial"/>
      <family val="2"/>
    </font>
    <font>
      <b/>
      <sz val="3"/>
      <color indexed="8"/>
      <name val="Arial"/>
      <family val="2"/>
    </font>
    <font>
      <sz val="10.95"/>
      <color indexed="8"/>
      <name val="Arial"/>
      <family val="2"/>
    </font>
    <font>
      <sz val="3.35"/>
      <color indexed="8"/>
      <name val="Arial"/>
      <family val="2"/>
    </font>
    <font>
      <sz val="11.4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9.5"/>
      <color indexed="8"/>
      <name val="Arial"/>
      <family val="2"/>
    </font>
    <font>
      <sz val="3.75"/>
      <color indexed="8"/>
      <name val="Arial"/>
      <family val="2"/>
    </font>
    <font>
      <b/>
      <sz val="3.7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double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/>
      <right style="medium"/>
      <top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/>
    </border>
    <border>
      <left>
        <color indexed="63"/>
      </left>
      <right/>
      <top style="medium"/>
      <bottom>
        <color indexed="63"/>
      </bottom>
    </border>
    <border>
      <left/>
      <right style="medium"/>
      <top style="medium"/>
      <bottom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medium"/>
      <top/>
      <bottom style="thin"/>
    </border>
    <border>
      <left style="medium"/>
      <right>
        <color indexed="63"/>
      </right>
      <top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50" fillId="27" borderId="0" applyNumberFormat="0" applyBorder="0" applyAlignment="0" applyProtection="0"/>
    <xf numFmtId="0" fontId="51" fillId="28" borderId="1" applyNumberFormat="0" applyAlignment="0" applyProtection="0"/>
    <xf numFmtId="0" fontId="52" fillId="29" borderId="2" applyNumberFormat="0" applyAlignment="0" applyProtection="0"/>
    <xf numFmtId="4" fontId="0" fillId="2" borderId="0">
      <alignment/>
      <protection/>
    </xf>
    <xf numFmtId="41" fontId="0" fillId="0" borderId="0" applyFont="0" applyFill="0" applyBorder="0" applyAlignment="0" applyProtection="0"/>
    <xf numFmtId="3" fontId="0" fillId="2" borderId="0">
      <alignment/>
      <protection/>
    </xf>
    <xf numFmtId="7" fontId="0" fillId="2" borderId="0">
      <alignment/>
      <protection/>
    </xf>
    <xf numFmtId="42" fontId="0" fillId="0" borderId="0" applyFont="0" applyFill="0" applyBorder="0" applyAlignment="0" applyProtection="0"/>
    <xf numFmtId="5" fontId="0" fillId="2" borderId="0">
      <alignment/>
      <protection/>
    </xf>
    <xf numFmtId="0" fontId="0" fillId="2" borderId="0">
      <alignment/>
      <protection/>
    </xf>
    <xf numFmtId="0" fontId="53" fillId="0" borderId="0" applyNumberFormat="0" applyFill="0" applyBorder="0" applyAlignment="0" applyProtection="0"/>
    <xf numFmtId="2" fontId="0" fillId="2" borderId="0">
      <alignment/>
      <protection/>
    </xf>
    <xf numFmtId="0" fontId="9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1" fillId="2" borderId="0">
      <alignment/>
      <protection/>
    </xf>
    <xf numFmtId="0" fontId="2" fillId="2" borderId="0">
      <alignment/>
      <protection/>
    </xf>
    <xf numFmtId="0" fontId="55" fillId="0" borderId="3" applyNumberFormat="0" applyFill="0" applyAlignment="0" applyProtection="0"/>
    <xf numFmtId="0" fontId="5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6" fillId="31" borderId="1" applyNumberFormat="0" applyAlignment="0" applyProtection="0"/>
    <xf numFmtId="0" fontId="57" fillId="0" borderId="4" applyNumberFormat="0" applyFill="0" applyAlignment="0" applyProtection="0"/>
    <xf numFmtId="0" fontId="58" fillId="32" borderId="0" applyNumberFormat="0" applyBorder="0" applyAlignment="0" applyProtection="0"/>
    <xf numFmtId="0" fontId="0" fillId="33" borderId="5" applyNumberFormat="0" applyFont="0" applyAlignment="0" applyProtection="0"/>
    <xf numFmtId="0" fontId="59" fillId="28" borderId="6" applyNumberFormat="0" applyAlignment="0" applyProtection="0"/>
    <xf numFmtId="10" fontId="0" fillId="2" borderId="0">
      <alignment/>
      <protection/>
    </xf>
    <xf numFmtId="0" fontId="60" fillId="0" borderId="0" applyNumberFormat="0" applyFill="0" applyBorder="0" applyAlignment="0" applyProtection="0"/>
    <xf numFmtId="0" fontId="0" fillId="2" borderId="7">
      <alignment/>
      <protection/>
    </xf>
    <xf numFmtId="0" fontId="61" fillId="0" borderId="0" applyNumberFormat="0" applyFill="0" applyBorder="0" applyAlignment="0" applyProtection="0"/>
  </cellStyleXfs>
  <cellXfs count="235">
    <xf numFmtId="0" fontId="0" fillId="2" borderId="0" xfId="0" applyFill="1" applyAlignment="1">
      <alignment/>
    </xf>
    <xf numFmtId="0" fontId="0" fillId="2" borderId="0" xfId="0" applyFill="1" applyAlignment="1">
      <alignment horizontal="centerContinuous"/>
    </xf>
    <xf numFmtId="0" fontId="4" fillId="0" borderId="8" xfId="0" applyFont="1" applyBorder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2" borderId="0" xfId="0" applyFont="1" applyFill="1" applyAlignment="1">
      <alignment/>
    </xf>
    <xf numFmtId="0" fontId="4" fillId="2" borderId="0" xfId="0" applyFont="1" applyFill="1" applyAlignment="1">
      <alignment/>
    </xf>
    <xf numFmtId="0" fontId="4" fillId="2" borderId="0" xfId="0" applyFont="1" applyFill="1" applyBorder="1" applyAlignment="1">
      <alignment/>
    </xf>
    <xf numFmtId="0" fontId="0" fillId="0" borderId="0" xfId="0" applyBorder="1" applyAlignment="1">
      <alignment/>
    </xf>
    <xf numFmtId="0" fontId="7" fillId="2" borderId="0" xfId="0" applyFont="1" applyFill="1" applyAlignment="1">
      <alignment/>
    </xf>
    <xf numFmtId="5" fontId="10" fillId="2" borderId="8" xfId="0" applyNumberFormat="1" applyFont="1" applyFill="1" applyBorder="1" applyAlignment="1">
      <alignment horizontal="left"/>
    </xf>
    <xf numFmtId="0" fontId="2" fillId="2" borderId="0" xfId="0" applyFont="1" applyFill="1" applyAlignment="1">
      <alignment horizontal="left"/>
    </xf>
    <xf numFmtId="0" fontId="0" fillId="2" borderId="0" xfId="0" applyFill="1" applyBorder="1" applyAlignment="1">
      <alignment/>
    </xf>
    <xf numFmtId="0" fontId="4" fillId="0" borderId="0" xfId="0" applyFont="1" applyBorder="1" applyAlignment="1">
      <alignment/>
    </xf>
    <xf numFmtId="0" fontId="2" fillId="2" borderId="0" xfId="0" applyFont="1" applyFill="1" applyBorder="1" applyAlignment="1">
      <alignment horizontal="center"/>
    </xf>
    <xf numFmtId="0" fontId="4" fillId="2" borderId="9" xfId="0" applyFont="1" applyFill="1" applyBorder="1" applyAlignment="1">
      <alignment/>
    </xf>
    <xf numFmtId="5" fontId="0" fillId="2" borderId="8" xfId="0" applyNumberFormat="1" applyFont="1" applyFill="1" applyBorder="1" applyAlignment="1">
      <alignment horizontal="left"/>
    </xf>
    <xf numFmtId="0" fontId="4" fillId="2" borderId="10" xfId="0" applyFont="1" applyFill="1" applyBorder="1" applyAlignment="1">
      <alignment horizontal="centerContinuous"/>
    </xf>
    <xf numFmtId="0" fontId="4" fillId="2" borderId="11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0" fontId="6" fillId="2" borderId="0" xfId="0" applyFont="1" applyFill="1" applyAlignment="1">
      <alignment/>
    </xf>
    <xf numFmtId="0" fontId="0" fillId="2" borderId="8" xfId="0" applyFill="1" applyBorder="1" applyAlignment="1">
      <alignment/>
    </xf>
    <xf numFmtId="0" fontId="0" fillId="0" borderId="8" xfId="0" applyFill="1" applyBorder="1" applyAlignment="1">
      <alignment/>
    </xf>
    <xf numFmtId="0" fontId="4" fillId="2" borderId="13" xfId="0" applyFont="1" applyFill="1" applyBorder="1" applyAlignment="1">
      <alignment horizontal="center"/>
    </xf>
    <xf numFmtId="0" fontId="0" fillId="2" borderId="14" xfId="0" applyFont="1" applyFill="1" applyBorder="1" applyAlignment="1">
      <alignment horizontal="center"/>
    </xf>
    <xf numFmtId="5" fontId="0" fillId="2" borderId="10" xfId="0" applyNumberFormat="1" applyFont="1" applyFill="1" applyBorder="1" applyAlignment="1">
      <alignment horizontal="center"/>
    </xf>
    <xf numFmtId="0" fontId="4" fillId="2" borderId="0" xfId="0" applyFont="1" applyFill="1" applyAlignment="1">
      <alignment horizontal="right"/>
    </xf>
    <xf numFmtId="0" fontId="0" fillId="2" borderId="0" xfId="0" applyFill="1" applyBorder="1" applyAlignment="1">
      <alignment horizontal="right"/>
    </xf>
    <xf numFmtId="0" fontId="4" fillId="2" borderId="0" xfId="0" applyFont="1" applyFill="1" applyBorder="1" applyAlignment="1">
      <alignment/>
    </xf>
    <xf numFmtId="0" fontId="4" fillId="2" borderId="8" xfId="0" applyFont="1" applyFill="1" applyBorder="1" applyAlignment="1">
      <alignment/>
    </xf>
    <xf numFmtId="7" fontId="4" fillId="0" borderId="8" xfId="0" applyNumberFormat="1" applyFont="1" applyBorder="1" applyAlignment="1">
      <alignment/>
    </xf>
    <xf numFmtId="4" fontId="4" fillId="2" borderId="8" xfId="42" applyFont="1" applyBorder="1">
      <alignment/>
      <protection/>
    </xf>
    <xf numFmtId="7" fontId="0" fillId="2" borderId="8" xfId="45" applyNumberFormat="1" applyFont="1" applyBorder="1" applyAlignment="1">
      <alignment horizontal="center"/>
      <protection/>
    </xf>
    <xf numFmtId="7" fontId="0" fillId="2" borderId="8" xfId="0" applyNumberFormat="1" applyFill="1" applyBorder="1" applyAlignment="1">
      <alignment horizontal="centerContinuous"/>
    </xf>
    <xf numFmtId="7" fontId="0" fillId="2" borderId="0" xfId="0" applyNumberFormat="1" applyFill="1" applyBorder="1" applyAlignment="1">
      <alignment horizontal="centerContinuous"/>
    </xf>
    <xf numFmtId="7" fontId="4" fillId="0" borderId="0" xfId="0" applyNumberFormat="1" applyFont="1" applyAlignment="1">
      <alignment/>
    </xf>
    <xf numFmtId="7" fontId="4" fillId="0" borderId="0" xfId="47" applyNumberFormat="1" applyFont="1" applyFill="1">
      <alignment/>
      <protection/>
    </xf>
    <xf numFmtId="7" fontId="4" fillId="0" borderId="0" xfId="0" applyNumberFormat="1" applyFont="1" applyBorder="1" applyAlignment="1">
      <alignment/>
    </xf>
    <xf numFmtId="7" fontId="4" fillId="0" borderId="0" xfId="47" applyNumberFormat="1" applyFont="1" applyFill="1" applyBorder="1">
      <alignment/>
      <protection/>
    </xf>
    <xf numFmtId="5" fontId="0" fillId="2" borderId="8" xfId="0" applyNumberFormat="1" applyFill="1" applyBorder="1" applyAlignment="1">
      <alignment horizontal="right"/>
    </xf>
    <xf numFmtId="7" fontId="0" fillId="2" borderId="0" xfId="0" applyNumberFormat="1" applyFill="1" applyAlignment="1">
      <alignment/>
    </xf>
    <xf numFmtId="165" fontId="0" fillId="2" borderId="8" xfId="45" applyNumberFormat="1" applyFont="1" applyBorder="1" applyAlignment="1">
      <alignment horizontal="right"/>
      <protection/>
    </xf>
    <xf numFmtId="165" fontId="4" fillId="2" borderId="0" xfId="0" applyNumberFormat="1" applyFont="1" applyFill="1" applyBorder="1" applyAlignment="1">
      <alignment/>
    </xf>
    <xf numFmtId="165" fontId="4" fillId="2" borderId="8" xfId="45" applyNumberFormat="1" applyFont="1" applyBorder="1" applyAlignment="1">
      <alignment horizontal="right"/>
      <protection/>
    </xf>
    <xf numFmtId="0" fontId="5" fillId="2" borderId="0" xfId="0" applyFont="1" applyFill="1" applyBorder="1" applyAlignment="1">
      <alignment horizontal="center"/>
    </xf>
    <xf numFmtId="0" fontId="10" fillId="0" borderId="8" xfId="0" applyFont="1" applyBorder="1" applyAlignment="1">
      <alignment/>
    </xf>
    <xf numFmtId="7" fontId="12" fillId="0" borderId="8" xfId="0" applyNumberFormat="1" applyFont="1" applyBorder="1" applyAlignment="1">
      <alignment horizontal="right"/>
    </xf>
    <xf numFmtId="0" fontId="12" fillId="0" borderId="8" xfId="0" applyFont="1" applyBorder="1" applyAlignment="1">
      <alignment/>
    </xf>
    <xf numFmtId="7" fontId="12" fillId="2" borderId="14" xfId="0" applyNumberFormat="1" applyFont="1" applyFill="1" applyBorder="1" applyAlignment="1">
      <alignment horizontal="right"/>
    </xf>
    <xf numFmtId="7" fontId="10" fillId="2" borderId="8" xfId="0" applyNumberFormat="1" applyFont="1" applyFill="1" applyBorder="1" applyAlignment="1">
      <alignment horizontal="right"/>
    </xf>
    <xf numFmtId="7" fontId="10" fillId="34" borderId="8" xfId="0" applyNumberFormat="1" applyFont="1" applyFill="1" applyBorder="1" applyAlignment="1">
      <alignment horizontal="right"/>
    </xf>
    <xf numFmtId="0" fontId="10" fillId="0" borderId="0" xfId="0" applyFont="1" applyFill="1" applyBorder="1" applyAlignment="1">
      <alignment/>
    </xf>
    <xf numFmtId="7" fontId="0" fillId="0" borderId="0" xfId="0" applyNumberFormat="1" applyFont="1" applyAlignment="1">
      <alignment horizontal="right"/>
    </xf>
    <xf numFmtId="0" fontId="0" fillId="0" borderId="0" xfId="0" applyFont="1" applyAlignment="1">
      <alignment/>
    </xf>
    <xf numFmtId="0" fontId="2" fillId="0" borderId="15" xfId="0" applyFont="1" applyBorder="1" applyAlignment="1">
      <alignment/>
    </xf>
    <xf numFmtId="0" fontId="4" fillId="2" borderId="9" xfId="0" applyFont="1" applyFill="1" applyBorder="1" applyAlignment="1">
      <alignment/>
    </xf>
    <xf numFmtId="0" fontId="4" fillId="2" borderId="8" xfId="0" applyFont="1" applyFill="1" applyBorder="1" applyAlignment="1">
      <alignment horizontal="centerContinuous"/>
    </xf>
    <xf numFmtId="0" fontId="4" fillId="0" borderId="0" xfId="0" applyNumberFormat="1" applyFont="1" applyAlignment="1">
      <alignment horizontal="center"/>
    </xf>
    <xf numFmtId="7" fontId="4" fillId="0" borderId="0" xfId="0" applyNumberFormat="1" applyFont="1" applyAlignment="1">
      <alignment horizontal="center"/>
    </xf>
    <xf numFmtId="0" fontId="0" fillId="35" borderId="8" xfId="0" applyFont="1" applyFill="1" applyBorder="1" applyAlignment="1">
      <alignment horizontal="right"/>
    </xf>
    <xf numFmtId="7" fontId="0" fillId="36" borderId="8" xfId="45" applyNumberFormat="1" applyFont="1" applyFill="1" applyBorder="1" applyAlignment="1">
      <alignment horizontal="right"/>
      <protection/>
    </xf>
    <xf numFmtId="7" fontId="14" fillId="36" borderId="8" xfId="45" applyNumberFormat="1" applyFont="1" applyFill="1" applyBorder="1" applyAlignment="1">
      <alignment horizontal="right"/>
      <protection/>
    </xf>
    <xf numFmtId="0" fontId="0" fillId="36" borderId="8" xfId="0" applyFont="1" applyFill="1" applyBorder="1" applyAlignment="1">
      <alignment/>
    </xf>
    <xf numFmtId="7" fontId="0" fillId="36" borderId="8" xfId="0" applyNumberFormat="1" applyFont="1" applyFill="1" applyBorder="1" applyAlignment="1">
      <alignment horizontal="right"/>
    </xf>
    <xf numFmtId="0" fontId="0" fillId="35" borderId="8" xfId="0" applyFont="1" applyFill="1" applyBorder="1" applyAlignment="1">
      <alignment/>
    </xf>
    <xf numFmtId="7" fontId="0" fillId="35" borderId="8" xfId="0" applyNumberFormat="1" applyFont="1" applyFill="1" applyBorder="1" applyAlignment="1">
      <alignment horizontal="right"/>
    </xf>
    <xf numFmtId="0" fontId="4" fillId="35" borderId="8" xfId="0" applyFont="1" applyFill="1" applyBorder="1" applyAlignment="1">
      <alignment horizontal="left"/>
    </xf>
    <xf numFmtId="7" fontId="4" fillId="36" borderId="8" xfId="45" applyNumberFormat="1" applyFont="1" applyFill="1" applyBorder="1" applyAlignment="1">
      <alignment horizontal="right"/>
      <protection/>
    </xf>
    <xf numFmtId="5" fontId="0" fillId="2" borderId="0" xfId="47" applyFont="1" applyBorder="1">
      <alignment/>
      <protection/>
    </xf>
    <xf numFmtId="5" fontId="4" fillId="2" borderId="0" xfId="47" applyFont="1" applyBorder="1">
      <alignment/>
      <protection/>
    </xf>
    <xf numFmtId="165" fontId="4" fillId="2" borderId="0" xfId="47" applyNumberFormat="1" applyFont="1" applyBorder="1" applyAlignment="1">
      <alignment horizontal="right"/>
      <protection/>
    </xf>
    <xf numFmtId="0" fontId="10" fillId="0" borderId="0" xfId="0" applyFont="1" applyAlignment="1">
      <alignment/>
    </xf>
    <xf numFmtId="0" fontId="12" fillId="0" borderId="9" xfId="0" applyFont="1" applyBorder="1" applyAlignment="1">
      <alignment/>
    </xf>
    <xf numFmtId="7" fontId="12" fillId="2" borderId="8" xfId="0" applyNumberFormat="1" applyFont="1" applyFill="1" applyBorder="1" applyAlignment="1">
      <alignment horizontal="centerContinuous"/>
    </xf>
    <xf numFmtId="165" fontId="12" fillId="2" borderId="8" xfId="0" applyNumberFormat="1" applyFont="1" applyFill="1" applyBorder="1" applyAlignment="1">
      <alignment horizontal="right"/>
    </xf>
    <xf numFmtId="0" fontId="10" fillId="2" borderId="0" xfId="0" applyFont="1" applyFill="1" applyAlignment="1">
      <alignment/>
    </xf>
    <xf numFmtId="5" fontId="4" fillId="2" borderId="0" xfId="47" applyFont="1" applyBorder="1">
      <alignment/>
      <protection/>
    </xf>
    <xf numFmtId="5" fontId="4" fillId="2" borderId="9" xfId="47" applyFont="1" applyBorder="1">
      <alignment/>
      <protection/>
    </xf>
    <xf numFmtId="7" fontId="4" fillId="2" borderId="8" xfId="47" applyNumberFormat="1" applyFont="1" applyBorder="1">
      <alignment/>
      <protection/>
    </xf>
    <xf numFmtId="0" fontId="0" fillId="2" borderId="16" xfId="0" applyFill="1" applyBorder="1" applyAlignment="1">
      <alignment/>
    </xf>
    <xf numFmtId="0" fontId="0" fillId="0" borderId="17" xfId="0" applyBorder="1" applyAlignment="1">
      <alignment/>
    </xf>
    <xf numFmtId="7" fontId="4" fillId="0" borderId="0" xfId="0" applyNumberFormat="1" applyFont="1" applyFill="1" applyBorder="1" applyAlignment="1">
      <alignment/>
    </xf>
    <xf numFmtId="0" fontId="4" fillId="0" borderId="16" xfId="0" applyFont="1" applyBorder="1" applyAlignment="1">
      <alignment/>
    </xf>
    <xf numFmtId="0" fontId="4" fillId="0" borderId="18" xfId="0" applyFont="1" applyBorder="1" applyAlignment="1">
      <alignment/>
    </xf>
    <xf numFmtId="0" fontId="0" fillId="2" borderId="0" xfId="0" applyFont="1" applyFill="1" applyBorder="1" applyAlignment="1">
      <alignment/>
    </xf>
    <xf numFmtId="0" fontId="0" fillId="2" borderId="0" xfId="0" applyFont="1" applyFill="1" applyAlignment="1">
      <alignment/>
    </xf>
    <xf numFmtId="0" fontId="16" fillId="35" borderId="9" xfId="0" applyFont="1" applyFill="1" applyBorder="1" applyAlignment="1">
      <alignment/>
    </xf>
    <xf numFmtId="7" fontId="16" fillId="36" borderId="8" xfId="0" applyNumberFormat="1" applyFont="1" applyFill="1" applyBorder="1" applyAlignment="1">
      <alignment horizontal="centerContinuous"/>
    </xf>
    <xf numFmtId="7" fontId="16" fillId="36" borderId="8" xfId="0" applyNumberFormat="1" applyFont="1" applyFill="1" applyBorder="1" applyAlignment="1">
      <alignment horizontal="right"/>
    </xf>
    <xf numFmtId="0" fontId="17" fillId="35" borderId="9" xfId="0" applyFont="1" applyFill="1" applyBorder="1" applyAlignment="1">
      <alignment/>
    </xf>
    <xf numFmtId="176" fontId="17" fillId="36" borderId="8" xfId="42" applyNumberFormat="1" applyFont="1" applyFill="1" applyBorder="1" applyAlignment="1">
      <alignment horizontal="left"/>
      <protection/>
    </xf>
    <xf numFmtId="7" fontId="17" fillId="36" borderId="8" xfId="0" applyNumberFormat="1" applyFont="1" applyFill="1" applyBorder="1" applyAlignment="1">
      <alignment horizontal="right"/>
    </xf>
    <xf numFmtId="0" fontId="18" fillId="35" borderId="9" xfId="0" applyFont="1" applyFill="1" applyBorder="1" applyAlignment="1">
      <alignment/>
    </xf>
    <xf numFmtId="176" fontId="18" fillId="36" borderId="8" xfId="42" applyNumberFormat="1" applyFont="1" applyFill="1" applyBorder="1">
      <alignment/>
      <protection/>
    </xf>
    <xf numFmtId="7" fontId="18" fillId="36" borderId="8" xfId="0" applyNumberFormat="1" applyFont="1" applyFill="1" applyBorder="1" applyAlignment="1">
      <alignment horizontal="right"/>
    </xf>
    <xf numFmtId="0" fontId="17" fillId="2" borderId="0" xfId="0" applyFont="1" applyFill="1" applyAlignment="1">
      <alignment/>
    </xf>
    <xf numFmtId="0" fontId="17" fillId="2" borderId="0" xfId="0" applyFont="1" applyFill="1" applyAlignment="1">
      <alignment horizontal="centerContinuous"/>
    </xf>
    <xf numFmtId="0" fontId="16" fillId="2" borderId="0" xfId="0" applyFont="1" applyFill="1" applyAlignment="1">
      <alignment horizontal="right"/>
    </xf>
    <xf numFmtId="7" fontId="17" fillId="36" borderId="8" xfId="0" applyNumberFormat="1" applyFont="1" applyFill="1" applyBorder="1" applyAlignment="1">
      <alignment horizontal="centerContinuous"/>
    </xf>
    <xf numFmtId="7" fontId="19" fillId="36" borderId="8" xfId="0" applyNumberFormat="1" applyFont="1" applyFill="1" applyBorder="1" applyAlignment="1">
      <alignment horizontal="right"/>
    </xf>
    <xf numFmtId="0" fontId="4" fillId="0" borderId="0" xfId="0" applyFont="1" applyAlignment="1">
      <alignment horizontal="center"/>
    </xf>
    <xf numFmtId="0" fontId="0" fillId="0" borderId="0" xfId="0" applyFill="1" applyBorder="1" applyAlignment="1">
      <alignment/>
    </xf>
    <xf numFmtId="0" fontId="10" fillId="2" borderId="0" xfId="0" applyFont="1" applyFill="1" applyBorder="1" applyAlignment="1">
      <alignment/>
    </xf>
    <xf numFmtId="0" fontId="10" fillId="0" borderId="0" xfId="0" applyFont="1" applyBorder="1" applyAlignment="1">
      <alignment/>
    </xf>
    <xf numFmtId="0" fontId="12" fillId="0" borderId="0" xfId="0" applyFont="1" applyBorder="1" applyAlignment="1">
      <alignment/>
    </xf>
    <xf numFmtId="7" fontId="12" fillId="2" borderId="0" xfId="0" applyNumberFormat="1" applyFont="1" applyFill="1" applyBorder="1" applyAlignment="1">
      <alignment horizontal="centerContinuous"/>
    </xf>
    <xf numFmtId="165" fontId="12" fillId="2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0" fontId="0" fillId="0" borderId="19" xfId="0" applyFont="1" applyBorder="1" applyAlignment="1">
      <alignment/>
    </xf>
    <xf numFmtId="0" fontId="0" fillId="2" borderId="20" xfId="0" applyFont="1" applyFill="1" applyBorder="1" applyAlignment="1">
      <alignment/>
    </xf>
    <xf numFmtId="0" fontId="0" fillId="2" borderId="20" xfId="0" applyFill="1" applyBorder="1" applyAlignment="1">
      <alignment/>
    </xf>
    <xf numFmtId="0" fontId="0" fillId="2" borderId="21" xfId="0" applyFont="1" applyFill="1" applyBorder="1" applyAlignment="1">
      <alignment/>
    </xf>
    <xf numFmtId="0" fontId="5" fillId="0" borderId="17" xfId="0" applyFont="1" applyBorder="1" applyAlignment="1">
      <alignment horizontal="center"/>
    </xf>
    <xf numFmtId="0" fontId="4" fillId="0" borderId="17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24" xfId="0" applyFont="1" applyBorder="1" applyAlignment="1">
      <alignment/>
    </xf>
    <xf numFmtId="7" fontId="4" fillId="0" borderId="24" xfId="0" applyNumberFormat="1" applyFont="1" applyBorder="1" applyAlignment="1">
      <alignment/>
    </xf>
    <xf numFmtId="7" fontId="4" fillId="0" borderId="24" xfId="47" applyNumberFormat="1" applyFont="1" applyFill="1" applyBorder="1">
      <alignment/>
      <protection/>
    </xf>
    <xf numFmtId="0" fontId="4" fillId="0" borderId="25" xfId="0" applyFont="1" applyBorder="1" applyAlignment="1">
      <alignment/>
    </xf>
    <xf numFmtId="7" fontId="0" fillId="0" borderId="24" xfId="47" applyNumberFormat="1" applyFont="1" applyFill="1" applyBorder="1">
      <alignment/>
      <protection/>
    </xf>
    <xf numFmtId="0" fontId="4" fillId="0" borderId="26" xfId="0" applyFont="1" applyBorder="1" applyAlignment="1">
      <alignment/>
    </xf>
    <xf numFmtId="5" fontId="0" fillId="2" borderId="0" xfId="47" applyBorder="1">
      <alignment/>
      <protection/>
    </xf>
    <xf numFmtId="0" fontId="4" fillId="2" borderId="27" xfId="0" applyFont="1" applyFill="1" applyBorder="1" applyAlignment="1">
      <alignment horizontal="center" wrapText="1"/>
    </xf>
    <xf numFmtId="0" fontId="16" fillId="37" borderId="9" xfId="0" applyFont="1" applyFill="1" applyBorder="1" applyAlignment="1">
      <alignment/>
    </xf>
    <xf numFmtId="176" fontId="17" fillId="38" borderId="8" xfId="42" applyNumberFormat="1" applyFont="1" applyFill="1" applyBorder="1" applyAlignment="1">
      <alignment horizontal="left"/>
      <protection/>
    </xf>
    <xf numFmtId="7" fontId="17" fillId="38" borderId="8" xfId="0" applyNumberFormat="1" applyFont="1" applyFill="1" applyBorder="1" applyAlignment="1">
      <alignment horizontal="right"/>
    </xf>
    <xf numFmtId="7" fontId="16" fillId="38" borderId="8" xfId="0" applyNumberFormat="1" applyFont="1" applyFill="1" applyBorder="1" applyAlignment="1">
      <alignment horizontal="right"/>
    </xf>
    <xf numFmtId="0" fontId="2" fillId="0" borderId="24" xfId="0" applyFont="1" applyBorder="1" applyAlignment="1">
      <alignment/>
    </xf>
    <xf numFmtId="7" fontId="2" fillId="0" borderId="24" xfId="0" applyNumberFormat="1" applyFont="1" applyFill="1" applyBorder="1" applyAlignment="1">
      <alignment horizontal="center"/>
    </xf>
    <xf numFmtId="7" fontId="2" fillId="0" borderId="24" xfId="47" applyNumberFormat="1" applyFont="1" applyFill="1" applyBorder="1" applyAlignment="1">
      <alignment horizontal="center"/>
      <protection/>
    </xf>
    <xf numFmtId="0" fontId="7" fillId="0" borderId="8" xfId="0" applyFont="1" applyBorder="1" applyAlignment="1">
      <alignment/>
    </xf>
    <xf numFmtId="7" fontId="7" fillId="0" borderId="8" xfId="0" applyNumberFormat="1" applyFont="1" applyFill="1" applyBorder="1" applyAlignment="1">
      <alignment/>
    </xf>
    <xf numFmtId="7" fontId="7" fillId="0" borderId="8" xfId="47" applyNumberFormat="1" applyFont="1" applyFill="1" applyBorder="1">
      <alignment/>
      <protection/>
    </xf>
    <xf numFmtId="7" fontId="7" fillId="0" borderId="8" xfId="0" applyNumberFormat="1" applyFont="1" applyBorder="1" applyAlignment="1">
      <alignment/>
    </xf>
    <xf numFmtId="0" fontId="2" fillId="0" borderId="8" xfId="0" applyFont="1" applyBorder="1" applyAlignment="1">
      <alignment/>
    </xf>
    <xf numFmtId="7" fontId="2" fillId="0" borderId="8" xfId="0" applyNumberFormat="1" applyFont="1" applyBorder="1" applyAlignment="1">
      <alignment/>
    </xf>
    <xf numFmtId="0" fontId="2" fillId="0" borderId="0" xfId="0" applyFont="1" applyBorder="1" applyAlignment="1">
      <alignment/>
    </xf>
    <xf numFmtId="7" fontId="2" fillId="0" borderId="0" xfId="0" applyNumberFormat="1" applyFont="1" applyBorder="1" applyAlignment="1">
      <alignment/>
    </xf>
    <xf numFmtId="7" fontId="7" fillId="0" borderId="0" xfId="47" applyNumberFormat="1" applyFont="1" applyFill="1" applyBorder="1">
      <alignment/>
      <protection/>
    </xf>
    <xf numFmtId="0" fontId="2" fillId="39" borderId="9" xfId="0" applyFont="1" applyFill="1" applyBorder="1" applyAlignment="1">
      <alignment/>
    </xf>
    <xf numFmtId="7" fontId="2" fillId="39" borderId="28" xfId="0" applyNumberFormat="1" applyFont="1" applyFill="1" applyBorder="1" applyAlignment="1">
      <alignment/>
    </xf>
    <xf numFmtId="7" fontId="2" fillId="39" borderId="29" xfId="0" applyNumberFormat="1" applyFont="1" applyFill="1" applyBorder="1" applyAlignment="1">
      <alignment/>
    </xf>
    <xf numFmtId="7" fontId="2" fillId="39" borderId="8" xfId="47" applyNumberFormat="1" applyFont="1" applyFill="1" applyBorder="1">
      <alignment/>
      <protection/>
    </xf>
    <xf numFmtId="0" fontId="7" fillId="0" borderId="9" xfId="0" applyFont="1" applyBorder="1" applyAlignment="1">
      <alignment/>
    </xf>
    <xf numFmtId="7" fontId="2" fillId="0" borderId="28" xfId="0" applyNumberFormat="1" applyFont="1" applyBorder="1" applyAlignment="1">
      <alignment/>
    </xf>
    <xf numFmtId="7" fontId="2" fillId="0" borderId="29" xfId="0" applyNumberFormat="1" applyFont="1" applyBorder="1" applyAlignment="1">
      <alignment/>
    </xf>
    <xf numFmtId="0" fontId="7" fillId="0" borderId="10" xfId="0" applyFont="1" applyBorder="1" applyAlignment="1">
      <alignment/>
    </xf>
    <xf numFmtId="7" fontId="2" fillId="0" borderId="24" xfId="0" applyNumberFormat="1" applyFont="1" applyBorder="1" applyAlignment="1">
      <alignment/>
    </xf>
    <xf numFmtId="7" fontId="2" fillId="0" borderId="30" xfId="0" applyNumberFormat="1" applyFont="1" applyBorder="1" applyAlignment="1">
      <alignment/>
    </xf>
    <xf numFmtId="7" fontId="2" fillId="0" borderId="8" xfId="0" applyNumberFormat="1" applyFont="1" applyFill="1" applyBorder="1" applyAlignment="1">
      <alignment/>
    </xf>
    <xf numFmtId="0" fontId="5" fillId="0" borderId="9" xfId="0" applyFont="1" applyBorder="1" applyAlignment="1">
      <alignment/>
    </xf>
    <xf numFmtId="165" fontId="0" fillId="2" borderId="8" xfId="45" applyNumberFormat="1" applyFont="1" applyBorder="1" applyAlignment="1">
      <alignment horizontal="center"/>
      <protection/>
    </xf>
    <xf numFmtId="0" fontId="10" fillId="0" borderId="10" xfId="0" applyFont="1" applyFill="1" applyBorder="1" applyAlignment="1">
      <alignment/>
    </xf>
    <xf numFmtId="0" fontId="10" fillId="0" borderId="10" xfId="0" applyFont="1" applyFill="1" applyBorder="1" applyAlignment="1">
      <alignment wrapText="1"/>
    </xf>
    <xf numFmtId="7" fontId="0" fillId="0" borderId="14" xfId="45" applyNumberFormat="1" applyFont="1" applyFill="1" applyBorder="1" applyAlignment="1" quotePrefix="1">
      <alignment horizontal="center"/>
      <protection/>
    </xf>
    <xf numFmtId="7" fontId="10" fillId="0" borderId="8" xfId="0" applyNumberFormat="1" applyFont="1" applyFill="1" applyBorder="1" applyAlignment="1">
      <alignment horizontal="right"/>
    </xf>
    <xf numFmtId="7" fontId="12" fillId="0" borderId="8" xfId="0" applyNumberFormat="1" applyFont="1" applyFill="1" applyBorder="1" applyAlignment="1">
      <alignment horizontal="right"/>
    </xf>
    <xf numFmtId="0" fontId="0" fillId="0" borderId="27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7" fontId="0" fillId="2" borderId="8" xfId="45" applyNumberFormat="1" applyFont="1" applyBorder="1" applyAlignment="1">
      <alignment horizontal="right"/>
      <protection/>
    </xf>
    <xf numFmtId="7" fontId="0" fillId="2" borderId="8" xfId="0" applyNumberFormat="1" applyFont="1" applyFill="1" applyBorder="1" applyAlignment="1">
      <alignment horizontal="right"/>
    </xf>
    <xf numFmtId="0" fontId="4" fillId="2" borderId="12" xfId="0" applyFont="1" applyFill="1" applyBorder="1" applyAlignment="1">
      <alignment horizontal="center"/>
    </xf>
    <xf numFmtId="4" fontId="0" fillId="2" borderId="8" xfId="42" applyFont="1" applyBorder="1">
      <alignment/>
      <protection/>
    </xf>
    <xf numFmtId="4" fontId="4" fillId="2" borderId="8" xfId="42" applyFont="1" applyBorder="1">
      <alignment/>
      <protection/>
    </xf>
    <xf numFmtId="0" fontId="0" fillId="2" borderId="0" xfId="0" applyFont="1" applyFill="1" applyBorder="1" applyAlignment="1">
      <alignment horizontal="centerContinuous"/>
    </xf>
    <xf numFmtId="0" fontId="0" fillId="2" borderId="0" xfId="0" applyFont="1" applyFill="1" applyAlignment="1">
      <alignment horizontal="centerContinuous"/>
    </xf>
    <xf numFmtId="7" fontId="4" fillId="2" borderId="8" xfId="0" applyNumberFormat="1" applyFont="1" applyFill="1" applyBorder="1" applyAlignment="1">
      <alignment horizontal="right"/>
    </xf>
    <xf numFmtId="165" fontId="0" fillId="2" borderId="0" xfId="0" applyNumberFormat="1" applyFont="1" applyFill="1" applyBorder="1" applyAlignment="1">
      <alignment horizontal="centerContinuous"/>
    </xf>
    <xf numFmtId="165" fontId="0" fillId="2" borderId="9" xfId="0" applyNumberFormat="1" applyFont="1" applyFill="1" applyBorder="1" applyAlignment="1">
      <alignment horizontal="right"/>
    </xf>
    <xf numFmtId="165" fontId="4" fillId="2" borderId="8" xfId="47" applyNumberFormat="1" applyFont="1" applyBorder="1" applyAlignment="1">
      <alignment horizontal="right"/>
      <protection/>
    </xf>
    <xf numFmtId="165" fontId="0" fillId="2" borderId="8" xfId="0" applyNumberFormat="1" applyFont="1" applyFill="1" applyBorder="1" applyAlignment="1">
      <alignment horizontal="right"/>
    </xf>
    <xf numFmtId="165" fontId="0" fillId="2" borderId="0" xfId="47" applyNumberFormat="1" applyFont="1" applyBorder="1" applyAlignment="1">
      <alignment horizontal="right"/>
      <protection/>
    </xf>
    <xf numFmtId="0" fontId="4" fillId="2" borderId="27" xfId="0" applyFont="1" applyFill="1" applyBorder="1" applyAlignment="1">
      <alignment horizontal="center"/>
    </xf>
    <xf numFmtId="7" fontId="0" fillId="0" borderId="0" xfId="0" applyNumberFormat="1" applyFont="1" applyAlignment="1">
      <alignment/>
    </xf>
    <xf numFmtId="7" fontId="0" fillId="0" borderId="0" xfId="47" applyNumberFormat="1" applyFont="1" applyFill="1">
      <alignment/>
      <protection/>
    </xf>
    <xf numFmtId="7" fontId="0" fillId="0" borderId="8" xfId="0" applyNumberFormat="1" applyFont="1" applyFill="1" applyBorder="1" applyAlignment="1">
      <alignment/>
    </xf>
    <xf numFmtId="7" fontId="4" fillId="0" borderId="8" xfId="0" applyNumberFormat="1" applyFont="1" applyFill="1" applyBorder="1" applyAlignment="1">
      <alignment/>
    </xf>
    <xf numFmtId="7" fontId="0" fillId="0" borderId="0" xfId="0" applyNumberFormat="1" applyFont="1" applyFill="1" applyBorder="1" applyAlignment="1">
      <alignment/>
    </xf>
    <xf numFmtId="7" fontId="2" fillId="40" borderId="24" xfId="0" applyNumberFormat="1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4" fillId="0" borderId="8" xfId="0" applyFont="1" applyFill="1" applyBorder="1" applyAlignment="1">
      <alignment/>
    </xf>
    <xf numFmtId="5" fontId="12" fillId="2" borderId="8" xfId="0" applyNumberFormat="1" applyFont="1" applyFill="1" applyBorder="1" applyAlignment="1">
      <alignment horizontal="left"/>
    </xf>
    <xf numFmtId="0" fontId="2" fillId="0" borderId="8" xfId="0" applyFont="1" applyFill="1" applyBorder="1" applyAlignment="1">
      <alignment/>
    </xf>
    <xf numFmtId="0" fontId="2" fillId="2" borderId="0" xfId="0" applyFont="1" applyFill="1" applyAlignment="1">
      <alignment horizontal="left"/>
    </xf>
    <xf numFmtId="0" fontId="0" fillId="0" borderId="9" xfId="0" applyFont="1" applyBorder="1" applyAlignment="1">
      <alignment/>
    </xf>
    <xf numFmtId="0" fontId="2" fillId="0" borderId="9" xfId="0" applyFont="1" applyBorder="1" applyAlignment="1">
      <alignment/>
    </xf>
    <xf numFmtId="0" fontId="0" fillId="0" borderId="0" xfId="0" applyAlignment="1">
      <alignment vertical="center"/>
    </xf>
    <xf numFmtId="7" fontId="7" fillId="2" borderId="22" xfId="47" applyNumberFormat="1" applyFont="1" applyBorder="1" applyAlignment="1">
      <alignment vertical="top"/>
      <protection/>
    </xf>
    <xf numFmtId="7" fontId="0" fillId="0" borderId="8" xfId="0" applyNumberFormat="1" applyFont="1" applyFill="1" applyBorder="1" applyAlignment="1">
      <alignment horizontal="right"/>
    </xf>
    <xf numFmtId="7" fontId="4" fillId="0" borderId="8" xfId="0" applyNumberFormat="1" applyFont="1" applyFill="1" applyBorder="1" applyAlignment="1">
      <alignment horizontal="right"/>
    </xf>
    <xf numFmtId="7" fontId="2" fillId="0" borderId="31" xfId="0" applyNumberFormat="1" applyFont="1" applyBorder="1" applyAlignment="1">
      <alignment horizontal="right"/>
    </xf>
    <xf numFmtId="4" fontId="0" fillId="2" borderId="8" xfId="42" applyFont="1" applyBorder="1" applyAlignment="1">
      <alignment horizontal="right"/>
      <protection/>
    </xf>
    <xf numFmtId="4" fontId="4" fillId="2" borderId="8" xfId="42" applyFont="1" applyBorder="1" applyAlignment="1">
      <alignment horizontal="right"/>
      <protection/>
    </xf>
    <xf numFmtId="165" fontId="4" fillId="2" borderId="8" xfId="45" applyNumberFormat="1" applyFont="1" applyBorder="1" applyAlignment="1">
      <alignment horizontal="right"/>
      <protection/>
    </xf>
    <xf numFmtId="5" fontId="4" fillId="2" borderId="9" xfId="47" applyFont="1" applyBorder="1">
      <alignment/>
      <protection/>
    </xf>
    <xf numFmtId="7" fontId="2" fillId="0" borderId="8" xfId="0" applyNumberFormat="1" applyFont="1" applyFill="1" applyBorder="1" applyAlignment="1">
      <alignment horizontal="center"/>
    </xf>
    <xf numFmtId="7" fontId="2" fillId="0" borderId="8" xfId="47" applyNumberFormat="1" applyFont="1" applyFill="1" applyBorder="1" applyAlignment="1">
      <alignment horizontal="center"/>
      <protection/>
    </xf>
    <xf numFmtId="7" fontId="2" fillId="0" borderId="8" xfId="0" applyNumberFormat="1" applyFont="1" applyBorder="1" applyAlignment="1">
      <alignment horizontal="center"/>
    </xf>
    <xf numFmtId="7" fontId="2" fillId="0" borderId="0" xfId="0" applyNumberFormat="1" applyFont="1" applyFill="1" applyBorder="1" applyAlignment="1">
      <alignment horizontal="center"/>
    </xf>
    <xf numFmtId="7" fontId="2" fillId="0" borderId="0" xfId="47" applyNumberFormat="1" applyFont="1" applyFill="1" applyBorder="1" applyAlignment="1">
      <alignment horizontal="center"/>
      <protection/>
    </xf>
    <xf numFmtId="7" fontId="2" fillId="0" borderId="28" xfId="0" applyNumberFormat="1" applyFont="1" applyBorder="1" applyAlignment="1">
      <alignment horizontal="center"/>
    </xf>
    <xf numFmtId="7" fontId="2" fillId="0" borderId="29" xfId="0" applyNumberFormat="1" applyFont="1" applyBorder="1" applyAlignment="1">
      <alignment horizontal="center"/>
    </xf>
    <xf numFmtId="7" fontId="2" fillId="0" borderId="8" xfId="0" applyNumberFormat="1" applyFont="1" applyFill="1" applyBorder="1" applyAlignment="1">
      <alignment horizontal="center" vertical="center"/>
    </xf>
    <xf numFmtId="7" fontId="2" fillId="0" borderId="8" xfId="0" applyNumberFormat="1" applyFont="1" applyBorder="1" applyAlignment="1">
      <alignment horizontal="center" vertical="center"/>
    </xf>
    <xf numFmtId="7" fontId="2" fillId="0" borderId="8" xfId="47" applyNumberFormat="1" applyFont="1" applyFill="1" applyBorder="1" applyAlignment="1">
      <alignment horizontal="center" vertical="center"/>
      <protection/>
    </xf>
    <xf numFmtId="7" fontId="2" fillId="0" borderId="0" xfId="0" applyNumberFormat="1" applyFont="1" applyFill="1" applyBorder="1" applyAlignment="1">
      <alignment horizontal="center" vertical="center"/>
    </xf>
    <xf numFmtId="7" fontId="2" fillId="0" borderId="0" xfId="47" applyNumberFormat="1" applyFont="1" applyFill="1" applyBorder="1" applyAlignment="1">
      <alignment horizontal="center" vertical="center"/>
      <protection/>
    </xf>
    <xf numFmtId="7" fontId="2" fillId="0" borderId="28" xfId="0" applyNumberFormat="1" applyFont="1" applyBorder="1" applyAlignment="1">
      <alignment horizontal="center" vertical="center"/>
    </xf>
    <xf numFmtId="7" fontId="2" fillId="0" borderId="29" xfId="0" applyNumberFormat="1" applyFont="1" applyBorder="1" applyAlignment="1">
      <alignment horizontal="center" vertical="center"/>
    </xf>
    <xf numFmtId="7" fontId="2" fillId="39" borderId="28" xfId="0" applyNumberFormat="1" applyFont="1" applyFill="1" applyBorder="1" applyAlignment="1">
      <alignment horizontal="center" vertical="center"/>
    </xf>
    <xf numFmtId="7" fontId="2" fillId="39" borderId="29" xfId="0" applyNumberFormat="1" applyFont="1" applyFill="1" applyBorder="1" applyAlignment="1">
      <alignment horizontal="center" vertical="center"/>
    </xf>
    <xf numFmtId="7" fontId="2" fillId="39" borderId="8" xfId="47" applyNumberFormat="1" applyFont="1" applyFill="1" applyBorder="1" applyAlignment="1">
      <alignment horizontal="center" vertical="center"/>
      <protection/>
    </xf>
    <xf numFmtId="7" fontId="2" fillId="0" borderId="24" xfId="0" applyNumberFormat="1" applyFont="1" applyBorder="1" applyAlignment="1">
      <alignment horizontal="center" vertical="center"/>
    </xf>
    <xf numFmtId="7" fontId="2" fillId="0" borderId="30" xfId="0" applyNumberFormat="1" applyFont="1" applyBorder="1" applyAlignment="1">
      <alignment horizontal="center" vertical="center"/>
    </xf>
    <xf numFmtId="7" fontId="4" fillId="0" borderId="24" xfId="0" applyNumberFormat="1" applyFont="1" applyFill="1" applyBorder="1" applyAlignment="1">
      <alignment horizontal="center" vertical="center"/>
    </xf>
    <xf numFmtId="7" fontId="4" fillId="0" borderId="24" xfId="47" applyNumberFormat="1" applyFont="1" applyFill="1" applyBorder="1" applyAlignment="1">
      <alignment horizontal="center" vertical="center"/>
      <protection/>
    </xf>
    <xf numFmtId="7" fontId="4" fillId="0" borderId="0" xfId="0" applyNumberFormat="1" applyFont="1" applyFill="1" applyBorder="1" applyAlignment="1">
      <alignment horizontal="center" vertical="center"/>
    </xf>
    <xf numFmtId="7" fontId="4" fillId="0" borderId="0" xfId="47" applyNumberFormat="1" applyFont="1" applyFill="1" applyBorder="1" applyAlignment="1">
      <alignment horizontal="center" vertical="center"/>
      <protection/>
    </xf>
    <xf numFmtId="7" fontId="5" fillId="0" borderId="28" xfId="0" applyNumberFormat="1" applyFont="1" applyBorder="1" applyAlignment="1">
      <alignment horizontal="center" vertical="center"/>
    </xf>
    <xf numFmtId="7" fontId="5" fillId="0" borderId="29" xfId="0" applyNumberFormat="1" applyFont="1" applyBorder="1" applyAlignment="1">
      <alignment horizontal="center" vertical="center"/>
    </xf>
    <xf numFmtId="0" fontId="1" fillId="2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center" vertical="center"/>
    </xf>
    <xf numFmtId="0" fontId="20" fillId="2" borderId="0" xfId="0" applyFont="1" applyFill="1" applyBorder="1" applyAlignment="1">
      <alignment horizontal="center" vertical="center"/>
    </xf>
    <xf numFmtId="0" fontId="0" fillId="2" borderId="0" xfId="0" applyFill="1" applyAlignment="1">
      <alignment/>
    </xf>
    <xf numFmtId="0" fontId="13" fillId="2" borderId="0" xfId="0" applyFont="1" applyFill="1" applyBorder="1" applyAlignment="1">
      <alignment horizont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Date" xfId="48"/>
    <cellStyle name="Explanatory Text" xfId="49"/>
    <cellStyle name="Fixed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Work Authorization Status - Graph</a:t>
            </a:r>
          </a:p>
        </c:rich>
      </c:tx>
      <c:layout>
        <c:manualLayout>
          <c:xMode val="factor"/>
          <c:yMode val="factor"/>
          <c:x val="0.0055"/>
          <c:y val="-0.01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75"/>
          <c:y val="0.21025"/>
          <c:w val="0.91375"/>
          <c:h val="0.51925"/>
        </c:manualLayout>
      </c:layout>
      <c:barChart>
        <c:barDir val="bar"/>
        <c:grouping val="clustered"/>
        <c:varyColors val="0"/>
        <c:ser>
          <c:idx val="1"/>
          <c:order val="0"/>
          <c:tx>
            <c:v>Labor Invoiced to Date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'WA-xxx (BUDGET)'!$G$21</c:f>
            </c:numRef>
          </c:val>
        </c:ser>
        <c:ser>
          <c:idx val="0"/>
          <c:order val="1"/>
          <c:tx>
            <c:v>Labor Budget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'WA-xxx (BUDGET)'!$G$19</c:f>
              <c:numCache/>
            </c:numRef>
          </c:val>
        </c:ser>
        <c:axId val="46508695"/>
        <c:axId val="15925072"/>
      </c:barChart>
      <c:catAx>
        <c:axId val="46508695"/>
        <c:scaling>
          <c:orientation val="minMax"/>
        </c:scaling>
        <c:axPos val="l"/>
        <c:delete val="1"/>
        <c:majorTickMark val="out"/>
        <c:minorTickMark val="none"/>
        <c:tickLblPos val="nextTo"/>
        <c:crossAx val="15925072"/>
        <c:crosses val="autoZero"/>
        <c:auto val="1"/>
        <c:lblOffset val="100"/>
        <c:tickLblSkip val="1"/>
        <c:noMultiLvlLbl val="0"/>
      </c:catAx>
      <c:valAx>
        <c:axId val="15925072"/>
        <c:scaling>
          <c:orientation val="minMax"/>
          <c:min val="0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\$#,##0_);\(\$#,##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508695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1"/>
          <c:y val="0.7625"/>
          <c:w val="0.569"/>
          <c:h val="0.22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8100">
      <a:solidFill>
        <a:srgbClr val="000000"/>
      </a:solidFill>
    </a:ln>
  </c:spPr>
  <c:txPr>
    <a:bodyPr vert="horz" rot="0"/>
    <a:lstStyle/>
    <a:p>
      <a:pPr>
        <a:defRPr lang="en-US" cap="none" sz="12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Work Authorization Status - Graph</a:t>
            </a:r>
          </a:p>
        </c:rich>
      </c:tx>
      <c:layout>
        <c:manualLayout>
          <c:xMode val="factor"/>
          <c:yMode val="factor"/>
          <c:x val="0.0055"/>
          <c:y val="-0.01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75"/>
          <c:y val="0.21275"/>
          <c:w val="0.91375"/>
          <c:h val="0.513"/>
        </c:manualLayout>
      </c:layout>
      <c:barChart>
        <c:barDir val="bar"/>
        <c:grouping val="clustered"/>
        <c:varyColors val="0"/>
        <c:ser>
          <c:idx val="1"/>
          <c:order val="0"/>
          <c:tx>
            <c:v>Travel Invoiced to Date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'WA-xxx (BUDGET)'!$G$35</c:f>
            </c:numRef>
          </c:val>
        </c:ser>
        <c:ser>
          <c:idx val="0"/>
          <c:order val="1"/>
          <c:tx>
            <c:v>Travel Budget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'WA-xxx (BUDGET)'!$G$33</c:f>
              <c:numCache/>
            </c:numRef>
          </c:val>
        </c:ser>
        <c:axId val="9107921"/>
        <c:axId val="14862426"/>
      </c:barChart>
      <c:catAx>
        <c:axId val="9107921"/>
        <c:scaling>
          <c:orientation val="minMax"/>
        </c:scaling>
        <c:axPos val="l"/>
        <c:delete val="1"/>
        <c:majorTickMark val="out"/>
        <c:minorTickMark val="none"/>
        <c:tickLblPos val="nextTo"/>
        <c:crossAx val="14862426"/>
        <c:crosses val="autoZero"/>
        <c:auto val="1"/>
        <c:lblOffset val="100"/>
        <c:tickLblSkip val="1"/>
        <c:noMultiLvlLbl val="0"/>
      </c:catAx>
      <c:valAx>
        <c:axId val="14862426"/>
        <c:scaling>
          <c:orientation val="minMax"/>
          <c:min val="0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\$#,##0_);\(\$#,##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107921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08"/>
          <c:y val="0.754"/>
          <c:w val="0.569"/>
          <c:h val="0.21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8100">
      <a:solidFill>
        <a:srgbClr val="000000"/>
      </a:solidFill>
    </a:ln>
  </c:spPr>
  <c:txPr>
    <a:bodyPr vert="horz" rot="0"/>
    <a:lstStyle/>
    <a:p>
      <a:pPr>
        <a:defRPr lang="en-US" cap="none" sz="12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Work Authorization Status - Graph</a:t>
            </a:r>
          </a:p>
        </c:rich>
      </c:tx>
      <c:layout>
        <c:manualLayout>
          <c:xMode val="factor"/>
          <c:yMode val="factor"/>
          <c:x val="0.0055"/>
          <c:y val="-0.01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"/>
          <c:y val="0.214"/>
          <c:w val="0.91375"/>
          <c:h val="0.51"/>
        </c:manualLayout>
      </c:layout>
      <c:barChart>
        <c:barDir val="bar"/>
        <c:grouping val="clustered"/>
        <c:varyColors val="0"/>
        <c:ser>
          <c:idx val="1"/>
          <c:order val="0"/>
          <c:tx>
            <c:v>Misc. Invoiced to Date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'WA-xxx (BUDGET)'!$G$49</c:f>
            </c:numRef>
          </c:val>
        </c:ser>
        <c:ser>
          <c:idx val="0"/>
          <c:order val="1"/>
          <c:tx>
            <c:v>Misc. Budget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'WA-xxx (BUDGET)'!$G$47</c:f>
              <c:numCache/>
            </c:numRef>
          </c:val>
        </c:ser>
        <c:axId val="66652971"/>
        <c:axId val="63005828"/>
      </c:barChart>
      <c:catAx>
        <c:axId val="66652971"/>
        <c:scaling>
          <c:orientation val="minMax"/>
        </c:scaling>
        <c:axPos val="l"/>
        <c:delete val="1"/>
        <c:majorTickMark val="out"/>
        <c:minorTickMark val="none"/>
        <c:tickLblPos val="nextTo"/>
        <c:crossAx val="63005828"/>
        <c:crosses val="autoZero"/>
        <c:auto val="1"/>
        <c:lblOffset val="100"/>
        <c:tickLblSkip val="1"/>
        <c:noMultiLvlLbl val="0"/>
      </c:catAx>
      <c:valAx>
        <c:axId val="63005828"/>
        <c:scaling>
          <c:orientation val="minMax"/>
          <c:min val="0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\$#,##0_);\(\$#,##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652971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2325"/>
          <c:y val="0.75275"/>
          <c:w val="0.55525"/>
          <c:h val="0.21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8100">
      <a:solidFill>
        <a:srgbClr val="000000"/>
      </a:solidFill>
    </a:ln>
  </c:spPr>
  <c:txPr>
    <a:bodyPr vert="horz" rot="0"/>
    <a:lstStyle/>
    <a:p>
      <a:pPr>
        <a:defRPr lang="en-US" cap="none" sz="12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4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Work Authorization Status - Graph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1"/>
          <c:order val="0"/>
          <c:tx>
            <c:v>Total Invoiced to Date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'WA-xxx'!$O$41</c:f>
            </c:numRef>
          </c:val>
        </c:ser>
        <c:ser>
          <c:idx val="0"/>
          <c:order val="1"/>
          <c:tx>
            <c:v>Total WA Budget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'WA-xxx'!$O$39</c:f>
            </c:numRef>
          </c:val>
        </c:ser>
        <c:axId val="30181541"/>
        <c:axId val="3198414"/>
      </c:barChart>
      <c:catAx>
        <c:axId val="30181541"/>
        <c:scaling>
          <c:orientation val="minMax"/>
        </c:scaling>
        <c:axPos val="l"/>
        <c:delete val="1"/>
        <c:majorTickMark val="out"/>
        <c:minorTickMark val="none"/>
        <c:tickLblPos val="nextTo"/>
        <c:crossAx val="3198414"/>
        <c:crosses val="autoZero"/>
        <c:auto val="1"/>
        <c:lblOffset val="100"/>
        <c:tickLblSkip val="1"/>
        <c:noMultiLvlLbl val="0"/>
      </c:catAx>
      <c:valAx>
        <c:axId val="3198414"/>
        <c:scaling>
          <c:orientation val="minMax"/>
          <c:min val="0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\$#,##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4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181541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3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8100">
      <a:solidFill>
        <a:srgbClr val="000000"/>
      </a:solidFill>
    </a:ln>
  </c:spPr>
  <c:txPr>
    <a:bodyPr vert="horz" rot="0"/>
    <a:lstStyle/>
    <a:p>
      <a:pPr>
        <a:defRPr lang="en-US" cap="none" sz="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Work Authorization Status - Graph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1"/>
          <c:order val="0"/>
          <c:tx>
            <c:v>Amount Invoiced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'WA-xxx'!$O$41</c:f>
            </c:numRef>
          </c:val>
        </c:ser>
        <c:ser>
          <c:idx val="0"/>
          <c:order val="1"/>
          <c:tx>
            <c:v>WA Budget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'WA-xxx'!$O$39</c:f>
            </c:numRef>
          </c:val>
        </c:ser>
        <c:axId val="28785727"/>
        <c:axId val="57744952"/>
      </c:barChart>
      <c:catAx>
        <c:axId val="28785727"/>
        <c:scaling>
          <c:orientation val="minMax"/>
        </c:scaling>
        <c:axPos val="l"/>
        <c:delete val="1"/>
        <c:majorTickMark val="out"/>
        <c:minorTickMark val="none"/>
        <c:tickLblPos val="nextTo"/>
        <c:crossAx val="57744952"/>
        <c:crosses val="autoZero"/>
        <c:auto val="1"/>
        <c:lblOffset val="100"/>
        <c:tickLblSkip val="1"/>
        <c:noMultiLvlLbl val="0"/>
      </c:catAx>
      <c:valAx>
        <c:axId val="57744952"/>
        <c:scaling>
          <c:orientation val="minMax"/>
          <c:min val="0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3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785727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8100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0.50025</cdr:x>
      <cdr:y>0.389</cdr:y>
    </cdr:from>
    <cdr:to>
      <cdr:x>0.60475</cdr:x>
      <cdr:y>0.43875</cdr:y>
    </cdr:to>
    <cdr:sp>
      <cdr:nvSpPr>
        <cdr:cNvPr id="1" name="Text Box 1"/>
        <cdr:cNvSpPr txBox="1">
          <a:spLocks noChangeArrowheads="1"/>
        </cdr:cNvSpPr>
      </cdr:nvSpPr>
      <cdr:spPr>
        <a:xfrm>
          <a:off x="2628900" y="695325"/>
          <a:ext cx="552450" cy="857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0.499</cdr:x>
      <cdr:y>0.471</cdr:y>
    </cdr:from>
    <cdr:to>
      <cdr:x>0.60875</cdr:x>
      <cdr:y>0.546</cdr:y>
    </cdr:to>
    <cdr:sp>
      <cdr:nvSpPr>
        <cdr:cNvPr id="1" name="Text Box 1"/>
        <cdr:cNvSpPr txBox="1">
          <a:spLocks noChangeArrowheads="1"/>
        </cdr:cNvSpPr>
      </cdr:nvSpPr>
      <cdr:spPr>
        <a:xfrm>
          <a:off x="2619375" y="857250"/>
          <a:ext cx="581025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7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0.4975</cdr:x>
      <cdr:y>0.42675</cdr:y>
    </cdr:from>
    <cdr:to>
      <cdr:x>0.58825</cdr:x>
      <cdr:y>0.48275</cdr:y>
    </cdr:to>
    <cdr:sp>
      <cdr:nvSpPr>
        <cdr:cNvPr id="1" name="Text Box 1"/>
        <cdr:cNvSpPr txBox="1">
          <a:spLocks noChangeArrowheads="1"/>
        </cdr:cNvSpPr>
      </cdr:nvSpPr>
      <cdr:spPr>
        <a:xfrm>
          <a:off x="2609850" y="771525"/>
          <a:ext cx="476250" cy="1047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7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0.50075</cdr:x>
      <cdr:y>0.30525</cdr:y>
    </cdr:from>
    <cdr:to>
      <cdr:x>0.6435</cdr:x>
      <cdr:y>0.4295</cdr:y>
    </cdr:to>
    <cdr:sp>
      <cdr:nvSpPr>
        <cdr:cNvPr id="1" name="Text Box 1"/>
        <cdr:cNvSpPr txBox="1">
          <a:spLocks noChangeArrowheads="1"/>
        </cdr:cNvSpPr>
      </cdr:nvSpPr>
      <cdr:spPr>
        <a:xfrm>
          <a:off x="6162675" y="0"/>
          <a:ext cx="176212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/>
        <a:p>
          <a:pPr algn="ctr">
            <a:defRPr/>
          </a:pPr>
          <a:r>
            <a:rPr lang="en-US" cap="none" sz="37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10</xdr:row>
      <xdr:rowOff>0</xdr:rowOff>
    </xdr:from>
    <xdr:to>
      <xdr:col>17</xdr:col>
      <xdr:colOff>0</xdr:colOff>
      <xdr:row>22</xdr:row>
      <xdr:rowOff>9525</xdr:rowOff>
    </xdr:to>
    <xdr:graphicFrame>
      <xdr:nvGraphicFramePr>
        <xdr:cNvPr id="1" name="Chart 1"/>
        <xdr:cNvGraphicFramePr/>
      </xdr:nvGraphicFramePr>
      <xdr:xfrm>
        <a:off x="7239000" y="1781175"/>
        <a:ext cx="5257800" cy="1809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0</xdr:colOff>
      <xdr:row>24</xdr:row>
      <xdr:rowOff>0</xdr:rowOff>
    </xdr:from>
    <xdr:to>
      <xdr:col>17</xdr:col>
      <xdr:colOff>0</xdr:colOff>
      <xdr:row>36</xdr:row>
      <xdr:rowOff>0</xdr:rowOff>
    </xdr:to>
    <xdr:graphicFrame>
      <xdr:nvGraphicFramePr>
        <xdr:cNvPr id="2" name="Chart 2"/>
        <xdr:cNvGraphicFramePr/>
      </xdr:nvGraphicFramePr>
      <xdr:xfrm>
        <a:off x="7239000" y="3905250"/>
        <a:ext cx="5257800" cy="1828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9525</xdr:colOff>
      <xdr:row>38</xdr:row>
      <xdr:rowOff>0</xdr:rowOff>
    </xdr:from>
    <xdr:to>
      <xdr:col>17</xdr:col>
      <xdr:colOff>0</xdr:colOff>
      <xdr:row>50</xdr:row>
      <xdr:rowOff>0</xdr:rowOff>
    </xdr:to>
    <xdr:graphicFrame>
      <xdr:nvGraphicFramePr>
        <xdr:cNvPr id="3" name="Chart 3"/>
        <xdr:cNvGraphicFramePr/>
      </xdr:nvGraphicFramePr>
      <xdr:xfrm>
        <a:off x="7248525" y="6057900"/>
        <a:ext cx="5248275" cy="1819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0</xdr:colOff>
      <xdr:row>67</xdr:row>
      <xdr:rowOff>0</xdr:rowOff>
    </xdr:from>
    <xdr:to>
      <xdr:col>17</xdr:col>
      <xdr:colOff>66675</xdr:colOff>
      <xdr:row>67</xdr:row>
      <xdr:rowOff>0</xdr:rowOff>
    </xdr:to>
    <xdr:graphicFrame>
      <xdr:nvGraphicFramePr>
        <xdr:cNvPr id="4" name="Chart 5"/>
        <xdr:cNvGraphicFramePr/>
      </xdr:nvGraphicFramePr>
      <xdr:xfrm>
        <a:off x="247650" y="10915650"/>
        <a:ext cx="1231582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0.50125</cdr:x>
      <cdr:y>0.49475</cdr:y>
    </cdr:from>
    <cdr:to>
      <cdr:x>0.6385</cdr:x>
      <cdr:y>0.54975</cdr:y>
    </cdr:to>
    <cdr:sp>
      <cdr:nvSpPr>
        <cdr:cNvPr id="1" name="Text Box 1"/>
        <cdr:cNvSpPr txBox="1">
          <a:spLocks noChangeArrowheads="1"/>
        </cdr:cNvSpPr>
      </cdr:nvSpPr>
      <cdr:spPr>
        <a:xfrm>
          <a:off x="7343775" y="0"/>
          <a:ext cx="20097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/>
        <a:p>
          <a:pPr algn="ctr">
            <a:defRPr/>
          </a:pPr>
          <a:r>
            <a:rPr lang="en-US" cap="none" sz="3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43</xdr:row>
      <xdr:rowOff>0</xdr:rowOff>
    </xdr:from>
    <xdr:to>
      <xdr:col>15</xdr:col>
      <xdr:colOff>19050</xdr:colOff>
      <xdr:row>63</xdr:row>
      <xdr:rowOff>9525</xdr:rowOff>
    </xdr:to>
    <xdr:graphicFrame>
      <xdr:nvGraphicFramePr>
        <xdr:cNvPr id="1" name="Chart 1"/>
        <xdr:cNvGraphicFramePr/>
      </xdr:nvGraphicFramePr>
      <xdr:xfrm>
        <a:off x="409575" y="6572250"/>
        <a:ext cx="146685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D58"/>
  <sheetViews>
    <sheetView showGridLines="0" tabSelected="1" view="pageBreakPreview" zoomScale="60" zoomScaleNormal="75" zoomScalePageLayoutView="60" workbookViewId="0" topLeftCell="A1">
      <selection activeCell="O59" sqref="O59"/>
    </sheetView>
  </sheetViews>
  <sheetFormatPr defaultColWidth="9.140625" defaultRowHeight="12.75"/>
  <cols>
    <col min="1" max="1" width="3.7109375" style="3" customWidth="1"/>
    <col min="2" max="2" width="30.421875" style="3" customWidth="1"/>
    <col min="3" max="3" width="14.00390625" style="3" bestFit="1" customWidth="1"/>
    <col min="4" max="5" width="13.421875" style="3" bestFit="1" customWidth="1"/>
    <col min="6" max="6" width="12.140625" style="3" bestFit="1" customWidth="1"/>
    <col min="7" max="7" width="18.140625" style="3" bestFit="1" customWidth="1"/>
    <col min="8" max="8" width="3.28125" style="0" customWidth="1"/>
    <col min="17" max="17" width="5.7109375" style="0" customWidth="1"/>
    <col min="18" max="18" width="3.7109375" style="0" customWidth="1"/>
  </cols>
  <sheetData>
    <row r="1" spans="1:233" ht="23.25">
      <c r="A1" s="221" t="s">
        <v>5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1"/>
      <c r="O1" s="221"/>
      <c r="P1" s="221"/>
      <c r="Q1" s="221"/>
      <c r="R1" s="221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</row>
    <row r="2" spans="1:18" s="20" customFormat="1" ht="18">
      <c r="A2" s="222" t="s">
        <v>90</v>
      </c>
      <c r="B2" s="223"/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  <c r="O2" s="223"/>
      <c r="P2" s="223"/>
      <c r="Q2" s="223"/>
      <c r="R2" s="223"/>
    </row>
    <row r="3" spans="1:7" s="20" customFormat="1" ht="18">
      <c r="A3" s="44"/>
      <c r="B3" s="44"/>
      <c r="C3" s="44"/>
      <c r="D3" s="44"/>
      <c r="E3" s="44"/>
      <c r="F3" s="44"/>
      <c r="G3" s="44"/>
    </row>
    <row r="4" spans="1:18" s="20" customFormat="1" ht="18" customHeight="1">
      <c r="A4" s="224" t="s">
        <v>83</v>
      </c>
      <c r="B4" s="225"/>
      <c r="C4" s="225"/>
      <c r="D4" s="225"/>
      <c r="E4" s="225"/>
      <c r="F4" s="225"/>
      <c r="G4" s="225"/>
      <c r="H4" s="225"/>
      <c r="I4" s="225"/>
      <c r="J4" s="225"/>
      <c r="K4" s="225"/>
      <c r="L4" s="225"/>
      <c r="M4" s="225"/>
      <c r="N4" s="225"/>
      <c r="O4" s="225"/>
      <c r="P4" s="225"/>
      <c r="Q4" s="225"/>
      <c r="R4" s="225"/>
    </row>
    <row r="5" spans="1:18" s="9" customFormat="1" ht="18">
      <c r="A5" s="224" t="s">
        <v>107</v>
      </c>
      <c r="B5" s="225"/>
      <c r="C5" s="225"/>
      <c r="D5" s="225"/>
      <c r="E5" s="225"/>
      <c r="F5" s="225"/>
      <c r="G5" s="225"/>
      <c r="H5" s="225"/>
      <c r="I5" s="225"/>
      <c r="J5" s="225"/>
      <c r="K5" s="225"/>
      <c r="L5" s="225"/>
      <c r="M5" s="225"/>
      <c r="N5" s="225"/>
      <c r="O5" s="225"/>
      <c r="P5" s="225"/>
      <c r="Q5" s="225"/>
      <c r="R5" s="225"/>
    </row>
    <row r="6" spans="1:18" s="9" customFormat="1" ht="18" hidden="1">
      <c r="A6" s="225" t="s">
        <v>75</v>
      </c>
      <c r="B6" s="225"/>
      <c r="C6" s="225"/>
      <c r="D6" s="225"/>
      <c r="E6" s="225"/>
      <c r="F6" s="225"/>
      <c r="G6" s="225"/>
      <c r="H6" s="225"/>
      <c r="I6" s="225"/>
      <c r="J6" s="225"/>
      <c r="K6" s="225"/>
      <c r="L6" s="225"/>
      <c r="M6" s="225"/>
      <c r="N6" s="225"/>
      <c r="O6" s="225"/>
      <c r="P6" s="225"/>
      <c r="Q6" s="225"/>
      <c r="R6" s="225"/>
    </row>
    <row r="7" spans="1:18" s="9" customFormat="1" ht="18" hidden="1">
      <c r="A7" s="225" t="s">
        <v>76</v>
      </c>
      <c r="B7" s="225"/>
      <c r="C7" s="225"/>
      <c r="D7" s="225"/>
      <c r="E7" s="225"/>
      <c r="F7" s="225"/>
      <c r="G7" s="225"/>
      <c r="H7" s="225"/>
      <c r="I7" s="225"/>
      <c r="J7" s="225"/>
      <c r="K7" s="225"/>
      <c r="L7" s="225"/>
      <c r="M7" s="225"/>
      <c r="N7" s="225"/>
      <c r="O7" s="225"/>
      <c r="P7" s="225"/>
      <c r="Q7" s="225"/>
      <c r="R7" s="225"/>
    </row>
    <row r="8" spans="1:19" ht="26.25">
      <c r="A8" s="229" t="s">
        <v>101</v>
      </c>
      <c r="B8" s="229"/>
      <c r="C8" s="229"/>
      <c r="D8" s="229"/>
      <c r="E8" s="229"/>
      <c r="F8" s="229"/>
      <c r="G8" s="229"/>
      <c r="H8" s="229"/>
      <c r="I8" s="229"/>
      <c r="J8" s="229"/>
      <c r="K8" s="229"/>
      <c r="L8" s="229"/>
      <c r="M8" s="229"/>
      <c r="N8" s="229"/>
      <c r="O8" s="229"/>
      <c r="P8" s="229"/>
      <c r="Q8" s="229"/>
      <c r="R8" s="229"/>
      <c r="S8" s="12"/>
    </row>
    <row r="9" spans="1:18" ht="5.25" customHeight="1" thickBot="1">
      <c r="A9" s="228"/>
      <c r="B9" s="228"/>
      <c r="C9" s="228"/>
      <c r="D9" s="228"/>
      <c r="E9" s="228"/>
      <c r="F9" s="228"/>
      <c r="G9" s="228"/>
      <c r="H9" s="228"/>
      <c r="I9" s="228"/>
      <c r="J9" s="228"/>
      <c r="K9" s="228"/>
      <c r="L9" s="228"/>
      <c r="M9" s="228"/>
      <c r="N9" s="228"/>
      <c r="O9" s="228"/>
      <c r="P9" s="228"/>
      <c r="Q9" s="228"/>
      <c r="R9" s="228"/>
    </row>
    <row r="10" spans="1:19" s="85" customFormat="1" ht="13.5" customHeight="1">
      <c r="A10" s="108"/>
      <c r="B10" s="109"/>
      <c r="C10" s="109"/>
      <c r="D10" s="109"/>
      <c r="E10" s="109"/>
      <c r="F10" s="109"/>
      <c r="G10" s="109"/>
      <c r="H10" s="109"/>
      <c r="I10" s="110"/>
      <c r="J10" s="109"/>
      <c r="K10" s="109"/>
      <c r="L10" s="109"/>
      <c r="M10" s="109"/>
      <c r="N10" s="109"/>
      <c r="O10" s="109"/>
      <c r="P10" s="109"/>
      <c r="Q10" s="109"/>
      <c r="R10" s="111"/>
      <c r="S10" s="84"/>
    </row>
    <row r="11" spans="1:19" ht="18" customHeight="1">
      <c r="A11" s="112"/>
      <c r="B11" s="226" t="s">
        <v>95</v>
      </c>
      <c r="C11" s="226"/>
      <c r="D11" s="226"/>
      <c r="E11" s="226"/>
      <c r="F11" s="226"/>
      <c r="G11" s="226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79"/>
      <c r="S11" s="12"/>
    </row>
    <row r="12" spans="1:238" ht="15.75">
      <c r="A12" s="113"/>
      <c r="B12" s="128" t="s">
        <v>46</v>
      </c>
      <c r="C12" s="179" t="s">
        <v>47</v>
      </c>
      <c r="D12" s="129" t="s">
        <v>71</v>
      </c>
      <c r="E12" s="129" t="s">
        <v>72</v>
      </c>
      <c r="F12" s="129" t="s">
        <v>73</v>
      </c>
      <c r="G12" s="130" t="s">
        <v>13</v>
      </c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82"/>
      <c r="S12" s="13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</row>
    <row r="13" spans="1:238" ht="15">
      <c r="A13" s="113"/>
      <c r="B13" s="131" t="s">
        <v>89</v>
      </c>
      <c r="C13" s="132">
        <v>0</v>
      </c>
      <c r="D13" s="132"/>
      <c r="E13" s="132"/>
      <c r="F13" s="132"/>
      <c r="G13" s="133">
        <v>0</v>
      </c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82"/>
      <c r="S13" s="13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</row>
    <row r="14" spans="1:238" ht="15">
      <c r="A14" s="113"/>
      <c r="B14" s="131"/>
      <c r="C14" s="134"/>
      <c r="D14" s="134"/>
      <c r="E14" s="134"/>
      <c r="F14" s="134"/>
      <c r="G14" s="13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82"/>
      <c r="S14" s="13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</row>
    <row r="15" spans="1:238" ht="15.75">
      <c r="A15" s="113"/>
      <c r="B15" s="183" t="s">
        <v>87</v>
      </c>
      <c r="C15" s="132">
        <v>15136</v>
      </c>
      <c r="D15" s="132"/>
      <c r="E15" s="134"/>
      <c r="F15" s="134"/>
      <c r="G15" s="133">
        <v>15136</v>
      </c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82"/>
      <c r="S15" s="13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</row>
    <row r="16" spans="1:238" ht="15">
      <c r="A16" s="113"/>
      <c r="B16" s="131"/>
      <c r="C16" s="134"/>
      <c r="D16" s="134"/>
      <c r="E16" s="134"/>
      <c r="F16" s="134"/>
      <c r="G16" s="13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82"/>
      <c r="S16" s="13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</row>
    <row r="17" spans="1:238" ht="15.75">
      <c r="A17" s="113"/>
      <c r="B17" s="135" t="s">
        <v>41</v>
      </c>
      <c r="C17" s="136">
        <v>15136</v>
      </c>
      <c r="D17" s="136">
        <v>0</v>
      </c>
      <c r="E17" s="136">
        <v>0</v>
      </c>
      <c r="F17" s="136">
        <v>0</v>
      </c>
      <c r="G17" s="136">
        <v>15136</v>
      </c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82"/>
      <c r="S17" s="13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</row>
    <row r="18" spans="1:238" ht="15.75">
      <c r="A18" s="113"/>
      <c r="B18" s="137"/>
      <c r="C18" s="138"/>
      <c r="D18" s="138"/>
      <c r="E18" s="138"/>
      <c r="F18" s="138"/>
      <c r="G18" s="139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82"/>
      <c r="S18" s="13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</row>
    <row r="19" spans="1:238" ht="15.75">
      <c r="A19" s="113"/>
      <c r="B19" s="186" t="s">
        <v>79</v>
      </c>
      <c r="C19" s="145"/>
      <c r="D19" s="145"/>
      <c r="E19" s="145"/>
      <c r="F19" s="146"/>
      <c r="G19" s="133">
        <v>15136</v>
      </c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82"/>
      <c r="S19" s="13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</row>
    <row r="20" spans="1:238" ht="15.75" hidden="1">
      <c r="A20" s="113"/>
      <c r="B20" s="140" t="s">
        <v>39</v>
      </c>
      <c r="C20" s="141"/>
      <c r="D20" s="141"/>
      <c r="E20" s="141"/>
      <c r="F20" s="142"/>
      <c r="G20" s="14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82"/>
      <c r="S20" s="13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</row>
    <row r="21" spans="1:238" ht="15.75" hidden="1">
      <c r="A21" s="113"/>
      <c r="B21" s="144" t="s">
        <v>10</v>
      </c>
      <c r="C21" s="145"/>
      <c r="D21" s="145"/>
      <c r="E21" s="145"/>
      <c r="F21" s="146"/>
      <c r="G21" s="133">
        <f>'Subcontractor Detail'!P57</f>
        <v>0</v>
      </c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82"/>
      <c r="S21" s="13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</row>
    <row r="22" spans="1:238" ht="15.75" hidden="1">
      <c r="A22" s="113"/>
      <c r="B22" s="147" t="s">
        <v>40</v>
      </c>
      <c r="C22" s="148"/>
      <c r="D22" s="148"/>
      <c r="E22" s="148"/>
      <c r="F22" s="149"/>
      <c r="G22" s="133">
        <f>G19-G21</f>
        <v>15136</v>
      </c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82"/>
      <c r="S22" s="13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</row>
    <row r="23" spans="1:238" ht="12.75">
      <c r="A23" s="115"/>
      <c r="B23" s="116"/>
      <c r="C23" s="117"/>
      <c r="D23" s="117"/>
      <c r="E23" s="117"/>
      <c r="F23" s="117"/>
      <c r="G23" s="118"/>
      <c r="H23" s="116"/>
      <c r="I23" s="116"/>
      <c r="J23" s="116"/>
      <c r="K23" s="116"/>
      <c r="L23" s="116"/>
      <c r="M23" s="116"/>
      <c r="N23" s="116"/>
      <c r="O23" s="116"/>
      <c r="P23" s="116"/>
      <c r="Q23" s="116"/>
      <c r="R23" s="119"/>
      <c r="S23" s="13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</row>
    <row r="24" spans="1:238" ht="12.75">
      <c r="A24" s="113"/>
      <c r="B24" s="13"/>
      <c r="C24" s="37"/>
      <c r="D24" s="37"/>
      <c r="E24" s="37"/>
      <c r="F24" s="37"/>
      <c r="G24" s="38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82"/>
      <c r="S24" s="13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</row>
    <row r="25" spans="1:238" ht="18" customHeight="1">
      <c r="A25" s="113"/>
      <c r="B25" s="226" t="s">
        <v>96</v>
      </c>
      <c r="C25" s="227"/>
      <c r="D25" s="227"/>
      <c r="E25" s="227"/>
      <c r="F25" s="227"/>
      <c r="G25" s="227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82"/>
      <c r="S25" s="13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</row>
    <row r="26" spans="1:238" ht="15.75">
      <c r="A26" s="113"/>
      <c r="B26" s="128" t="s">
        <v>46</v>
      </c>
      <c r="C26" s="179" t="s">
        <v>47</v>
      </c>
      <c r="D26" s="129" t="s">
        <v>71</v>
      </c>
      <c r="E26" s="129" t="s">
        <v>72</v>
      </c>
      <c r="F26" s="129" t="s">
        <v>73</v>
      </c>
      <c r="G26" s="130" t="s">
        <v>13</v>
      </c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82"/>
      <c r="S26" s="13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</row>
    <row r="27" spans="1:238" ht="15.75">
      <c r="A27" s="113"/>
      <c r="B27" s="131" t="str">
        <f>B13</f>
        <v>Prime Contractor</v>
      </c>
      <c r="C27" s="196" t="s">
        <v>108</v>
      </c>
      <c r="D27" s="196"/>
      <c r="E27" s="196"/>
      <c r="F27" s="196"/>
      <c r="G27" s="196" t="s">
        <v>108</v>
      </c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82"/>
      <c r="S27" s="13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</row>
    <row r="28" spans="1:238" ht="15.75">
      <c r="A28" s="113"/>
      <c r="B28" s="131"/>
      <c r="C28" s="198"/>
      <c r="D28" s="198"/>
      <c r="E28" s="198"/>
      <c r="F28" s="198"/>
      <c r="G28" s="197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82"/>
      <c r="S28" s="13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</row>
    <row r="29" spans="1:238" ht="15.75">
      <c r="A29" s="113"/>
      <c r="B29" s="135" t="str">
        <f>B15</f>
        <v>[Subcontractor Name]</v>
      </c>
      <c r="C29" s="196" t="s">
        <v>108</v>
      </c>
      <c r="D29" s="196"/>
      <c r="E29" s="198"/>
      <c r="F29" s="198"/>
      <c r="G29" s="196" t="s">
        <v>108</v>
      </c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82"/>
      <c r="S29" s="13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</row>
    <row r="30" spans="1:238" ht="15.75">
      <c r="A30" s="113"/>
      <c r="B30" s="131"/>
      <c r="C30" s="198"/>
      <c r="D30" s="198"/>
      <c r="E30" s="198"/>
      <c r="F30" s="198"/>
      <c r="G30" s="197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82"/>
      <c r="S30" s="13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</row>
    <row r="31" spans="1:238" ht="15.75">
      <c r="A31" s="113"/>
      <c r="B31" s="150" t="s">
        <v>33</v>
      </c>
      <c r="C31" s="196" t="s">
        <v>108</v>
      </c>
      <c r="D31" s="196">
        <v>0</v>
      </c>
      <c r="E31" s="196">
        <v>0</v>
      </c>
      <c r="F31" s="196">
        <v>0</v>
      </c>
      <c r="G31" s="196" t="s">
        <v>108</v>
      </c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82"/>
      <c r="S31" s="13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</row>
    <row r="32" spans="1:238" ht="15.75">
      <c r="A32" s="113"/>
      <c r="B32" s="137"/>
      <c r="C32" s="199"/>
      <c r="D32" s="199"/>
      <c r="E32" s="199"/>
      <c r="F32" s="199"/>
      <c r="G32" s="200"/>
      <c r="H32" s="107"/>
      <c r="I32" s="13"/>
      <c r="J32" s="13"/>
      <c r="K32" s="13"/>
      <c r="L32" s="13"/>
      <c r="M32" s="13"/>
      <c r="N32" s="13"/>
      <c r="O32" s="13"/>
      <c r="P32" s="13"/>
      <c r="Q32" s="13"/>
      <c r="R32" s="82"/>
      <c r="S32" s="13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</row>
    <row r="33" spans="1:238" ht="15.75">
      <c r="A33" s="113"/>
      <c r="B33" s="186" t="s">
        <v>34</v>
      </c>
      <c r="C33" s="201"/>
      <c r="D33" s="201"/>
      <c r="E33" s="201"/>
      <c r="F33" s="202"/>
      <c r="G33" s="196" t="s">
        <v>108</v>
      </c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82"/>
      <c r="S33" s="13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</row>
    <row r="34" spans="1:238" ht="15.75" hidden="1">
      <c r="A34" s="113"/>
      <c r="B34" s="140" t="s">
        <v>37</v>
      </c>
      <c r="C34" s="141"/>
      <c r="D34" s="141"/>
      <c r="E34" s="141"/>
      <c r="F34" s="142"/>
      <c r="G34" s="14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82"/>
      <c r="S34" s="13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</row>
    <row r="35" spans="1:238" ht="15.75" hidden="1">
      <c r="A35" s="113"/>
      <c r="B35" s="144" t="s">
        <v>10</v>
      </c>
      <c r="C35" s="145"/>
      <c r="D35" s="145"/>
      <c r="E35" s="145"/>
      <c r="F35" s="146"/>
      <c r="G35" s="133">
        <f>'Subcontractor Detail'!P72</f>
        <v>0</v>
      </c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82"/>
      <c r="S35" s="13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</row>
    <row r="36" spans="1:238" ht="15.75" hidden="1">
      <c r="A36" s="113"/>
      <c r="B36" s="147" t="s">
        <v>35</v>
      </c>
      <c r="C36" s="148"/>
      <c r="D36" s="148"/>
      <c r="E36" s="148"/>
      <c r="F36" s="149"/>
      <c r="G36" s="133" t="e">
        <f>G33-G35</f>
        <v>#VALUE!</v>
      </c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82"/>
      <c r="S36" s="13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</row>
    <row r="37" spans="1:238" ht="12.75">
      <c r="A37" s="115"/>
      <c r="B37" s="116"/>
      <c r="C37" s="117"/>
      <c r="D37" s="117"/>
      <c r="E37" s="117"/>
      <c r="F37" s="117"/>
      <c r="G37" s="120"/>
      <c r="H37" s="116"/>
      <c r="I37" s="116"/>
      <c r="J37" s="116"/>
      <c r="K37" s="116"/>
      <c r="L37" s="116"/>
      <c r="M37" s="116"/>
      <c r="N37" s="116"/>
      <c r="O37" s="116"/>
      <c r="P37" s="116"/>
      <c r="Q37" s="116"/>
      <c r="R37" s="119"/>
      <c r="S37" s="13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</row>
    <row r="38" spans="1:19" ht="12.75">
      <c r="A38" s="80"/>
      <c r="B38" s="8"/>
      <c r="C38" s="8"/>
      <c r="D38" s="8"/>
      <c r="E38" s="8"/>
      <c r="F38" s="8"/>
      <c r="G38" s="8"/>
      <c r="H38" s="12"/>
      <c r="I38" s="13"/>
      <c r="J38" s="12"/>
      <c r="K38" s="12"/>
      <c r="L38" s="12"/>
      <c r="M38" s="12"/>
      <c r="N38" s="12"/>
      <c r="O38" s="12"/>
      <c r="P38" s="12"/>
      <c r="Q38" s="12"/>
      <c r="R38" s="79"/>
      <c r="S38" s="12"/>
    </row>
    <row r="39" spans="1:238" ht="18" customHeight="1">
      <c r="A39" s="113"/>
      <c r="B39" s="226" t="s">
        <v>97</v>
      </c>
      <c r="C39" s="227"/>
      <c r="D39" s="227"/>
      <c r="E39" s="227"/>
      <c r="F39" s="227"/>
      <c r="G39" s="227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82"/>
      <c r="S39" s="13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</row>
    <row r="40" spans="1:238" ht="15.75">
      <c r="A40" s="113"/>
      <c r="B40" s="128" t="s">
        <v>46</v>
      </c>
      <c r="C40" s="179" t="s">
        <v>47</v>
      </c>
      <c r="D40" s="129" t="s">
        <v>71</v>
      </c>
      <c r="E40" s="129" t="s">
        <v>72</v>
      </c>
      <c r="F40" s="129" t="s">
        <v>73</v>
      </c>
      <c r="G40" s="130" t="s">
        <v>13</v>
      </c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82"/>
      <c r="S40" s="13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</row>
    <row r="41" spans="1:238" ht="15.75">
      <c r="A41" s="113"/>
      <c r="B41" s="131" t="str">
        <f>B13</f>
        <v>Prime Contractor</v>
      </c>
      <c r="C41" s="203" t="s">
        <v>108</v>
      </c>
      <c r="D41" s="203"/>
      <c r="E41" s="204"/>
      <c r="F41" s="204"/>
      <c r="G41" s="196" t="s">
        <v>108</v>
      </c>
      <c r="H41" s="107"/>
      <c r="I41" s="13"/>
      <c r="J41" s="13"/>
      <c r="K41" s="13"/>
      <c r="L41" s="13"/>
      <c r="M41" s="13"/>
      <c r="N41" s="13"/>
      <c r="O41" s="13"/>
      <c r="P41" s="13"/>
      <c r="Q41" s="13"/>
      <c r="R41" s="82"/>
      <c r="S41" s="13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</row>
    <row r="42" spans="1:238" ht="15.75">
      <c r="A42" s="113"/>
      <c r="B42" s="131"/>
      <c r="C42" s="204"/>
      <c r="D42" s="204"/>
      <c r="E42" s="204"/>
      <c r="F42" s="204"/>
      <c r="G42" s="205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82"/>
      <c r="S42" s="13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</row>
    <row r="43" spans="1:238" ht="15.75">
      <c r="A43" s="113"/>
      <c r="B43" s="135" t="str">
        <f>B15</f>
        <v>[Subcontractor Name]</v>
      </c>
      <c r="C43" s="203" t="s">
        <v>108</v>
      </c>
      <c r="D43" s="203"/>
      <c r="E43" s="204"/>
      <c r="F43" s="204"/>
      <c r="G43" s="203" t="s">
        <v>108</v>
      </c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82"/>
      <c r="S43" s="13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</row>
    <row r="44" spans="1:238" ht="15.75">
      <c r="A44" s="113"/>
      <c r="B44" s="131"/>
      <c r="C44" s="204"/>
      <c r="D44" s="204"/>
      <c r="E44" s="204"/>
      <c r="F44" s="204"/>
      <c r="G44" s="205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82"/>
      <c r="S44" s="13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</row>
    <row r="45" spans="1:238" ht="15.75">
      <c r="A45" s="113"/>
      <c r="B45" s="150" t="s">
        <v>93</v>
      </c>
      <c r="C45" s="203" t="s">
        <v>108</v>
      </c>
      <c r="D45" s="204">
        <v>0</v>
      </c>
      <c r="E45" s="204">
        <v>0</v>
      </c>
      <c r="F45" s="204">
        <v>0</v>
      </c>
      <c r="G45" s="203" t="s">
        <v>108</v>
      </c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82"/>
      <c r="S45" s="13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</row>
    <row r="46" spans="1:238" ht="15" customHeight="1">
      <c r="A46" s="113"/>
      <c r="B46" s="137"/>
      <c r="C46" s="206"/>
      <c r="D46" s="206"/>
      <c r="E46" s="206"/>
      <c r="F46" s="206"/>
      <c r="G46" s="207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82"/>
      <c r="S46" s="13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</row>
    <row r="47" spans="1:238" ht="15.75" customHeight="1">
      <c r="A47" s="113"/>
      <c r="B47" s="186" t="s">
        <v>94</v>
      </c>
      <c r="C47" s="208"/>
      <c r="D47" s="208"/>
      <c r="E47" s="208"/>
      <c r="F47" s="209"/>
      <c r="G47" s="203" t="s">
        <v>108</v>
      </c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82"/>
      <c r="S47" s="13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</row>
    <row r="48" spans="1:238" ht="15.75" customHeight="1" hidden="1">
      <c r="A48" s="113"/>
      <c r="B48" s="140" t="s">
        <v>38</v>
      </c>
      <c r="C48" s="210"/>
      <c r="D48" s="210"/>
      <c r="E48" s="210"/>
      <c r="F48" s="211"/>
      <c r="G48" s="212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82"/>
      <c r="S48" s="13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</row>
    <row r="49" spans="1:238" ht="15.75" customHeight="1" hidden="1">
      <c r="A49" s="113"/>
      <c r="B49" s="144" t="s">
        <v>10</v>
      </c>
      <c r="C49" s="208"/>
      <c r="D49" s="208"/>
      <c r="E49" s="208"/>
      <c r="F49" s="209"/>
      <c r="G49" s="205">
        <f>'Subcontractor Detail'!P87</f>
        <v>0</v>
      </c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82"/>
      <c r="S49" s="13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</row>
    <row r="50" spans="1:238" ht="15.75" customHeight="1" hidden="1">
      <c r="A50" s="113"/>
      <c r="B50" s="147" t="s">
        <v>36</v>
      </c>
      <c r="C50" s="213"/>
      <c r="D50" s="213"/>
      <c r="E50" s="213"/>
      <c r="F50" s="214"/>
      <c r="G50" s="205" t="e">
        <f>G47-G49</f>
        <v>#VALUE!</v>
      </c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82"/>
      <c r="S50" s="13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</row>
    <row r="51" spans="1:238" ht="15" customHeight="1">
      <c r="A51" s="115"/>
      <c r="B51" s="116"/>
      <c r="C51" s="215"/>
      <c r="D51" s="215"/>
      <c r="E51" s="215"/>
      <c r="F51" s="215"/>
      <c r="G51" s="216"/>
      <c r="H51" s="116"/>
      <c r="I51" s="116"/>
      <c r="J51" s="116"/>
      <c r="K51" s="116"/>
      <c r="L51" s="116"/>
      <c r="M51" s="116"/>
      <c r="N51" s="116"/>
      <c r="O51" s="116"/>
      <c r="P51" s="116"/>
      <c r="Q51" s="116"/>
      <c r="R51" s="119"/>
      <c r="S51" s="13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  <c r="FE51" s="4"/>
      <c r="FF51" s="4"/>
      <c r="FG51" s="4"/>
      <c r="FH51" s="4"/>
      <c r="FI51" s="4"/>
      <c r="FJ51" s="4"/>
      <c r="FK51" s="4"/>
      <c r="FL51" s="4"/>
      <c r="FM51" s="4"/>
      <c r="FN51" s="4"/>
      <c r="FO51" s="4"/>
      <c r="FP51" s="4"/>
      <c r="FQ51" s="4"/>
      <c r="FR51" s="4"/>
      <c r="FS51" s="4"/>
      <c r="FT51" s="4"/>
      <c r="FU51" s="4"/>
      <c r="FV51" s="4"/>
      <c r="FW51" s="4"/>
      <c r="FX51" s="4"/>
      <c r="FY51" s="4"/>
      <c r="FZ51" s="4"/>
      <c r="GA51" s="4"/>
      <c r="GB51" s="4"/>
      <c r="GC51" s="4"/>
      <c r="GD51" s="4"/>
      <c r="GE51" s="4"/>
      <c r="GF51" s="4"/>
      <c r="GG51" s="4"/>
      <c r="GH51" s="4"/>
      <c r="GI51" s="4"/>
      <c r="GJ51" s="4"/>
      <c r="GK51" s="4"/>
      <c r="GL51" s="4"/>
      <c r="GM51" s="4"/>
      <c r="GN51" s="4"/>
      <c r="GO51" s="4"/>
      <c r="GP51" s="4"/>
      <c r="GQ51" s="4"/>
      <c r="GR51" s="4"/>
      <c r="GS51" s="4"/>
      <c r="GT51" s="4"/>
      <c r="GU51" s="4"/>
      <c r="GV51" s="4"/>
      <c r="GW51" s="4"/>
      <c r="GX51" s="4"/>
      <c r="GY51" s="4"/>
      <c r="GZ51" s="4"/>
      <c r="HA51" s="4"/>
      <c r="HB51" s="4"/>
      <c r="HC51" s="4"/>
      <c r="HD51" s="4"/>
      <c r="HE51" s="4"/>
      <c r="HF51" s="4"/>
      <c r="HG51" s="4"/>
      <c r="HH51" s="4"/>
      <c r="HI51" s="4"/>
      <c r="HJ51" s="4"/>
      <c r="HK51" s="4"/>
      <c r="HL51" s="4"/>
      <c r="HM51" s="4"/>
      <c r="HN51" s="4"/>
      <c r="HO51" s="4"/>
      <c r="HP51" s="4"/>
      <c r="HQ51" s="4"/>
      <c r="HR51" s="4"/>
      <c r="HS51" s="4"/>
      <c r="HT51" s="4"/>
      <c r="HU51" s="4"/>
      <c r="HV51" s="4"/>
      <c r="HW51" s="4"/>
      <c r="HX51" s="4"/>
      <c r="HY51" s="4"/>
      <c r="HZ51" s="4"/>
      <c r="IA51" s="4"/>
      <c r="IB51" s="4"/>
      <c r="IC51" s="4"/>
      <c r="ID51" s="4"/>
    </row>
    <row r="52" spans="1:238" ht="15" customHeight="1">
      <c r="A52" s="113"/>
      <c r="B52" s="13"/>
      <c r="C52" s="217"/>
      <c r="D52" s="217"/>
      <c r="E52" s="217"/>
      <c r="F52" s="217"/>
      <c r="G52" s="218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82"/>
      <c r="S52" s="13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  <c r="FE52" s="4"/>
      <c r="FF52" s="4"/>
      <c r="FG52" s="4"/>
      <c r="FH52" s="4"/>
      <c r="FI52" s="4"/>
      <c r="FJ52" s="4"/>
      <c r="FK52" s="4"/>
      <c r="FL52" s="4"/>
      <c r="FM52" s="4"/>
      <c r="FN52" s="4"/>
      <c r="FO52" s="4"/>
      <c r="FP52" s="4"/>
      <c r="FQ52" s="4"/>
      <c r="FR52" s="4"/>
      <c r="FS52" s="4"/>
      <c r="FT52" s="4"/>
      <c r="FU52" s="4"/>
      <c r="FV52" s="4"/>
      <c r="FW52" s="4"/>
      <c r="FX52" s="4"/>
      <c r="FY52" s="4"/>
      <c r="FZ52" s="4"/>
      <c r="GA52" s="4"/>
      <c r="GB52" s="4"/>
      <c r="GC52" s="4"/>
      <c r="GD52" s="4"/>
      <c r="GE52" s="4"/>
      <c r="GF52" s="4"/>
      <c r="GG52" s="4"/>
      <c r="GH52" s="4"/>
      <c r="GI52" s="4"/>
      <c r="GJ52" s="4"/>
      <c r="GK52" s="4"/>
      <c r="GL52" s="4"/>
      <c r="GM52" s="4"/>
      <c r="GN52" s="4"/>
      <c r="GO52" s="4"/>
      <c r="GP52" s="4"/>
      <c r="GQ52" s="4"/>
      <c r="GR52" s="4"/>
      <c r="GS52" s="4"/>
      <c r="GT52" s="4"/>
      <c r="GU52" s="4"/>
      <c r="GV52" s="4"/>
      <c r="GW52" s="4"/>
      <c r="GX52" s="4"/>
      <c r="GY52" s="4"/>
      <c r="GZ52" s="4"/>
      <c r="HA52" s="4"/>
      <c r="HB52" s="4"/>
      <c r="HC52" s="4"/>
      <c r="HD52" s="4"/>
      <c r="HE52" s="4"/>
      <c r="HF52" s="4"/>
      <c r="HG52" s="4"/>
      <c r="HH52" s="4"/>
      <c r="HI52" s="4"/>
      <c r="HJ52" s="4"/>
      <c r="HK52" s="4"/>
      <c r="HL52" s="4"/>
      <c r="HM52" s="4"/>
      <c r="HN52" s="4"/>
      <c r="HO52" s="4"/>
      <c r="HP52" s="4"/>
      <c r="HQ52" s="4"/>
      <c r="HR52" s="4"/>
      <c r="HS52" s="4"/>
      <c r="HT52" s="4"/>
      <c r="HU52" s="4"/>
      <c r="HV52" s="4"/>
      <c r="HW52" s="4"/>
      <c r="HX52" s="4"/>
      <c r="HY52" s="4"/>
      <c r="HZ52" s="4"/>
      <c r="IA52" s="4"/>
      <c r="IB52" s="4"/>
      <c r="IC52" s="4"/>
      <c r="ID52" s="4"/>
    </row>
    <row r="53" spans="1:238" ht="15.75" customHeight="1">
      <c r="A53" s="113"/>
      <c r="B53" s="151" t="s">
        <v>74</v>
      </c>
      <c r="C53" s="219"/>
      <c r="D53" s="219"/>
      <c r="E53" s="219"/>
      <c r="F53" s="220"/>
      <c r="G53" s="203" t="s">
        <v>108</v>
      </c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82"/>
      <c r="S53" s="13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  <c r="FE53" s="4"/>
      <c r="FF53" s="4"/>
      <c r="FG53" s="4"/>
      <c r="FH53" s="4"/>
      <c r="FI53" s="4"/>
      <c r="FJ53" s="4"/>
      <c r="FK53" s="4"/>
      <c r="FL53" s="4"/>
      <c r="FM53" s="4"/>
      <c r="FN53" s="4"/>
      <c r="FO53" s="4"/>
      <c r="FP53" s="4"/>
      <c r="FQ53" s="4"/>
      <c r="FR53" s="4"/>
      <c r="FS53" s="4"/>
      <c r="FT53" s="4"/>
      <c r="FU53" s="4"/>
      <c r="FV53" s="4"/>
      <c r="FW53" s="4"/>
      <c r="FX53" s="4"/>
      <c r="FY53" s="4"/>
      <c r="FZ53" s="4"/>
      <c r="GA53" s="4"/>
      <c r="GB53" s="4"/>
      <c r="GC53" s="4"/>
      <c r="GD53" s="4"/>
      <c r="GE53" s="4"/>
      <c r="GF53" s="4"/>
      <c r="GG53" s="4"/>
      <c r="GH53" s="4"/>
      <c r="GI53" s="4"/>
      <c r="GJ53" s="4"/>
      <c r="GK53" s="4"/>
      <c r="GL53" s="4"/>
      <c r="GM53" s="4"/>
      <c r="GN53" s="4"/>
      <c r="GO53" s="4"/>
      <c r="GP53" s="4"/>
      <c r="GQ53" s="4"/>
      <c r="GR53" s="4"/>
      <c r="GS53" s="4"/>
      <c r="GT53" s="4"/>
      <c r="GU53" s="4"/>
      <c r="GV53" s="4"/>
      <c r="GW53" s="4"/>
      <c r="GX53" s="4"/>
      <c r="GY53" s="4"/>
      <c r="GZ53" s="4"/>
      <c r="HA53" s="4"/>
      <c r="HB53" s="4"/>
      <c r="HC53" s="4"/>
      <c r="HD53" s="4"/>
      <c r="HE53" s="4"/>
      <c r="HF53" s="4"/>
      <c r="HG53" s="4"/>
      <c r="HH53" s="4"/>
      <c r="HI53" s="4"/>
      <c r="HJ53" s="4"/>
      <c r="HK53" s="4"/>
      <c r="HL53" s="4"/>
      <c r="HM53" s="4"/>
      <c r="HN53" s="4"/>
      <c r="HO53" s="4"/>
      <c r="HP53" s="4"/>
      <c r="HQ53" s="4"/>
      <c r="HR53" s="4"/>
      <c r="HS53" s="4"/>
      <c r="HT53" s="4"/>
      <c r="HU53" s="4"/>
      <c r="HV53" s="4"/>
      <c r="HW53" s="4"/>
      <c r="HX53" s="4"/>
      <c r="HY53" s="4"/>
      <c r="HZ53" s="4"/>
      <c r="IA53" s="4"/>
      <c r="IB53" s="4"/>
      <c r="IC53" s="4"/>
      <c r="ID53" s="4"/>
    </row>
    <row r="54" spans="1:213" s="12" customFormat="1" ht="27.75" customHeight="1" thickBot="1">
      <c r="A54" s="121"/>
      <c r="B54" s="188" t="s">
        <v>100</v>
      </c>
      <c r="C54" s="114"/>
      <c r="D54" s="114"/>
      <c r="E54" s="114"/>
      <c r="F54" s="114"/>
      <c r="G54" s="114"/>
      <c r="H54" s="114"/>
      <c r="I54" s="114"/>
      <c r="J54" s="114"/>
      <c r="K54" s="114"/>
      <c r="L54" s="114"/>
      <c r="M54" s="114"/>
      <c r="N54" s="114"/>
      <c r="O54" s="114"/>
      <c r="P54" s="114"/>
      <c r="Q54" s="114"/>
      <c r="R54" s="8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  <c r="BA54" s="13"/>
      <c r="BB54" s="13"/>
      <c r="BC54" s="13"/>
      <c r="BD54" s="13"/>
      <c r="BE54" s="13"/>
      <c r="BF54" s="13"/>
      <c r="BG54" s="13"/>
      <c r="BH54" s="13"/>
      <c r="BI54" s="13"/>
      <c r="BJ54" s="13"/>
      <c r="BK54" s="13"/>
      <c r="BL54" s="13"/>
      <c r="BM54" s="13"/>
      <c r="BN54" s="13"/>
      <c r="BO54" s="13"/>
      <c r="BP54" s="13"/>
      <c r="BQ54" s="13"/>
      <c r="BR54" s="13"/>
      <c r="BS54" s="13"/>
      <c r="BT54" s="13"/>
      <c r="BU54" s="13"/>
      <c r="BV54" s="13"/>
      <c r="BW54" s="13"/>
      <c r="BX54" s="13"/>
      <c r="BY54" s="13"/>
      <c r="BZ54" s="13"/>
      <c r="CA54" s="13"/>
      <c r="CB54" s="13"/>
      <c r="CC54" s="13"/>
      <c r="CD54" s="13"/>
      <c r="CE54" s="13"/>
      <c r="CF54" s="13"/>
      <c r="CG54" s="13"/>
      <c r="CH54" s="13"/>
      <c r="CI54" s="13"/>
      <c r="CJ54" s="13"/>
      <c r="CK54" s="13"/>
      <c r="CL54" s="13"/>
      <c r="CM54" s="13"/>
      <c r="CN54" s="13"/>
      <c r="CO54" s="13"/>
      <c r="CP54" s="13"/>
      <c r="CQ54" s="13"/>
      <c r="CR54" s="13"/>
      <c r="CS54" s="13"/>
      <c r="CT54" s="13"/>
      <c r="CU54" s="13"/>
      <c r="CV54" s="13"/>
      <c r="CW54" s="13"/>
      <c r="CX54" s="13"/>
      <c r="CY54" s="13"/>
      <c r="CZ54" s="13"/>
      <c r="DA54" s="13"/>
      <c r="DB54" s="13"/>
      <c r="DC54" s="13"/>
      <c r="DD54" s="13"/>
      <c r="DE54" s="13"/>
      <c r="DF54" s="13"/>
      <c r="DG54" s="13"/>
      <c r="DH54" s="13"/>
      <c r="DI54" s="13"/>
      <c r="DJ54" s="13"/>
      <c r="DK54" s="13"/>
      <c r="DL54" s="13"/>
      <c r="DM54" s="13"/>
      <c r="DN54" s="13"/>
      <c r="DO54" s="13"/>
      <c r="DP54" s="13"/>
      <c r="DQ54" s="13"/>
      <c r="DR54" s="13"/>
      <c r="DS54" s="13"/>
      <c r="DT54" s="13"/>
      <c r="DU54" s="13"/>
      <c r="DV54" s="13"/>
      <c r="DW54" s="13"/>
      <c r="DX54" s="13"/>
      <c r="DY54" s="13"/>
      <c r="DZ54" s="13"/>
      <c r="EA54" s="13"/>
      <c r="EB54" s="13"/>
      <c r="EC54" s="13"/>
      <c r="ED54" s="13"/>
      <c r="EE54" s="13"/>
      <c r="EF54" s="13"/>
      <c r="EG54" s="13"/>
      <c r="EH54" s="13"/>
      <c r="EI54" s="13"/>
      <c r="EJ54" s="13"/>
      <c r="EK54" s="13"/>
      <c r="EL54" s="13"/>
      <c r="EM54" s="13"/>
      <c r="EN54" s="13"/>
      <c r="EO54" s="13"/>
      <c r="EP54" s="13"/>
      <c r="EQ54" s="13"/>
      <c r="ER54" s="13"/>
      <c r="ES54" s="13"/>
      <c r="ET54" s="13"/>
      <c r="EU54" s="13"/>
      <c r="EV54" s="13"/>
      <c r="EW54" s="13"/>
      <c r="EX54" s="13"/>
      <c r="EY54" s="13"/>
      <c r="EZ54" s="13"/>
      <c r="FA54" s="13"/>
      <c r="FB54" s="13"/>
      <c r="FC54" s="13"/>
      <c r="FD54" s="13"/>
      <c r="FE54" s="13"/>
      <c r="FF54" s="13"/>
      <c r="FG54" s="13"/>
      <c r="FH54" s="13"/>
      <c r="FI54" s="13"/>
      <c r="FJ54" s="13"/>
      <c r="FK54" s="13"/>
      <c r="FL54" s="13"/>
      <c r="FM54" s="13"/>
      <c r="FN54" s="13"/>
      <c r="FO54" s="13"/>
      <c r="FP54" s="13"/>
      <c r="FQ54" s="13"/>
      <c r="FR54" s="13"/>
      <c r="FS54" s="13"/>
      <c r="FT54" s="13"/>
      <c r="FU54" s="13"/>
      <c r="FV54" s="13"/>
      <c r="FW54" s="13"/>
      <c r="FX54" s="13"/>
      <c r="FY54" s="13"/>
      <c r="FZ54" s="13"/>
      <c r="GA54" s="13"/>
      <c r="GB54" s="13"/>
      <c r="GC54" s="13"/>
      <c r="GD54" s="13"/>
      <c r="GE54" s="13"/>
      <c r="GF54" s="13"/>
      <c r="GG54" s="13"/>
      <c r="GH54" s="13"/>
      <c r="GI54" s="13"/>
      <c r="GJ54" s="13"/>
      <c r="GK54" s="13"/>
      <c r="GL54" s="13"/>
      <c r="GM54" s="13"/>
      <c r="GN54" s="13"/>
      <c r="GO54" s="13"/>
      <c r="GP54" s="13"/>
      <c r="GQ54" s="13"/>
      <c r="GR54" s="13"/>
      <c r="GS54" s="13"/>
      <c r="GT54" s="13"/>
      <c r="GU54" s="13"/>
      <c r="GV54" s="13"/>
      <c r="GW54" s="13"/>
      <c r="GX54" s="13"/>
      <c r="GY54" s="13"/>
      <c r="GZ54" s="13"/>
      <c r="HA54" s="13"/>
      <c r="HB54" s="13"/>
      <c r="HC54" s="13"/>
      <c r="HD54" s="13"/>
      <c r="HE54" s="13"/>
    </row>
    <row r="58" ht="12.75">
      <c r="E58" s="187"/>
    </row>
  </sheetData>
  <sheetProtection/>
  <mergeCells count="11">
    <mergeCell ref="B39:G39"/>
    <mergeCell ref="A1:R1"/>
    <mergeCell ref="A2:R2"/>
    <mergeCell ref="A4:R4"/>
    <mergeCell ref="A5:R5"/>
    <mergeCell ref="B11:G11"/>
    <mergeCell ref="B25:G25"/>
    <mergeCell ref="A9:R9"/>
    <mergeCell ref="A6:R6"/>
    <mergeCell ref="A7:R7"/>
    <mergeCell ref="A8:R8"/>
  </mergeCells>
  <printOptions horizontalCentered="1" verticalCentered="1"/>
  <pageMargins left="0.28" right="0.28" top="0.751041666666667" bottom="0.5" header="0.5" footer="0.5"/>
  <pageSetup fitToHeight="1" fitToWidth="1" horizontalDpi="600" verticalDpi="600" orientation="landscape" scale="71" r:id="rId2"/>
  <headerFooter>
    <oddHeader>&amp;C&amp;"Arial,Bold"&amp;12Attachment 14b</oddHeader>
    <oddFooter>&amp;LNovember 2017&amp;CPage &amp;P of &amp;N&amp;RRFQ-17-702
Siting, Transmission and Environmental
Peak Workload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82"/>
  <sheetViews>
    <sheetView showGridLines="0" showZeros="0" tabSelected="1" view="pageLayout" zoomScale="115" zoomScaleNormal="75" zoomScalePageLayoutView="115" workbookViewId="0" topLeftCell="A35">
      <selection activeCell="O59" sqref="O59"/>
    </sheetView>
  </sheetViews>
  <sheetFormatPr defaultColWidth="9.140625" defaultRowHeight="12.75"/>
  <cols>
    <col min="1" max="1" width="5.7109375" style="3" customWidth="1"/>
    <col min="2" max="2" width="35.7109375" style="3" customWidth="1"/>
    <col min="3" max="5" width="12.421875" style="3" customWidth="1"/>
    <col min="6" max="9" width="13.7109375" style="3" customWidth="1"/>
    <col min="10" max="10" width="13.28125" style="3" customWidth="1"/>
    <col min="11" max="11" width="15.7109375" style="3" customWidth="1"/>
    <col min="12" max="12" width="16.140625" style="3" customWidth="1"/>
    <col min="13" max="13" width="15.7109375" style="3" customWidth="1"/>
    <col min="14" max="14" width="17.00390625" style="3" customWidth="1"/>
    <col min="15" max="15" width="14.421875" style="3" customWidth="1"/>
    <col min="17" max="17" width="12.421875" style="0" customWidth="1"/>
  </cols>
  <sheetData>
    <row r="1" spans="1:250" ht="23.25">
      <c r="A1" s="221" t="s">
        <v>5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1"/>
      <c r="O1" s="221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</row>
    <row r="2" spans="1:256" s="20" customFormat="1" ht="18">
      <c r="A2" s="222" t="s">
        <v>90</v>
      </c>
      <c r="B2" s="222"/>
      <c r="C2" s="222"/>
      <c r="D2" s="222"/>
      <c r="E2" s="222"/>
      <c r="F2" s="222"/>
      <c r="G2" s="222"/>
      <c r="H2" s="222"/>
      <c r="I2" s="222"/>
      <c r="J2" s="222"/>
      <c r="K2" s="222"/>
      <c r="L2" s="222"/>
      <c r="M2" s="222"/>
      <c r="N2" s="222"/>
      <c r="O2" s="222"/>
      <c r="P2" s="222"/>
      <c r="Q2" s="222" t="s">
        <v>90</v>
      </c>
      <c r="R2" s="222"/>
      <c r="S2" s="222"/>
      <c r="T2" s="222"/>
      <c r="U2" s="222"/>
      <c r="V2" s="222"/>
      <c r="W2" s="222"/>
      <c r="X2" s="222"/>
      <c r="Y2" s="222"/>
      <c r="Z2" s="222"/>
      <c r="AA2" s="222"/>
      <c r="AB2" s="222"/>
      <c r="AC2" s="222"/>
      <c r="AD2" s="222"/>
      <c r="AE2" s="222"/>
      <c r="AF2" s="222"/>
      <c r="AG2" s="222" t="s">
        <v>90</v>
      </c>
      <c r="AH2" s="222"/>
      <c r="AI2" s="222"/>
      <c r="AJ2" s="222"/>
      <c r="AK2" s="222"/>
      <c r="AL2" s="222"/>
      <c r="AM2" s="222"/>
      <c r="AN2" s="222"/>
      <c r="AO2" s="222"/>
      <c r="AP2" s="222"/>
      <c r="AQ2" s="222"/>
      <c r="AR2" s="222"/>
      <c r="AS2" s="222"/>
      <c r="AT2" s="222"/>
      <c r="AU2" s="222"/>
      <c r="AV2" s="222"/>
      <c r="AW2" s="222" t="s">
        <v>90</v>
      </c>
      <c r="AX2" s="222"/>
      <c r="AY2" s="222"/>
      <c r="AZ2" s="222"/>
      <c r="BA2" s="222"/>
      <c r="BB2" s="222"/>
      <c r="BC2" s="222"/>
      <c r="BD2" s="222"/>
      <c r="BE2" s="222"/>
      <c r="BF2" s="222"/>
      <c r="BG2" s="222"/>
      <c r="BH2" s="222"/>
      <c r="BI2" s="222"/>
      <c r="BJ2" s="222"/>
      <c r="BK2" s="222"/>
      <c r="BL2" s="222"/>
      <c r="BM2" s="222" t="s">
        <v>90</v>
      </c>
      <c r="BN2" s="222"/>
      <c r="BO2" s="222"/>
      <c r="BP2" s="222"/>
      <c r="BQ2" s="222"/>
      <c r="BR2" s="222"/>
      <c r="BS2" s="222"/>
      <c r="BT2" s="222"/>
      <c r="BU2" s="222"/>
      <c r="BV2" s="222"/>
      <c r="BW2" s="222"/>
      <c r="BX2" s="222"/>
      <c r="BY2" s="222"/>
      <c r="BZ2" s="222"/>
      <c r="CA2" s="222"/>
      <c r="CB2" s="222"/>
      <c r="CC2" s="222" t="s">
        <v>90</v>
      </c>
      <c r="CD2" s="222"/>
      <c r="CE2" s="222"/>
      <c r="CF2" s="222"/>
      <c r="CG2" s="222"/>
      <c r="CH2" s="222"/>
      <c r="CI2" s="222"/>
      <c r="CJ2" s="222"/>
      <c r="CK2" s="222"/>
      <c r="CL2" s="222"/>
      <c r="CM2" s="222"/>
      <c r="CN2" s="222"/>
      <c r="CO2" s="222"/>
      <c r="CP2" s="222"/>
      <c r="CQ2" s="222"/>
      <c r="CR2" s="222"/>
      <c r="CS2" s="222" t="s">
        <v>90</v>
      </c>
      <c r="CT2" s="222"/>
      <c r="CU2" s="222"/>
      <c r="CV2" s="222"/>
      <c r="CW2" s="222"/>
      <c r="CX2" s="222"/>
      <c r="CY2" s="222"/>
      <c r="CZ2" s="222"/>
      <c r="DA2" s="222"/>
      <c r="DB2" s="222"/>
      <c r="DC2" s="222"/>
      <c r="DD2" s="222"/>
      <c r="DE2" s="222"/>
      <c r="DF2" s="222"/>
      <c r="DG2" s="222"/>
      <c r="DH2" s="222"/>
      <c r="DI2" s="222" t="s">
        <v>90</v>
      </c>
      <c r="DJ2" s="222"/>
      <c r="DK2" s="222"/>
      <c r="DL2" s="222"/>
      <c r="DM2" s="222"/>
      <c r="DN2" s="222"/>
      <c r="DO2" s="222"/>
      <c r="DP2" s="222"/>
      <c r="DQ2" s="222"/>
      <c r="DR2" s="222"/>
      <c r="DS2" s="222"/>
      <c r="DT2" s="222"/>
      <c r="DU2" s="222"/>
      <c r="DV2" s="222"/>
      <c r="DW2" s="222"/>
      <c r="DX2" s="222"/>
      <c r="DY2" s="222" t="s">
        <v>90</v>
      </c>
      <c r="DZ2" s="222"/>
      <c r="EA2" s="222"/>
      <c r="EB2" s="222"/>
      <c r="EC2" s="222"/>
      <c r="ED2" s="222"/>
      <c r="EE2" s="222"/>
      <c r="EF2" s="222"/>
      <c r="EG2" s="222"/>
      <c r="EH2" s="222"/>
      <c r="EI2" s="222"/>
      <c r="EJ2" s="222"/>
      <c r="EK2" s="222"/>
      <c r="EL2" s="222"/>
      <c r="EM2" s="222"/>
      <c r="EN2" s="222"/>
      <c r="EO2" s="222" t="s">
        <v>90</v>
      </c>
      <c r="EP2" s="222"/>
      <c r="EQ2" s="222"/>
      <c r="ER2" s="222"/>
      <c r="ES2" s="222"/>
      <c r="ET2" s="222"/>
      <c r="EU2" s="222"/>
      <c r="EV2" s="222"/>
      <c r="EW2" s="222"/>
      <c r="EX2" s="222"/>
      <c r="EY2" s="222"/>
      <c r="EZ2" s="222"/>
      <c r="FA2" s="222"/>
      <c r="FB2" s="222"/>
      <c r="FC2" s="222"/>
      <c r="FD2" s="222"/>
      <c r="FE2" s="222" t="s">
        <v>90</v>
      </c>
      <c r="FF2" s="222"/>
      <c r="FG2" s="222"/>
      <c r="FH2" s="222"/>
      <c r="FI2" s="222"/>
      <c r="FJ2" s="222"/>
      <c r="FK2" s="222"/>
      <c r="FL2" s="222"/>
      <c r="FM2" s="222"/>
      <c r="FN2" s="222"/>
      <c r="FO2" s="222"/>
      <c r="FP2" s="222"/>
      <c r="FQ2" s="222"/>
      <c r="FR2" s="222"/>
      <c r="FS2" s="222"/>
      <c r="FT2" s="222"/>
      <c r="FU2" s="222" t="s">
        <v>90</v>
      </c>
      <c r="FV2" s="222"/>
      <c r="FW2" s="222"/>
      <c r="FX2" s="222"/>
      <c r="FY2" s="222"/>
      <c r="FZ2" s="222"/>
      <c r="GA2" s="222"/>
      <c r="GB2" s="222"/>
      <c r="GC2" s="222"/>
      <c r="GD2" s="222"/>
      <c r="GE2" s="222"/>
      <c r="GF2" s="222"/>
      <c r="GG2" s="222"/>
      <c r="GH2" s="222"/>
      <c r="GI2" s="222"/>
      <c r="GJ2" s="222"/>
      <c r="GK2" s="222" t="s">
        <v>90</v>
      </c>
      <c r="GL2" s="222"/>
      <c r="GM2" s="222"/>
      <c r="GN2" s="222"/>
      <c r="GO2" s="222"/>
      <c r="GP2" s="222"/>
      <c r="GQ2" s="222"/>
      <c r="GR2" s="222"/>
      <c r="GS2" s="222"/>
      <c r="GT2" s="222"/>
      <c r="GU2" s="222"/>
      <c r="GV2" s="222"/>
      <c r="GW2" s="222"/>
      <c r="GX2" s="222"/>
      <c r="GY2" s="222"/>
      <c r="GZ2" s="222"/>
      <c r="HA2" s="222" t="s">
        <v>90</v>
      </c>
      <c r="HB2" s="222"/>
      <c r="HC2" s="222"/>
      <c r="HD2" s="222"/>
      <c r="HE2" s="222"/>
      <c r="HF2" s="222"/>
      <c r="HG2" s="222"/>
      <c r="HH2" s="222"/>
      <c r="HI2" s="222"/>
      <c r="HJ2" s="222"/>
      <c r="HK2" s="222"/>
      <c r="HL2" s="222"/>
      <c r="HM2" s="222"/>
      <c r="HN2" s="222"/>
      <c r="HO2" s="222"/>
      <c r="HP2" s="222"/>
      <c r="HQ2" s="222" t="s">
        <v>90</v>
      </c>
      <c r="HR2" s="222"/>
      <c r="HS2" s="222"/>
      <c r="HT2" s="222"/>
      <c r="HU2" s="222"/>
      <c r="HV2" s="222"/>
      <c r="HW2" s="222"/>
      <c r="HX2" s="222"/>
      <c r="HY2" s="222"/>
      <c r="HZ2" s="222"/>
      <c r="IA2" s="222"/>
      <c r="IB2" s="222"/>
      <c r="IC2" s="222"/>
      <c r="ID2" s="222"/>
      <c r="IE2" s="222"/>
      <c r="IF2" s="222"/>
      <c r="IG2" s="222" t="s">
        <v>90</v>
      </c>
      <c r="IH2" s="222"/>
      <c r="II2" s="222"/>
      <c r="IJ2" s="222"/>
      <c r="IK2" s="222"/>
      <c r="IL2" s="222"/>
      <c r="IM2" s="222"/>
      <c r="IN2" s="222"/>
      <c r="IO2" s="222"/>
      <c r="IP2" s="222"/>
      <c r="IQ2" s="222"/>
      <c r="IR2" s="222"/>
      <c r="IS2" s="222"/>
      <c r="IT2" s="222"/>
      <c r="IU2" s="222"/>
      <c r="IV2" s="222"/>
    </row>
    <row r="3" spans="1:15" s="20" customFormat="1" ht="12.75" customHeight="1">
      <c r="A3" s="44"/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</row>
    <row r="4" spans="1:15" s="20" customFormat="1" ht="18" customHeight="1">
      <c r="A4" s="223" t="str">
        <f>'WA-xxx (BUDGET)'!A4:R4</f>
        <v>Work Authorization [xxx] [Work Authorization Title]</v>
      </c>
      <c r="B4" s="230"/>
      <c r="C4" s="230"/>
      <c r="D4" s="230"/>
      <c r="E4" s="230"/>
      <c r="F4" s="230"/>
      <c r="G4" s="230"/>
      <c r="H4" s="230"/>
      <c r="I4" s="230"/>
      <c r="J4" s="230"/>
      <c r="K4" s="230"/>
      <c r="L4" s="230"/>
      <c r="M4" s="230"/>
      <c r="N4" s="230"/>
      <c r="O4" s="230"/>
    </row>
    <row r="5" spans="1:15" s="9" customFormat="1" ht="18">
      <c r="A5" s="223" t="str">
        <f>'WA-xxx (BUDGET)'!A5:R5</f>
        <v>Contract No. 700-XX-XXX</v>
      </c>
      <c r="B5" s="230"/>
      <c r="C5" s="230"/>
      <c r="D5" s="230"/>
      <c r="E5" s="230"/>
      <c r="F5" s="230"/>
      <c r="G5" s="230"/>
      <c r="H5" s="230"/>
      <c r="I5" s="230"/>
      <c r="J5" s="230"/>
      <c r="K5" s="230"/>
      <c r="L5" s="230"/>
      <c r="M5" s="230"/>
      <c r="N5" s="230"/>
      <c r="O5" s="230"/>
    </row>
    <row r="6" spans="1:15" s="20" customFormat="1" ht="18" customHeight="1" hidden="1">
      <c r="A6" s="223" t="str">
        <f>'WA-xxx (BUDGET)'!A6:R6</f>
        <v>Invoice No. 19165-02, Dated xxxxxxx, 2007</v>
      </c>
      <c r="B6" s="230"/>
      <c r="C6" s="230"/>
      <c r="D6" s="230"/>
      <c r="E6" s="230"/>
      <c r="F6" s="230"/>
      <c r="G6" s="230"/>
      <c r="H6" s="230"/>
      <c r="I6" s="230"/>
      <c r="J6" s="230"/>
      <c r="K6" s="230"/>
      <c r="L6" s="230"/>
      <c r="M6" s="230"/>
      <c r="N6" s="230"/>
      <c r="O6" s="230"/>
    </row>
    <row r="7" spans="1:15" s="20" customFormat="1" ht="18" customHeight="1" hidden="1">
      <c r="A7" s="223" t="str">
        <f>'WA-xxx (BUDGET)'!A7:R7</f>
        <v>Monthly Invoice for Work Performed in xxxxx 2007, WA - End Date 05/29/2008 </v>
      </c>
      <c r="B7" s="230"/>
      <c r="C7" s="230"/>
      <c r="D7" s="230"/>
      <c r="E7" s="230"/>
      <c r="F7" s="230"/>
      <c r="G7" s="230"/>
      <c r="H7" s="230"/>
      <c r="I7" s="230"/>
      <c r="J7" s="230"/>
      <c r="K7" s="230"/>
      <c r="L7" s="230"/>
      <c r="M7" s="230"/>
      <c r="N7" s="230"/>
      <c r="O7" s="230"/>
    </row>
    <row r="8" spans="1:15" s="20" customFormat="1" ht="34.5" customHeight="1">
      <c r="A8" s="231" t="str">
        <f>'WA-xxx (BUDGET)'!$A$8</f>
        <v>Budget Example</v>
      </c>
      <c r="B8" s="232"/>
      <c r="C8" s="232"/>
      <c r="D8" s="232"/>
      <c r="E8" s="232"/>
      <c r="F8" s="232"/>
      <c r="G8" s="232"/>
      <c r="H8" s="232"/>
      <c r="I8" s="232"/>
      <c r="J8" s="232"/>
      <c r="K8" s="232"/>
      <c r="L8" s="232"/>
      <c r="M8" s="232"/>
      <c r="N8" s="232"/>
      <c r="O8" s="232"/>
    </row>
    <row r="9" spans="2:15" ht="12.75">
      <c r="B9" s="8"/>
      <c r="C9" s="162" t="s">
        <v>2</v>
      </c>
      <c r="D9" s="162" t="s">
        <v>7</v>
      </c>
      <c r="E9" s="162" t="s">
        <v>8</v>
      </c>
      <c r="F9" s="162" t="s">
        <v>14</v>
      </c>
      <c r="G9" s="162" t="s">
        <v>15</v>
      </c>
      <c r="H9" s="162" t="s">
        <v>16</v>
      </c>
      <c r="I9" s="162" t="s">
        <v>77</v>
      </c>
      <c r="J9" s="162" t="s">
        <v>80</v>
      </c>
      <c r="K9" s="162" t="s">
        <v>42</v>
      </c>
      <c r="L9" s="162" t="s">
        <v>43</v>
      </c>
      <c r="M9" s="162" t="s">
        <v>44</v>
      </c>
      <c r="N9" s="162" t="s">
        <v>45</v>
      </c>
      <c r="O9" s="162"/>
    </row>
    <row r="10" spans="2:15" ht="12.75">
      <c r="B10" s="8"/>
      <c r="C10" s="158" t="s">
        <v>49</v>
      </c>
      <c r="D10" s="158" t="s">
        <v>81</v>
      </c>
      <c r="E10" s="158" t="s">
        <v>49</v>
      </c>
      <c r="F10" s="158" t="s">
        <v>50</v>
      </c>
      <c r="G10" s="158" t="s">
        <v>51</v>
      </c>
      <c r="H10" s="158" t="s">
        <v>52</v>
      </c>
      <c r="I10" s="158" t="s">
        <v>53</v>
      </c>
      <c r="J10" s="158" t="s">
        <v>54</v>
      </c>
      <c r="K10" s="158" t="s">
        <v>55</v>
      </c>
      <c r="L10" s="158" t="s">
        <v>56</v>
      </c>
      <c r="M10" s="158" t="s">
        <v>57</v>
      </c>
      <c r="N10" s="158" t="s">
        <v>58</v>
      </c>
      <c r="O10" s="173" t="s">
        <v>3</v>
      </c>
    </row>
    <row r="11" spans="2:15" ht="12.75">
      <c r="B11" s="8"/>
      <c r="C11" s="159" t="s">
        <v>59</v>
      </c>
      <c r="D11" s="159" t="s">
        <v>82</v>
      </c>
      <c r="E11" s="159" t="s">
        <v>60</v>
      </c>
      <c r="F11" s="159" t="s">
        <v>61</v>
      </c>
      <c r="G11" s="159" t="s">
        <v>62</v>
      </c>
      <c r="H11" s="159" t="s">
        <v>63</v>
      </c>
      <c r="I11" s="159" t="s">
        <v>64</v>
      </c>
      <c r="J11" s="159" t="s">
        <v>65</v>
      </c>
      <c r="K11" s="159" t="s">
        <v>64</v>
      </c>
      <c r="L11" s="159" t="s">
        <v>66</v>
      </c>
      <c r="M11" s="159" t="s">
        <v>67</v>
      </c>
      <c r="N11" s="159" t="s">
        <v>68</v>
      </c>
      <c r="O11" s="24"/>
    </row>
    <row r="12" spans="3:15" ht="12.75"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</row>
    <row r="13" spans="1:15" ht="12.75">
      <c r="A13" s="4" t="s">
        <v>84</v>
      </c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174"/>
    </row>
    <row r="14" spans="2:15" ht="12.75">
      <c r="B14" s="2" t="s">
        <v>85</v>
      </c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</row>
    <row r="15" spans="3:15" ht="12.75">
      <c r="C15" s="174"/>
      <c r="D15" s="174"/>
      <c r="E15" s="174"/>
      <c r="F15" s="174"/>
      <c r="G15" s="174"/>
      <c r="H15" s="174"/>
      <c r="I15" s="174"/>
      <c r="J15" s="174"/>
      <c r="K15" s="174"/>
      <c r="L15" s="174"/>
      <c r="M15" s="174"/>
      <c r="N15" s="174"/>
      <c r="O15" s="175"/>
    </row>
    <row r="16" spans="1:255" ht="12.75">
      <c r="A16" s="4" t="s">
        <v>109</v>
      </c>
      <c r="B16" s="4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6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</row>
    <row r="17" spans="2:15" ht="12.75">
      <c r="B17" s="2" t="s">
        <v>86</v>
      </c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</row>
    <row r="18" spans="2:15" ht="12.75">
      <c r="B18" s="2" t="s">
        <v>91</v>
      </c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</row>
    <row r="19" spans="2:15" ht="12.75">
      <c r="B19" s="4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6"/>
    </row>
    <row r="20" spans="1:15" ht="12.75">
      <c r="A20" s="4" t="s">
        <v>28</v>
      </c>
      <c r="C20" s="174"/>
      <c r="D20" s="174"/>
      <c r="E20" s="174"/>
      <c r="F20" s="174"/>
      <c r="G20" s="174"/>
      <c r="H20" s="174"/>
      <c r="I20" s="174"/>
      <c r="J20" s="174"/>
      <c r="K20" s="174"/>
      <c r="L20" s="174"/>
      <c r="M20" s="174"/>
      <c r="N20" s="174"/>
      <c r="O20" s="175"/>
    </row>
    <row r="21" spans="1:15" ht="12.75">
      <c r="A21" s="8"/>
      <c r="B21" s="181" t="s">
        <v>87</v>
      </c>
      <c r="C21" s="189" t="s">
        <v>98</v>
      </c>
      <c r="D21" s="189" t="s">
        <v>98</v>
      </c>
      <c r="E21" s="189" t="s">
        <v>98</v>
      </c>
      <c r="F21" s="189" t="s">
        <v>98</v>
      </c>
      <c r="G21" s="189" t="s">
        <v>98</v>
      </c>
      <c r="H21" s="189" t="s">
        <v>98</v>
      </c>
      <c r="I21" s="189" t="s">
        <v>98</v>
      </c>
      <c r="J21" s="189" t="s">
        <v>98</v>
      </c>
      <c r="K21" s="189" t="s">
        <v>98</v>
      </c>
      <c r="L21" s="189" t="s">
        <v>98</v>
      </c>
      <c r="M21" s="189" t="s">
        <v>98</v>
      </c>
      <c r="N21" s="189" t="s">
        <v>98</v>
      </c>
      <c r="O21" s="190" t="s">
        <v>98</v>
      </c>
    </row>
    <row r="22" spans="1:15" ht="12.75">
      <c r="A22" s="8"/>
      <c r="B22" s="22"/>
      <c r="C22" s="176"/>
      <c r="D22" s="176"/>
      <c r="E22" s="176"/>
      <c r="F22" s="176"/>
      <c r="G22" s="176"/>
      <c r="H22" s="176"/>
      <c r="I22" s="176"/>
      <c r="J22" s="176"/>
      <c r="K22" s="176"/>
      <c r="L22" s="176"/>
      <c r="M22" s="176"/>
      <c r="N22" s="176"/>
      <c r="O22" s="177">
        <f>SUM(C22:N22)</f>
        <v>0</v>
      </c>
    </row>
    <row r="23" spans="1:15" ht="12.75">
      <c r="A23" s="8"/>
      <c r="B23" s="22"/>
      <c r="C23" s="176"/>
      <c r="D23" s="176"/>
      <c r="E23" s="176"/>
      <c r="F23" s="176"/>
      <c r="G23" s="176"/>
      <c r="H23" s="176"/>
      <c r="I23" s="176"/>
      <c r="J23" s="176"/>
      <c r="K23" s="176"/>
      <c r="L23" s="176"/>
      <c r="M23" s="176"/>
      <c r="N23" s="176"/>
      <c r="O23" s="177">
        <f>SUM(C23:N23)</f>
        <v>0</v>
      </c>
    </row>
    <row r="24" spans="1:15" ht="12.75">
      <c r="A24" s="8"/>
      <c r="B24" s="101"/>
      <c r="C24" s="178"/>
      <c r="D24" s="178"/>
      <c r="E24" s="178"/>
      <c r="F24" s="178"/>
      <c r="G24" s="178"/>
      <c r="H24" s="178"/>
      <c r="I24" s="178"/>
      <c r="J24" s="178"/>
      <c r="K24" s="178"/>
      <c r="L24" s="178"/>
      <c r="M24" s="178"/>
      <c r="N24" s="178"/>
      <c r="O24" s="81"/>
    </row>
    <row r="25" spans="1:15" ht="12.75">
      <c r="A25" s="4" t="s">
        <v>29</v>
      </c>
      <c r="C25" s="174"/>
      <c r="D25" s="174"/>
      <c r="E25" s="174"/>
      <c r="F25" s="174"/>
      <c r="G25" s="174"/>
      <c r="H25" s="174"/>
      <c r="I25" s="174"/>
      <c r="J25" s="174"/>
      <c r="K25" s="174"/>
      <c r="L25" s="174"/>
      <c r="M25" s="174"/>
      <c r="N25" s="174"/>
      <c r="O25" s="175"/>
    </row>
    <row r="26" spans="1:15" ht="12.75">
      <c r="A26" s="8"/>
      <c r="B26" s="181" t="str">
        <f>B21</f>
        <v>[Subcontractor Name]</v>
      </c>
      <c r="C26" s="176">
        <f>'Subcontractor Detail'!D34</f>
        <v>0</v>
      </c>
      <c r="D26" s="176">
        <f>'Subcontractor Detail'!E34</f>
        <v>0</v>
      </c>
      <c r="E26" s="189" t="s">
        <v>98</v>
      </c>
      <c r="F26" s="176">
        <f>'Subcontractor Detail'!G34</f>
        <v>0</v>
      </c>
      <c r="G26" s="176">
        <f>'Subcontractor Detail'!H34</f>
        <v>0</v>
      </c>
      <c r="H26" s="176">
        <f>'Subcontractor Detail'!I34</f>
        <v>0</v>
      </c>
      <c r="I26" s="176">
        <f>'Subcontractor Detail'!J34</f>
        <v>0</v>
      </c>
      <c r="J26" s="189" t="s">
        <v>98</v>
      </c>
      <c r="K26" s="176">
        <f>'Subcontractor Detail'!L34</f>
        <v>0</v>
      </c>
      <c r="L26" s="189" t="s">
        <v>98</v>
      </c>
      <c r="M26" s="189" t="s">
        <v>98</v>
      </c>
      <c r="N26" s="176">
        <f>'Subcontractor Detail'!O34</f>
        <v>0</v>
      </c>
      <c r="O26" s="190" t="s">
        <v>98</v>
      </c>
    </row>
    <row r="27" spans="1:15" ht="12.75">
      <c r="A27" s="8"/>
      <c r="B27" s="22">
        <f>B22</f>
        <v>0</v>
      </c>
      <c r="C27" s="176"/>
      <c r="D27" s="176"/>
      <c r="E27" s="176"/>
      <c r="F27" s="176"/>
      <c r="G27" s="176"/>
      <c r="H27" s="176"/>
      <c r="I27" s="176"/>
      <c r="J27" s="176"/>
      <c r="K27" s="176"/>
      <c r="L27" s="176"/>
      <c r="M27" s="176"/>
      <c r="N27" s="176"/>
      <c r="O27" s="177">
        <f>SUM(C27:N27)</f>
        <v>0</v>
      </c>
    </row>
    <row r="28" spans="1:15" ht="12.75">
      <c r="A28" s="8"/>
      <c r="B28" s="22">
        <f>B23</f>
        <v>0</v>
      </c>
      <c r="C28" s="176"/>
      <c r="D28" s="176"/>
      <c r="E28" s="176"/>
      <c r="F28" s="176"/>
      <c r="G28" s="176"/>
      <c r="H28" s="176"/>
      <c r="I28" s="176"/>
      <c r="J28" s="176"/>
      <c r="K28" s="176"/>
      <c r="L28" s="176"/>
      <c r="M28" s="176"/>
      <c r="N28" s="176"/>
      <c r="O28" s="177">
        <f>SUM(C28:N28)</f>
        <v>0</v>
      </c>
    </row>
    <row r="29" spans="1:15" ht="12.75">
      <c r="A29" s="8"/>
      <c r="B29" s="101"/>
      <c r="C29" s="178"/>
      <c r="D29" s="178"/>
      <c r="E29" s="178"/>
      <c r="F29" s="178"/>
      <c r="G29" s="178"/>
      <c r="H29" s="178"/>
      <c r="I29" s="178"/>
      <c r="J29" s="178"/>
      <c r="K29" s="178"/>
      <c r="L29" s="178"/>
      <c r="M29" s="178"/>
      <c r="N29" s="178"/>
      <c r="O29" s="81"/>
    </row>
    <row r="30" spans="1:15" ht="12.75">
      <c r="A30" s="4" t="s">
        <v>110</v>
      </c>
      <c r="C30" s="174"/>
      <c r="D30" s="174"/>
      <c r="E30" s="174"/>
      <c r="F30" s="174"/>
      <c r="G30" s="174"/>
      <c r="H30" s="174"/>
      <c r="I30" s="174"/>
      <c r="J30" s="174"/>
      <c r="K30" s="174"/>
      <c r="L30" s="174"/>
      <c r="M30" s="174"/>
      <c r="N30" s="174"/>
      <c r="O30" s="175"/>
    </row>
    <row r="31" spans="1:15" ht="12.75">
      <c r="A31" s="8"/>
      <c r="B31" s="181" t="str">
        <f>B21</f>
        <v>[Subcontractor Name]</v>
      </c>
      <c r="C31" s="176">
        <f>'Subcontractor Detail'!D41</f>
        <v>0</v>
      </c>
      <c r="D31" s="176">
        <f>'Subcontractor Detail'!E41</f>
        <v>0</v>
      </c>
      <c r="E31" s="176">
        <f>'Subcontractor Detail'!F41</f>
        <v>0</v>
      </c>
      <c r="F31" s="189" t="s">
        <v>98</v>
      </c>
      <c r="G31" s="176">
        <f>'Subcontractor Detail'!H41</f>
        <v>0</v>
      </c>
      <c r="H31" s="189" t="s">
        <v>98</v>
      </c>
      <c r="I31" s="189" t="s">
        <v>98</v>
      </c>
      <c r="J31" s="176">
        <f>'Subcontractor Detail'!K41</f>
        <v>0</v>
      </c>
      <c r="K31" s="189" t="s">
        <v>98</v>
      </c>
      <c r="L31" s="176">
        <f>'Subcontractor Detail'!M41</f>
        <v>0</v>
      </c>
      <c r="M31" s="176">
        <f>'Subcontractor Detail'!N41</f>
        <v>0</v>
      </c>
      <c r="N31" s="176">
        <f>'Subcontractor Detail'!O41</f>
        <v>0</v>
      </c>
      <c r="O31" s="190" t="s">
        <v>98</v>
      </c>
    </row>
    <row r="32" spans="1:15" ht="12.75">
      <c r="A32" s="8"/>
      <c r="B32" s="22">
        <f>B22</f>
        <v>0</v>
      </c>
      <c r="C32" s="176"/>
      <c r="D32" s="176"/>
      <c r="E32" s="176"/>
      <c r="F32" s="176"/>
      <c r="G32" s="176"/>
      <c r="H32" s="176"/>
      <c r="I32" s="176"/>
      <c r="J32" s="176"/>
      <c r="K32" s="176"/>
      <c r="L32" s="176"/>
      <c r="M32" s="176"/>
      <c r="N32" s="176"/>
      <c r="O32" s="177">
        <f>SUM(C32:N32)</f>
        <v>0</v>
      </c>
    </row>
    <row r="33" spans="1:15" ht="12.75">
      <c r="A33" s="8"/>
      <c r="B33" s="22">
        <f>B23</f>
        <v>0</v>
      </c>
      <c r="C33" s="176"/>
      <c r="D33" s="176"/>
      <c r="E33" s="176"/>
      <c r="F33" s="176"/>
      <c r="G33" s="176"/>
      <c r="H33" s="176"/>
      <c r="I33" s="176"/>
      <c r="J33" s="176"/>
      <c r="K33" s="176"/>
      <c r="L33" s="176"/>
      <c r="M33" s="176"/>
      <c r="N33" s="176"/>
      <c r="O33" s="177">
        <f>SUM(C33:N33)</f>
        <v>0</v>
      </c>
    </row>
    <row r="34" spans="1:15" ht="12.75">
      <c r="A34" s="8"/>
      <c r="B34" s="101"/>
      <c r="C34" s="178"/>
      <c r="D34" s="178"/>
      <c r="E34" s="178"/>
      <c r="F34" s="178"/>
      <c r="G34" s="178"/>
      <c r="H34" s="178"/>
      <c r="I34" s="178"/>
      <c r="J34" s="178"/>
      <c r="K34" s="178"/>
      <c r="L34" s="178"/>
      <c r="M34" s="178"/>
      <c r="N34" s="178"/>
      <c r="O34" s="81"/>
    </row>
    <row r="35" spans="1:15" ht="12.75">
      <c r="A35" s="8"/>
      <c r="B35" s="2" t="s">
        <v>4</v>
      </c>
      <c r="C35" s="30">
        <f aca="true" t="shared" si="0" ref="C35:N35">SUM(C21:C34)</f>
        <v>0</v>
      </c>
      <c r="D35" s="30">
        <f t="shared" si="0"/>
        <v>0</v>
      </c>
      <c r="E35" s="30">
        <f t="shared" si="0"/>
        <v>0</v>
      </c>
      <c r="F35" s="30">
        <f t="shared" si="0"/>
        <v>0</v>
      </c>
      <c r="G35" s="30">
        <f t="shared" si="0"/>
        <v>0</v>
      </c>
      <c r="H35" s="30">
        <f t="shared" si="0"/>
        <v>0</v>
      </c>
      <c r="I35" s="30">
        <f t="shared" si="0"/>
        <v>0</v>
      </c>
      <c r="J35" s="30">
        <f t="shared" si="0"/>
        <v>0</v>
      </c>
      <c r="K35" s="30">
        <f t="shared" si="0"/>
        <v>0</v>
      </c>
      <c r="L35" s="30">
        <f t="shared" si="0"/>
        <v>0</v>
      </c>
      <c r="M35" s="30">
        <f t="shared" si="0"/>
        <v>0</v>
      </c>
      <c r="N35" s="30">
        <f t="shared" si="0"/>
        <v>0</v>
      </c>
      <c r="O35" s="190" t="s">
        <v>98</v>
      </c>
    </row>
    <row r="36" spans="2:15" ht="13.5" thickBot="1">
      <c r="B36" s="13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8"/>
    </row>
    <row r="37" spans="1:17" ht="22.5" customHeight="1" thickBot="1">
      <c r="A37" s="8"/>
      <c r="B37" s="54" t="s">
        <v>78</v>
      </c>
      <c r="C37" s="191" t="s">
        <v>98</v>
      </c>
      <c r="D37" s="191" t="s">
        <v>98</v>
      </c>
      <c r="E37" s="191" t="s">
        <v>98</v>
      </c>
      <c r="F37" s="191" t="s">
        <v>98</v>
      </c>
      <c r="G37" s="191" t="s">
        <v>98</v>
      </c>
      <c r="H37" s="191" t="s">
        <v>98</v>
      </c>
      <c r="I37" s="191" t="s">
        <v>98</v>
      </c>
      <c r="J37" s="191" t="s">
        <v>98</v>
      </c>
      <c r="K37" s="191" t="s">
        <v>98</v>
      </c>
      <c r="L37" s="191" t="s">
        <v>98</v>
      </c>
      <c r="M37" s="191" t="s">
        <v>98</v>
      </c>
      <c r="N37" s="191" t="s">
        <v>98</v>
      </c>
      <c r="O37" s="191" t="s">
        <v>98</v>
      </c>
      <c r="P37" s="12"/>
      <c r="Q37" s="40"/>
    </row>
    <row r="38" spans="2:15" ht="12.75"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</row>
    <row r="39" spans="1:16" ht="15" hidden="1">
      <c r="A39" s="8"/>
      <c r="B39" s="45" t="s">
        <v>12</v>
      </c>
      <c r="C39" s="156">
        <v>1452</v>
      </c>
      <c r="D39" s="156">
        <v>2816</v>
      </c>
      <c r="E39" s="156">
        <v>2816</v>
      </c>
      <c r="F39" s="156">
        <v>1936</v>
      </c>
      <c r="G39" s="156">
        <v>2816</v>
      </c>
      <c r="H39" s="156">
        <v>2332</v>
      </c>
      <c r="I39" s="156">
        <v>7260</v>
      </c>
      <c r="J39" s="156">
        <v>2816</v>
      </c>
      <c r="K39" s="156">
        <v>2178</v>
      </c>
      <c r="L39" s="156">
        <v>2816</v>
      </c>
      <c r="M39" s="156">
        <v>484</v>
      </c>
      <c r="N39" s="156">
        <v>484</v>
      </c>
      <c r="O39" s="157">
        <v>28358</v>
      </c>
      <c r="P39" s="12"/>
    </row>
    <row r="40" spans="2:15" ht="15" hidden="1">
      <c r="B40" s="47" t="s">
        <v>9</v>
      </c>
      <c r="C40" s="48" t="str">
        <f>+C37</f>
        <v>$xxx.xx</v>
      </c>
      <c r="D40" s="48" t="str">
        <f>+D37</f>
        <v>$xxx.xx</v>
      </c>
      <c r="E40" s="48" t="str">
        <f>+E37</f>
        <v>$xxx.xx</v>
      </c>
      <c r="F40" s="48" t="str">
        <f>+F37</f>
        <v>$xxx.xx</v>
      </c>
      <c r="G40" s="48" t="str">
        <f>+G37</f>
        <v>$xxx.xx</v>
      </c>
      <c r="H40" s="48" t="str">
        <f aca="true" t="shared" si="1" ref="H40:N40">+H37</f>
        <v>$xxx.xx</v>
      </c>
      <c r="I40" s="48" t="str">
        <f t="shared" si="1"/>
        <v>$xxx.xx</v>
      </c>
      <c r="J40" s="48" t="str">
        <f t="shared" si="1"/>
        <v>$xxx.xx</v>
      </c>
      <c r="K40" s="48" t="str">
        <f t="shared" si="1"/>
        <v>$xxx.xx</v>
      </c>
      <c r="L40" s="48" t="str">
        <f t="shared" si="1"/>
        <v>$xxx.xx</v>
      </c>
      <c r="M40" s="48" t="str">
        <f>+M37</f>
        <v>$xxx.xx</v>
      </c>
      <c r="N40" s="48" t="str">
        <f t="shared" si="1"/>
        <v>$xxx.xx</v>
      </c>
      <c r="O40" s="46">
        <f>SUM(C40:N40)</f>
        <v>0</v>
      </c>
    </row>
    <row r="41" spans="2:15" ht="15" hidden="1">
      <c r="B41" s="45" t="s">
        <v>10</v>
      </c>
      <c r="C41" s="49">
        <f>C76</f>
        <v>0</v>
      </c>
      <c r="D41" s="49">
        <f>D76</f>
        <v>0</v>
      </c>
      <c r="E41" s="49">
        <f>E76</f>
        <v>0</v>
      </c>
      <c r="F41" s="49">
        <f>F76</f>
        <v>0</v>
      </c>
      <c r="G41" s="49">
        <f>G76</f>
        <v>0</v>
      </c>
      <c r="H41" s="49">
        <f aca="true" t="shared" si="2" ref="H41:N41">H76</f>
        <v>0</v>
      </c>
      <c r="I41" s="49">
        <f t="shared" si="2"/>
        <v>0</v>
      </c>
      <c r="J41" s="49">
        <f t="shared" si="2"/>
        <v>0</v>
      </c>
      <c r="K41" s="49">
        <f t="shared" si="2"/>
        <v>0</v>
      </c>
      <c r="L41" s="49">
        <f t="shared" si="2"/>
        <v>0</v>
      </c>
      <c r="M41" s="49">
        <f>M76</f>
        <v>0</v>
      </c>
      <c r="N41" s="49">
        <f t="shared" si="2"/>
        <v>0</v>
      </c>
      <c r="O41" s="46">
        <f>SUM(C41:N41)</f>
        <v>0</v>
      </c>
    </row>
    <row r="42" spans="2:15" ht="15" hidden="1">
      <c r="B42" s="45" t="s">
        <v>11</v>
      </c>
      <c r="C42" s="50">
        <f aca="true" t="shared" si="3" ref="C42:N42">+C39-C41</f>
        <v>1452</v>
      </c>
      <c r="D42" s="50">
        <f t="shared" si="3"/>
        <v>2816</v>
      </c>
      <c r="E42" s="50">
        <f t="shared" si="3"/>
        <v>2816</v>
      </c>
      <c r="F42" s="50">
        <f t="shared" si="3"/>
        <v>1936</v>
      </c>
      <c r="G42" s="50">
        <f t="shared" si="3"/>
        <v>2816</v>
      </c>
      <c r="H42" s="50">
        <f t="shared" si="3"/>
        <v>2332</v>
      </c>
      <c r="I42" s="50">
        <f t="shared" si="3"/>
        <v>7260</v>
      </c>
      <c r="J42" s="50">
        <f t="shared" si="3"/>
        <v>2816</v>
      </c>
      <c r="K42" s="50">
        <f t="shared" si="3"/>
        <v>2178</v>
      </c>
      <c r="L42" s="50">
        <f t="shared" si="3"/>
        <v>2816</v>
      </c>
      <c r="M42" s="50">
        <f t="shared" si="3"/>
        <v>484</v>
      </c>
      <c r="N42" s="50">
        <f t="shared" si="3"/>
        <v>484</v>
      </c>
      <c r="O42" s="46">
        <f>SUM(C42:N42)</f>
        <v>30206</v>
      </c>
    </row>
    <row r="43" spans="2:15" ht="14.25" hidden="1">
      <c r="B43" s="51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</row>
    <row r="44" spans="2:15" ht="12.75" hidden="1">
      <c r="B44" s="53"/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</row>
    <row r="45" spans="2:15" ht="12.75" hidden="1">
      <c r="B45" s="53"/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</row>
    <row r="46" spans="2:15" ht="12.75" hidden="1">
      <c r="B46" s="53"/>
      <c r="C46" s="52"/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</row>
    <row r="47" spans="2:15" ht="12.75" hidden="1">
      <c r="B47" s="53"/>
      <c r="C47" s="52"/>
      <c r="D47" s="52"/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</row>
    <row r="48" spans="2:15" ht="12.75" hidden="1">
      <c r="B48" s="53"/>
      <c r="C48" s="52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</row>
    <row r="49" spans="2:15" ht="12.75" hidden="1">
      <c r="B49" s="53"/>
      <c r="C49" s="52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</row>
    <row r="50" spans="2:15" ht="12.75" hidden="1">
      <c r="B50" s="53"/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</row>
    <row r="51" spans="2:15" ht="12.75" hidden="1">
      <c r="B51" s="53"/>
      <c r="C51" s="52"/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</row>
    <row r="52" spans="2:15" ht="12.75" hidden="1">
      <c r="B52" s="53"/>
      <c r="C52" s="52"/>
      <c r="D52" s="52"/>
      <c r="E52" s="52"/>
      <c r="F52" s="52"/>
      <c r="G52" s="52"/>
      <c r="H52" s="52"/>
      <c r="I52" s="52"/>
      <c r="J52" s="52"/>
      <c r="K52" s="52"/>
      <c r="L52" s="52"/>
      <c r="M52" s="52"/>
      <c r="N52" s="52"/>
      <c r="O52" s="52"/>
    </row>
    <row r="53" spans="2:15" ht="12.75" hidden="1">
      <c r="B53" s="53"/>
      <c r="C53" s="52"/>
      <c r="D53" s="52"/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52"/>
    </row>
    <row r="54" spans="2:15" ht="12.75" hidden="1">
      <c r="B54" s="53"/>
      <c r="C54" s="52"/>
      <c r="D54" s="52"/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2"/>
    </row>
    <row r="55" spans="2:15" ht="12.75" hidden="1">
      <c r="B55" s="53"/>
      <c r="C55" s="52"/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2"/>
    </row>
    <row r="56" spans="2:15" ht="12.75" hidden="1">
      <c r="B56" s="53"/>
      <c r="C56" s="52"/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</row>
    <row r="57" spans="2:15" ht="12.75" hidden="1">
      <c r="B57" s="53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</row>
    <row r="58" spans="2:15" ht="12.75" hidden="1">
      <c r="B58" s="53"/>
      <c r="C58" s="52"/>
      <c r="D58" s="52"/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</row>
    <row r="59" spans="2:15" ht="12.75" hidden="1">
      <c r="B59" s="53"/>
      <c r="C59" s="52"/>
      <c r="D59" s="52"/>
      <c r="E59" s="52"/>
      <c r="F59" s="52"/>
      <c r="G59" s="52"/>
      <c r="H59" s="52"/>
      <c r="I59" s="52"/>
      <c r="J59" s="52"/>
      <c r="K59" s="52"/>
      <c r="L59" s="52"/>
      <c r="M59" s="52"/>
      <c r="N59" s="52"/>
      <c r="O59" s="52"/>
    </row>
    <row r="60" spans="2:15" ht="12.75" hidden="1">
      <c r="B60" s="53"/>
      <c r="C60" s="52"/>
      <c r="D60" s="52"/>
      <c r="E60" s="52"/>
      <c r="F60" s="52"/>
      <c r="G60" s="52"/>
      <c r="H60" s="52"/>
      <c r="I60" s="52"/>
      <c r="J60" s="52"/>
      <c r="K60" s="52"/>
      <c r="L60" s="52"/>
      <c r="M60" s="52"/>
      <c r="N60" s="52"/>
      <c r="O60" s="52"/>
    </row>
    <row r="61" spans="2:15" ht="12.75" hidden="1">
      <c r="B61" s="53"/>
      <c r="C61" s="52"/>
      <c r="D61" s="52"/>
      <c r="E61" s="52"/>
      <c r="F61" s="52"/>
      <c r="G61" s="52"/>
      <c r="H61" s="52"/>
      <c r="I61" s="52"/>
      <c r="J61" s="52"/>
      <c r="K61" s="52"/>
      <c r="L61" s="52"/>
      <c r="M61" s="52"/>
      <c r="N61" s="52"/>
      <c r="O61" s="52"/>
    </row>
    <row r="62" spans="2:15" ht="12.75" hidden="1">
      <c r="B62" s="53"/>
      <c r="C62" s="52"/>
      <c r="D62" s="52"/>
      <c r="E62" s="52"/>
      <c r="F62" s="52"/>
      <c r="G62" s="52"/>
      <c r="H62" s="52"/>
      <c r="I62" s="52"/>
      <c r="J62" s="52"/>
      <c r="K62" s="52"/>
      <c r="L62" s="52"/>
      <c r="M62" s="52"/>
      <c r="N62" s="52"/>
      <c r="O62" s="52"/>
    </row>
    <row r="63" spans="2:15" ht="12.75" hidden="1">
      <c r="B63" s="53"/>
      <c r="C63" s="52"/>
      <c r="D63" s="52"/>
      <c r="E63" s="52"/>
      <c r="F63" s="52"/>
      <c r="G63" s="52"/>
      <c r="H63" s="52"/>
      <c r="I63" s="52"/>
      <c r="J63" s="52"/>
      <c r="K63" s="52"/>
      <c r="L63" s="52"/>
      <c r="M63" s="52"/>
      <c r="N63" s="52"/>
      <c r="O63" s="52"/>
    </row>
    <row r="64" spans="2:15" ht="12.75" hidden="1">
      <c r="B64" s="53"/>
      <c r="C64" s="52"/>
      <c r="D64" s="52"/>
      <c r="E64" s="52"/>
      <c r="F64" s="52"/>
      <c r="G64" s="52"/>
      <c r="H64" s="52"/>
      <c r="I64" s="52"/>
      <c r="J64" s="52"/>
      <c r="K64" s="52"/>
      <c r="L64" s="52"/>
      <c r="M64" s="52"/>
      <c r="N64" s="52"/>
      <c r="O64" s="52"/>
    </row>
    <row r="65" ht="12.75" hidden="1"/>
    <row r="66" spans="2:15" ht="12.75" hidden="1">
      <c r="B66" s="53"/>
      <c r="C66" s="57">
        <v>1</v>
      </c>
      <c r="D66" s="57">
        <v>3</v>
      </c>
      <c r="E66" s="57">
        <v>3</v>
      </c>
      <c r="F66" s="57">
        <v>4</v>
      </c>
      <c r="G66" s="57">
        <v>5</v>
      </c>
      <c r="H66" s="57">
        <v>7</v>
      </c>
      <c r="I66" s="57">
        <v>8</v>
      </c>
      <c r="J66" s="57">
        <v>9</v>
      </c>
      <c r="K66" s="57">
        <v>10</v>
      </c>
      <c r="L66" s="57">
        <v>11</v>
      </c>
      <c r="M66" s="57">
        <v>12</v>
      </c>
      <c r="N66" s="57">
        <v>13</v>
      </c>
      <c r="O66" s="58" t="s">
        <v>13</v>
      </c>
    </row>
    <row r="67" spans="2:15" ht="12.75" hidden="1">
      <c r="B67" s="59">
        <v>1</v>
      </c>
      <c r="C67" s="60"/>
      <c r="D67" s="60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1">
        <f aca="true" t="shared" si="4" ref="O67:O75">SUM(C67:N67)</f>
        <v>0</v>
      </c>
    </row>
    <row r="68" spans="2:15" ht="12.75" hidden="1">
      <c r="B68" s="59">
        <v>2</v>
      </c>
      <c r="C68" s="60"/>
      <c r="D68" s="60"/>
      <c r="E68" s="60"/>
      <c r="F68" s="60"/>
      <c r="G68" s="60"/>
      <c r="H68" s="60"/>
      <c r="I68" s="60"/>
      <c r="J68" s="60"/>
      <c r="K68" s="60"/>
      <c r="L68" s="60"/>
      <c r="M68" s="60"/>
      <c r="N68" s="60"/>
      <c r="O68" s="61">
        <f t="shared" si="4"/>
        <v>0</v>
      </c>
    </row>
    <row r="69" spans="2:15" ht="12.75" hidden="1">
      <c r="B69" s="59">
        <v>3</v>
      </c>
      <c r="C69" s="60"/>
      <c r="D69" s="60"/>
      <c r="E69" s="60"/>
      <c r="F69" s="60"/>
      <c r="G69" s="60"/>
      <c r="H69" s="60"/>
      <c r="I69" s="60"/>
      <c r="J69" s="60"/>
      <c r="K69" s="60"/>
      <c r="L69" s="60"/>
      <c r="M69" s="60"/>
      <c r="N69" s="60"/>
      <c r="O69" s="61">
        <f t="shared" si="4"/>
        <v>0</v>
      </c>
    </row>
    <row r="70" spans="2:15" ht="12.75" hidden="1">
      <c r="B70" s="59">
        <v>4</v>
      </c>
      <c r="C70" s="60"/>
      <c r="D70" s="60"/>
      <c r="E70" s="60"/>
      <c r="F70" s="60"/>
      <c r="G70" s="60"/>
      <c r="H70" s="60"/>
      <c r="I70" s="60"/>
      <c r="J70" s="60"/>
      <c r="K70" s="60"/>
      <c r="L70" s="60"/>
      <c r="M70" s="60"/>
      <c r="N70" s="60"/>
      <c r="O70" s="61">
        <f t="shared" si="4"/>
        <v>0</v>
      </c>
    </row>
    <row r="71" spans="2:15" ht="12.75" hidden="1">
      <c r="B71" s="62">
        <v>5</v>
      </c>
      <c r="C71" s="63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1">
        <f t="shared" si="4"/>
        <v>0</v>
      </c>
    </row>
    <row r="72" spans="2:15" ht="12.75" hidden="1">
      <c r="B72" s="64">
        <v>6</v>
      </c>
      <c r="C72" s="65"/>
      <c r="D72" s="65"/>
      <c r="E72" s="65"/>
      <c r="F72" s="65"/>
      <c r="G72" s="65"/>
      <c r="H72" s="65"/>
      <c r="I72" s="65"/>
      <c r="J72" s="65"/>
      <c r="K72" s="65"/>
      <c r="L72" s="65"/>
      <c r="M72" s="65"/>
      <c r="N72" s="65"/>
      <c r="O72" s="61">
        <f t="shared" si="4"/>
        <v>0</v>
      </c>
    </row>
    <row r="73" spans="2:15" ht="12.75" hidden="1">
      <c r="B73" s="64">
        <v>7</v>
      </c>
      <c r="C73" s="65"/>
      <c r="D73" s="65"/>
      <c r="E73" s="65"/>
      <c r="F73" s="65"/>
      <c r="G73" s="65"/>
      <c r="H73" s="65"/>
      <c r="I73" s="65"/>
      <c r="J73" s="65"/>
      <c r="K73" s="65"/>
      <c r="L73" s="65"/>
      <c r="M73" s="65"/>
      <c r="N73" s="65"/>
      <c r="O73" s="61">
        <f t="shared" si="4"/>
        <v>0</v>
      </c>
    </row>
    <row r="74" spans="2:15" ht="12.75" hidden="1">
      <c r="B74" s="64"/>
      <c r="C74" s="65"/>
      <c r="D74" s="65"/>
      <c r="E74" s="65"/>
      <c r="F74" s="65"/>
      <c r="G74" s="65"/>
      <c r="H74" s="65"/>
      <c r="I74" s="65"/>
      <c r="J74" s="65"/>
      <c r="K74" s="65"/>
      <c r="L74" s="65"/>
      <c r="M74" s="65"/>
      <c r="N74" s="65"/>
      <c r="O74" s="61">
        <f t="shared" si="4"/>
        <v>0</v>
      </c>
    </row>
    <row r="75" spans="2:15" ht="12.75" hidden="1">
      <c r="B75" s="64"/>
      <c r="C75" s="65"/>
      <c r="D75" s="65"/>
      <c r="E75" s="65"/>
      <c r="F75" s="65"/>
      <c r="G75" s="65"/>
      <c r="H75" s="65"/>
      <c r="I75" s="65"/>
      <c r="J75" s="65"/>
      <c r="K75" s="65"/>
      <c r="L75" s="65"/>
      <c r="M75" s="65"/>
      <c r="N75" s="65"/>
      <c r="O75" s="61">
        <f t="shared" si="4"/>
        <v>0</v>
      </c>
    </row>
    <row r="76" spans="2:15" ht="12.75" hidden="1">
      <c r="B76" s="66" t="s">
        <v>13</v>
      </c>
      <c r="C76" s="67">
        <f aca="true" t="shared" si="5" ref="C76:O76">SUM(C67:C75)</f>
        <v>0</v>
      </c>
      <c r="D76" s="67">
        <f t="shared" si="5"/>
        <v>0</v>
      </c>
      <c r="E76" s="67">
        <f t="shared" si="5"/>
        <v>0</v>
      </c>
      <c r="F76" s="67">
        <f t="shared" si="5"/>
        <v>0</v>
      </c>
      <c r="G76" s="67">
        <f t="shared" si="5"/>
        <v>0</v>
      </c>
      <c r="H76" s="67">
        <f t="shared" si="5"/>
        <v>0</v>
      </c>
      <c r="I76" s="67">
        <f t="shared" si="5"/>
        <v>0</v>
      </c>
      <c r="J76" s="67">
        <f t="shared" si="5"/>
        <v>0</v>
      </c>
      <c r="K76" s="67">
        <f t="shared" si="5"/>
        <v>0</v>
      </c>
      <c r="L76" s="67">
        <f t="shared" si="5"/>
        <v>0</v>
      </c>
      <c r="M76" s="67">
        <f t="shared" si="5"/>
        <v>0</v>
      </c>
      <c r="N76" s="67">
        <f t="shared" si="5"/>
        <v>0</v>
      </c>
      <c r="O76" s="61">
        <f t="shared" si="5"/>
        <v>0</v>
      </c>
    </row>
    <row r="77" ht="12.75" hidden="1"/>
    <row r="78" ht="12.75" hidden="1"/>
    <row r="79" spans="1:15" ht="12.75" hidden="1">
      <c r="A79"/>
      <c r="B79"/>
      <c r="C79" s="100">
        <v>1</v>
      </c>
      <c r="D79" s="100">
        <v>3</v>
      </c>
      <c r="E79" s="100">
        <v>3</v>
      </c>
      <c r="F79" s="100">
        <v>4</v>
      </c>
      <c r="G79" s="100">
        <v>5</v>
      </c>
      <c r="H79" s="100">
        <v>7</v>
      </c>
      <c r="I79" s="100">
        <v>8</v>
      </c>
      <c r="J79" s="100">
        <v>9</v>
      </c>
      <c r="K79" s="100">
        <v>10</v>
      </c>
      <c r="L79" s="100">
        <v>11</v>
      </c>
      <c r="M79" s="100">
        <v>12</v>
      </c>
      <c r="N79" s="100">
        <v>13</v>
      </c>
      <c r="O79" s="100" t="s">
        <v>13</v>
      </c>
    </row>
    <row r="80" spans="1:15" ht="12.75" hidden="1">
      <c r="A80"/>
      <c r="B80" s="124" t="s">
        <v>69</v>
      </c>
      <c r="C80" s="126" t="e">
        <f>'Subcontractor Detail'!D108</f>
        <v>#VALUE!</v>
      </c>
      <c r="D80" s="126" t="e">
        <f>'Subcontractor Detail'!E108</f>
        <v>#VALUE!</v>
      </c>
      <c r="E80" s="126" t="e">
        <f>'Subcontractor Detail'!F108</f>
        <v>#VALUE!</v>
      </c>
      <c r="F80" s="126" t="e">
        <f>'Subcontractor Detail'!G108</f>
        <v>#VALUE!</v>
      </c>
      <c r="G80" s="126" t="e">
        <f>'Subcontractor Detail'!H108</f>
        <v>#VALUE!</v>
      </c>
      <c r="H80" s="126" t="e">
        <f>'Subcontractor Detail'!I108</f>
        <v>#VALUE!</v>
      </c>
      <c r="I80" s="126" t="e">
        <f>'Subcontractor Detail'!J108</f>
        <v>#VALUE!</v>
      </c>
      <c r="J80" s="126" t="e">
        <f>'Subcontractor Detail'!K108</f>
        <v>#VALUE!</v>
      </c>
      <c r="K80" s="126" t="e">
        <f>'Subcontractor Detail'!L108</f>
        <v>#VALUE!</v>
      </c>
      <c r="L80" s="126" t="e">
        <f>'Subcontractor Detail'!M108</f>
        <v>#VALUE!</v>
      </c>
      <c r="M80" s="126" t="e">
        <f>'Subcontractor Detail'!N108</f>
        <v>#VALUE!</v>
      </c>
      <c r="N80" s="126" t="e">
        <f>'Subcontractor Detail'!O108</f>
        <v>#VALUE!</v>
      </c>
      <c r="O80" s="127" t="e">
        <f>SUM(C80:N80)</f>
        <v>#VALUE!</v>
      </c>
    </row>
    <row r="81" spans="1:15" ht="12.75" hidden="1">
      <c r="A81"/>
      <c r="B81" s="124" t="s">
        <v>70</v>
      </c>
      <c r="C81" s="126">
        <f>'Subcontractor Detail'!D109</f>
        <v>0</v>
      </c>
      <c r="D81" s="126">
        <f>'Subcontractor Detail'!E109</f>
        <v>0</v>
      </c>
      <c r="E81" s="126">
        <f>'Subcontractor Detail'!F109</f>
        <v>0</v>
      </c>
      <c r="F81" s="126">
        <f>'Subcontractor Detail'!G109</f>
        <v>0</v>
      </c>
      <c r="G81" s="126">
        <f>'Subcontractor Detail'!H109</f>
        <v>0</v>
      </c>
      <c r="H81" s="126">
        <f>'Subcontractor Detail'!I109</f>
        <v>0</v>
      </c>
      <c r="I81" s="126">
        <f>'Subcontractor Detail'!J109</f>
        <v>0</v>
      </c>
      <c r="J81" s="126">
        <f>'Subcontractor Detail'!K109</f>
        <v>0</v>
      </c>
      <c r="K81" s="126">
        <f>'Subcontractor Detail'!L109</f>
        <v>0</v>
      </c>
      <c r="L81" s="126">
        <f>'Subcontractor Detail'!M109</f>
        <v>0</v>
      </c>
      <c r="M81" s="126">
        <f>'Subcontractor Detail'!N109</f>
        <v>0</v>
      </c>
      <c r="N81" s="126">
        <f>'Subcontractor Detail'!O109</f>
        <v>0</v>
      </c>
      <c r="O81" s="127">
        <f>SUM(C81:N81)</f>
        <v>0</v>
      </c>
    </row>
    <row r="82" spans="1:15" ht="12.75" hidden="1">
      <c r="A82"/>
      <c r="B82" s="124" t="s">
        <v>23</v>
      </c>
      <c r="C82" s="126" t="e">
        <f>'Subcontractor Detail'!D110</f>
        <v>#VALUE!</v>
      </c>
      <c r="D82" s="126" t="e">
        <f>'Subcontractor Detail'!E110</f>
        <v>#VALUE!</v>
      </c>
      <c r="E82" s="126" t="e">
        <f>'Subcontractor Detail'!F110</f>
        <v>#VALUE!</v>
      </c>
      <c r="F82" s="126" t="e">
        <f>'Subcontractor Detail'!G110</f>
        <v>#VALUE!</v>
      </c>
      <c r="G82" s="126" t="e">
        <f>'Subcontractor Detail'!H110</f>
        <v>#VALUE!</v>
      </c>
      <c r="H82" s="126" t="e">
        <f>'Subcontractor Detail'!I110</f>
        <v>#VALUE!</v>
      </c>
      <c r="I82" s="126" t="e">
        <f>'Subcontractor Detail'!J110</f>
        <v>#VALUE!</v>
      </c>
      <c r="J82" s="126" t="e">
        <f>'Subcontractor Detail'!K110</f>
        <v>#VALUE!</v>
      </c>
      <c r="K82" s="126" t="e">
        <f>'Subcontractor Detail'!L110</f>
        <v>#VALUE!</v>
      </c>
      <c r="L82" s="126" t="e">
        <f>'Subcontractor Detail'!M110</f>
        <v>#VALUE!</v>
      </c>
      <c r="M82" s="126" t="e">
        <f>'Subcontractor Detail'!N110</f>
        <v>#VALUE!</v>
      </c>
      <c r="N82" s="126" t="e">
        <f>'Subcontractor Detail'!O110</f>
        <v>#VALUE!</v>
      </c>
      <c r="O82" s="127" t="e">
        <f>SUM(C82:N82)</f>
        <v>#VALUE!</v>
      </c>
    </row>
    <row r="83" ht="12.75" hidden="1"/>
    <row r="84" ht="12.75" hidden="1"/>
  </sheetData>
  <sheetProtection/>
  <mergeCells count="22">
    <mergeCell ref="Q2:AF2"/>
    <mergeCell ref="A7:O7"/>
    <mergeCell ref="A8:O8"/>
    <mergeCell ref="A6:O6"/>
    <mergeCell ref="A1:O1"/>
    <mergeCell ref="A5:O5"/>
    <mergeCell ref="A4:O4"/>
    <mergeCell ref="A2:P2"/>
    <mergeCell ref="AG2:AV2"/>
    <mergeCell ref="AW2:BL2"/>
    <mergeCell ref="BM2:CB2"/>
    <mergeCell ref="CC2:CR2"/>
    <mergeCell ref="CS2:DH2"/>
    <mergeCell ref="DI2:DX2"/>
    <mergeCell ref="HQ2:IF2"/>
    <mergeCell ref="IG2:IV2"/>
    <mergeCell ref="DY2:EN2"/>
    <mergeCell ref="EO2:FD2"/>
    <mergeCell ref="FE2:FT2"/>
    <mergeCell ref="FU2:GJ2"/>
    <mergeCell ref="GK2:GZ2"/>
    <mergeCell ref="HA2:HP2"/>
  </mergeCells>
  <printOptions horizontalCentered="1" verticalCentered="1"/>
  <pageMargins left="0.28" right="0.28" top="0.751041666666667" bottom="0.5" header="0.5" footer="0.5"/>
  <pageSetup fitToHeight="1" fitToWidth="1" horizontalDpi="600" verticalDpi="600" orientation="landscape" scale="60" r:id="rId2"/>
  <headerFooter>
    <oddHeader>&amp;C&amp;"Arial,Bold"&amp;12Attachment 14b</oddHeader>
    <oddFooter>&amp;LNovember 2017&amp;CPage &amp;P of &amp;N&amp;RRFQ-17-702
Siting, Transmission and Environmental
Peak Workload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A110"/>
  <sheetViews>
    <sheetView showGridLines="0" showZeros="0" tabSelected="1" view="pageLayout" zoomScaleNormal="110" workbookViewId="0" topLeftCell="A7">
      <selection activeCell="O59" sqref="O59"/>
    </sheetView>
  </sheetViews>
  <sheetFormatPr defaultColWidth="9.140625" defaultRowHeight="12.75"/>
  <cols>
    <col min="1" max="1" width="4.140625" style="0" customWidth="1"/>
    <col min="2" max="2" width="31.00390625" style="0" customWidth="1"/>
    <col min="3" max="3" width="15.7109375" style="1" customWidth="1"/>
    <col min="4" max="4" width="11.7109375" style="1" customWidth="1"/>
    <col min="5" max="6" width="12.421875" style="1" customWidth="1"/>
    <col min="7" max="7" width="13.7109375" style="1" customWidth="1"/>
    <col min="8" max="8" width="13.00390625" style="1" customWidth="1"/>
    <col min="9" max="10" width="13.7109375" style="1" customWidth="1"/>
    <col min="11" max="11" width="12.8515625" style="1" customWidth="1"/>
    <col min="12" max="12" width="15.7109375" style="1" customWidth="1"/>
    <col min="13" max="13" width="16.7109375" style="1" customWidth="1"/>
    <col min="14" max="15" width="15.7109375" style="1" customWidth="1"/>
    <col min="16" max="16" width="11.7109375" style="6" customWidth="1"/>
  </cols>
  <sheetData>
    <row r="1" spans="1:235" ht="23.25">
      <c r="A1" s="221" t="s">
        <v>5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1"/>
      <c r="O1" s="221"/>
      <c r="P1" s="221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</row>
    <row r="2" spans="1:235" ht="18" customHeight="1">
      <c r="A2" s="222" t="s">
        <v>90</v>
      </c>
      <c r="B2" s="222"/>
      <c r="C2" s="222"/>
      <c r="D2" s="222"/>
      <c r="E2" s="222"/>
      <c r="F2" s="222"/>
      <c r="G2" s="222"/>
      <c r="H2" s="222"/>
      <c r="I2" s="222"/>
      <c r="J2" s="222"/>
      <c r="K2" s="222"/>
      <c r="L2" s="222"/>
      <c r="M2" s="222"/>
      <c r="N2" s="222"/>
      <c r="O2" s="222"/>
      <c r="P2" s="222"/>
      <c r="Q2" s="180"/>
      <c r="R2" s="180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  <c r="HT2" s="5"/>
      <c r="HU2" s="5"/>
      <c r="HV2" s="5"/>
      <c r="HW2" s="5"/>
      <c r="HX2" s="5"/>
      <c r="HY2" s="5"/>
      <c r="HZ2" s="5"/>
      <c r="IA2" s="5"/>
    </row>
    <row r="3" spans="1:235" ht="12.75" customHeight="1">
      <c r="A3" s="44"/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  <c r="HR3" s="5"/>
      <c r="HS3" s="5"/>
      <c r="HT3" s="5"/>
      <c r="HU3" s="5"/>
      <c r="HV3" s="5"/>
      <c r="HW3" s="5"/>
      <c r="HX3" s="5"/>
      <c r="HY3" s="5"/>
      <c r="HZ3" s="5"/>
      <c r="IA3" s="5"/>
    </row>
    <row r="4" spans="1:16" ht="17.25" customHeight="1">
      <c r="A4" s="224" t="s">
        <v>88</v>
      </c>
      <c r="B4" s="224"/>
      <c r="C4" s="224"/>
      <c r="D4" s="224"/>
      <c r="E4" s="224"/>
      <c r="F4" s="224"/>
      <c r="G4" s="224"/>
      <c r="H4" s="224"/>
      <c r="I4" s="224"/>
      <c r="J4" s="224"/>
      <c r="K4" s="224"/>
      <c r="L4" s="224"/>
      <c r="M4" s="224"/>
      <c r="N4" s="224"/>
      <c r="O4" s="224"/>
      <c r="P4" s="224"/>
    </row>
    <row r="5" spans="1:16" ht="18" customHeight="1">
      <c r="A5" s="234" t="str">
        <f>+'WA-xxx'!A4:O4</f>
        <v>Work Authorization [xxx] [Work Authorization Title]</v>
      </c>
      <c r="B5" s="234"/>
      <c r="C5" s="234"/>
      <c r="D5" s="234"/>
      <c r="E5" s="234"/>
      <c r="F5" s="234"/>
      <c r="G5" s="234"/>
      <c r="H5" s="234"/>
      <c r="I5" s="234"/>
      <c r="J5" s="234"/>
      <c r="K5" s="234"/>
      <c r="L5" s="234"/>
      <c r="M5" s="234"/>
      <c r="N5" s="234"/>
      <c r="O5" s="234"/>
      <c r="P5" s="234"/>
    </row>
    <row r="6" spans="1:16" s="9" customFormat="1" ht="16.5">
      <c r="A6" s="234" t="str">
        <f>+'WA-xxx'!A5:O5</f>
        <v>Contract No. 700-XX-XXX</v>
      </c>
      <c r="B6" s="234"/>
      <c r="C6" s="234"/>
      <c r="D6" s="234"/>
      <c r="E6" s="234"/>
      <c r="F6" s="234"/>
      <c r="G6" s="234"/>
      <c r="H6" s="234"/>
      <c r="I6" s="234"/>
      <c r="J6" s="234"/>
      <c r="K6" s="234"/>
      <c r="L6" s="234"/>
      <c r="M6" s="234"/>
      <c r="N6" s="234"/>
      <c r="O6" s="234"/>
      <c r="P6" s="234"/>
    </row>
    <row r="7" spans="1:16" s="20" customFormat="1" ht="34.5" customHeight="1">
      <c r="A7" s="231" t="str">
        <f>'WA-xxx (BUDGET)'!$A$8</f>
        <v>Budget Example</v>
      </c>
      <c r="B7" s="232"/>
      <c r="C7" s="232"/>
      <c r="D7" s="232"/>
      <c r="E7" s="232"/>
      <c r="F7" s="232"/>
      <c r="G7" s="232"/>
      <c r="H7" s="232"/>
      <c r="I7" s="232"/>
      <c r="J7" s="232"/>
      <c r="K7" s="232"/>
      <c r="L7" s="232"/>
      <c r="M7" s="232"/>
      <c r="N7" s="232"/>
      <c r="O7" s="232"/>
      <c r="P7" s="233"/>
    </row>
    <row r="8" spans="1:16" ht="18" customHeight="1" hidden="1">
      <c r="A8" s="234" t="str">
        <f>+'WA-xxx'!A7:O7</f>
        <v>Monthly Invoice for Work Performed in xxxxx 2007, WA - End Date 05/29/2008 </v>
      </c>
      <c r="B8" s="234"/>
      <c r="C8" s="234"/>
      <c r="D8" s="234"/>
      <c r="E8" s="234"/>
      <c r="F8" s="234"/>
      <c r="G8" s="234"/>
      <c r="H8" s="234"/>
      <c r="I8" s="234"/>
      <c r="J8" s="234"/>
      <c r="K8" s="234"/>
      <c r="L8" s="234"/>
      <c r="M8" s="234"/>
      <c r="N8" s="234"/>
      <c r="O8" s="234"/>
      <c r="P8" s="234"/>
    </row>
    <row r="9" spans="2:17" ht="15.75">
      <c r="B9" s="14"/>
      <c r="C9" s="18" t="s">
        <v>6</v>
      </c>
      <c r="D9" s="162" t="str">
        <f>'WA-xxx'!C9</f>
        <v>Task 1</v>
      </c>
      <c r="E9" s="162" t="str">
        <f>'WA-xxx'!D9</f>
        <v>Task 2</v>
      </c>
      <c r="F9" s="162" t="str">
        <f>'WA-xxx'!E9</f>
        <v>Task 3</v>
      </c>
      <c r="G9" s="162" t="str">
        <f>'WA-xxx'!F9</f>
        <v>Task 4</v>
      </c>
      <c r="H9" s="162" t="str">
        <f>'WA-xxx'!G9</f>
        <v>Task 5</v>
      </c>
      <c r="I9" s="162" t="str">
        <f>'WA-xxx'!H9</f>
        <v>Task 6</v>
      </c>
      <c r="J9" s="162" t="str">
        <f>'WA-xxx'!I9</f>
        <v>Taks 7</v>
      </c>
      <c r="K9" s="162" t="str">
        <f>'WA-xxx'!J9</f>
        <v>Taks 8</v>
      </c>
      <c r="L9" s="162" t="str">
        <f>'WA-xxx'!K9</f>
        <v>Task 9</v>
      </c>
      <c r="M9" s="162" t="str">
        <f>'WA-xxx'!L9</f>
        <v>Task 10</v>
      </c>
      <c r="N9" s="162" t="str">
        <f>'WA-xxx'!M9</f>
        <v>Task 11</v>
      </c>
      <c r="O9" s="162" t="str">
        <f>'WA-xxx'!N9</f>
        <v>Task 12</v>
      </c>
      <c r="P9" s="19">
        <f>'WA-xxx'!O9</f>
        <v>0</v>
      </c>
      <c r="Q9" s="12"/>
    </row>
    <row r="10" spans="1:17" ht="15.75">
      <c r="A10" s="11" t="s">
        <v>18</v>
      </c>
      <c r="B10" s="14"/>
      <c r="C10" s="23"/>
      <c r="D10" s="158" t="str">
        <f>'WA-xxx'!C10</f>
        <v>Project</v>
      </c>
      <c r="E10" s="158" t="str">
        <f>'WA-xxx'!D10</f>
        <v>Kick-Off</v>
      </c>
      <c r="F10" s="158" t="str">
        <f>'WA-xxx'!E10</f>
        <v>Project</v>
      </c>
      <c r="G10" s="158" t="str">
        <f>'WA-xxx'!F10</f>
        <v>Data Requests</v>
      </c>
      <c r="H10" s="158" t="str">
        <f>'WA-xxx'!G10</f>
        <v>Responses/</v>
      </c>
      <c r="I10" s="158" t="str">
        <f>'WA-xxx'!H10</f>
        <v>Collect Info</v>
      </c>
      <c r="J10" s="158" t="str">
        <f>'WA-xxx'!I10</f>
        <v>Preliminary</v>
      </c>
      <c r="K10" s="158" t="str">
        <f>'WA-xxx'!J10</f>
        <v>PSA</v>
      </c>
      <c r="L10" s="158" t="str">
        <f>'WA-xxx'!K10</f>
        <v>Final</v>
      </c>
      <c r="M10" s="158" t="str">
        <f>'WA-xxx'!L10</f>
        <v>Preparation/</v>
      </c>
      <c r="N10" s="158" t="str">
        <f>'WA-xxx'!M10</f>
        <v>Assistance of</v>
      </c>
      <c r="O10" s="158" t="str">
        <f>'WA-xxx'!N10</f>
        <v>Review</v>
      </c>
      <c r="P10" s="123" t="str">
        <f>'WA-xxx'!O10</f>
        <v>Total</v>
      </c>
      <c r="Q10" s="12"/>
    </row>
    <row r="11" spans="2:17" ht="12.75">
      <c r="B11" s="15" t="s">
        <v>1</v>
      </c>
      <c r="C11" s="17" t="s">
        <v>0</v>
      </c>
      <c r="D11" s="159" t="str">
        <f>'WA-xxx'!C11</f>
        <v>Research</v>
      </c>
      <c r="E11" s="159" t="str">
        <f>'WA-xxx'!D11</f>
        <v>Meeting</v>
      </c>
      <c r="F11" s="159" t="str">
        <f>'WA-xxx'!E11</f>
        <v>Visit</v>
      </c>
      <c r="G11" s="159" t="str">
        <f>'WA-xxx'!F11</f>
        <v>Preparation</v>
      </c>
      <c r="H11" s="159" t="str">
        <f>'WA-xxx'!G11</f>
        <v>Workshops</v>
      </c>
      <c r="I11" s="159" t="str">
        <f>'WA-xxx'!H11</f>
        <v>from Agencies</v>
      </c>
      <c r="J11" s="159" t="str">
        <f>'WA-xxx'!I11</f>
        <v>Staff Assessm.</v>
      </c>
      <c r="K11" s="159" t="str">
        <f>'WA-xxx'!J11</f>
        <v>Workshop</v>
      </c>
      <c r="L11" s="159" t="str">
        <f>'WA-xxx'!K11</f>
        <v>Staff Assessm.</v>
      </c>
      <c r="M11" s="159" t="str">
        <f>'WA-xxx'!L11</f>
        <v>Evidentiary Hearing</v>
      </c>
      <c r="N11" s="159" t="str">
        <f>'WA-xxx'!M11</f>
        <v>Brief Preparation</v>
      </c>
      <c r="O11" s="159" t="str">
        <f>'WA-xxx'!N11</f>
        <v>Proposed Action</v>
      </c>
      <c r="P11" s="24">
        <f>'WA-xxx'!O11</f>
        <v>0</v>
      </c>
      <c r="Q11" s="12"/>
    </row>
    <row r="12" spans="2:17" ht="15">
      <c r="B12" s="182" t="s">
        <v>87</v>
      </c>
      <c r="C12" s="152" t="s">
        <v>106</v>
      </c>
      <c r="D12" s="192" t="s">
        <v>99</v>
      </c>
      <c r="E12" s="192" t="s">
        <v>99</v>
      </c>
      <c r="F12" s="192" t="s">
        <v>99</v>
      </c>
      <c r="G12" s="192" t="s">
        <v>99</v>
      </c>
      <c r="H12" s="192" t="s">
        <v>99</v>
      </c>
      <c r="I12" s="192" t="s">
        <v>99</v>
      </c>
      <c r="J12" s="192" t="s">
        <v>99</v>
      </c>
      <c r="K12" s="192" t="s">
        <v>99</v>
      </c>
      <c r="L12" s="192" t="s">
        <v>99</v>
      </c>
      <c r="M12" s="192" t="s">
        <v>99</v>
      </c>
      <c r="N12" s="192" t="s">
        <v>99</v>
      </c>
      <c r="O12" s="192" t="s">
        <v>99</v>
      </c>
      <c r="P12" s="193" t="s">
        <v>99</v>
      </c>
      <c r="Q12" s="12"/>
    </row>
    <row r="13" spans="2:17" ht="14.25">
      <c r="B13" s="153"/>
      <c r="C13" s="152"/>
      <c r="D13" s="163"/>
      <c r="E13" s="163"/>
      <c r="F13" s="163"/>
      <c r="G13" s="163"/>
      <c r="H13" s="163"/>
      <c r="I13" s="163"/>
      <c r="J13" s="163"/>
      <c r="K13" s="163"/>
      <c r="L13" s="163"/>
      <c r="M13" s="163"/>
      <c r="N13" s="163"/>
      <c r="O13" s="163"/>
      <c r="P13" s="31">
        <f aca="true" t="shared" si="0" ref="P13:P18">SUM(D13:O13)</f>
        <v>0</v>
      </c>
      <c r="Q13" s="12"/>
    </row>
    <row r="14" spans="2:17" ht="14.25">
      <c r="B14" s="153"/>
      <c r="C14" s="152"/>
      <c r="D14" s="163"/>
      <c r="E14" s="163"/>
      <c r="F14" s="163"/>
      <c r="G14" s="163"/>
      <c r="H14" s="163"/>
      <c r="I14" s="163"/>
      <c r="J14" s="163"/>
      <c r="K14" s="163"/>
      <c r="L14" s="163"/>
      <c r="M14" s="163"/>
      <c r="N14" s="163"/>
      <c r="O14" s="163"/>
      <c r="P14" s="31">
        <f t="shared" si="0"/>
        <v>0</v>
      </c>
      <c r="Q14" s="12"/>
    </row>
    <row r="15" spans="2:17" ht="14.25">
      <c r="B15" s="154"/>
      <c r="C15" s="155"/>
      <c r="D15" s="163"/>
      <c r="E15" s="163"/>
      <c r="F15" s="163"/>
      <c r="G15" s="163"/>
      <c r="H15" s="163"/>
      <c r="I15" s="163"/>
      <c r="J15" s="163"/>
      <c r="K15" s="163"/>
      <c r="L15" s="163"/>
      <c r="M15" s="163"/>
      <c r="N15" s="163"/>
      <c r="O15" s="163"/>
      <c r="P15" s="31">
        <f t="shared" si="0"/>
        <v>0</v>
      </c>
      <c r="Q15" s="12"/>
    </row>
    <row r="16" spans="2:17" ht="14.25">
      <c r="B16" s="153"/>
      <c r="C16" s="155"/>
      <c r="D16" s="163"/>
      <c r="E16" s="163"/>
      <c r="F16" s="163"/>
      <c r="G16" s="163"/>
      <c r="H16" s="163"/>
      <c r="I16" s="163"/>
      <c r="J16" s="163"/>
      <c r="K16" s="163"/>
      <c r="L16" s="163"/>
      <c r="M16" s="163"/>
      <c r="N16" s="163"/>
      <c r="O16" s="163"/>
      <c r="P16" s="31">
        <f t="shared" si="0"/>
        <v>0</v>
      </c>
      <c r="Q16" s="12"/>
    </row>
    <row r="17" spans="2:17" ht="14.25">
      <c r="B17" s="10"/>
      <c r="C17" s="25"/>
      <c r="D17" s="163"/>
      <c r="E17" s="163"/>
      <c r="F17" s="163"/>
      <c r="G17" s="163"/>
      <c r="H17" s="163"/>
      <c r="I17" s="163"/>
      <c r="J17" s="163"/>
      <c r="K17" s="163"/>
      <c r="L17" s="163"/>
      <c r="M17" s="163"/>
      <c r="N17" s="163"/>
      <c r="O17" s="163"/>
      <c r="P17" s="31">
        <f t="shared" si="0"/>
        <v>0</v>
      </c>
      <c r="Q17" s="12"/>
    </row>
    <row r="18" spans="1:17" s="6" customFormat="1" ht="12.75">
      <c r="A18" s="26"/>
      <c r="B18" s="55" t="s">
        <v>18</v>
      </c>
      <c r="C18" s="56"/>
      <c r="D18" s="164">
        <f aca="true" t="shared" si="1" ref="D18:O18">SUM(D12:D17)</f>
        <v>0</v>
      </c>
      <c r="E18" s="164">
        <f t="shared" si="1"/>
        <v>0</v>
      </c>
      <c r="F18" s="164">
        <f t="shared" si="1"/>
        <v>0</v>
      </c>
      <c r="G18" s="164">
        <f t="shared" si="1"/>
        <v>0</v>
      </c>
      <c r="H18" s="164">
        <f t="shared" si="1"/>
        <v>0</v>
      </c>
      <c r="I18" s="164">
        <f t="shared" si="1"/>
        <v>0</v>
      </c>
      <c r="J18" s="164">
        <f t="shared" si="1"/>
        <v>0</v>
      </c>
      <c r="K18" s="164">
        <f t="shared" si="1"/>
        <v>0</v>
      </c>
      <c r="L18" s="164">
        <f t="shared" si="1"/>
        <v>0</v>
      </c>
      <c r="M18" s="164">
        <f t="shared" si="1"/>
        <v>0</v>
      </c>
      <c r="N18" s="164">
        <f t="shared" si="1"/>
        <v>0</v>
      </c>
      <c r="O18" s="164">
        <f t="shared" si="1"/>
        <v>0</v>
      </c>
      <c r="P18" s="31">
        <f t="shared" si="0"/>
        <v>0</v>
      </c>
      <c r="Q18" s="7"/>
    </row>
    <row r="19" spans="4:16" ht="12.75">
      <c r="D19" s="165"/>
      <c r="E19" s="165"/>
      <c r="F19" s="165"/>
      <c r="G19" s="165"/>
      <c r="H19" s="165"/>
      <c r="I19" s="165"/>
      <c r="J19" s="165"/>
      <c r="K19" s="165"/>
      <c r="L19" s="165"/>
      <c r="M19" s="165"/>
      <c r="N19" s="165"/>
      <c r="O19" s="165"/>
      <c r="P19" s="7"/>
    </row>
    <row r="20" spans="1:15" ht="15.75">
      <c r="A20" s="184" t="s">
        <v>19</v>
      </c>
      <c r="D20" s="166"/>
      <c r="E20" s="166"/>
      <c r="F20" s="166"/>
      <c r="G20" s="166"/>
      <c r="H20" s="166"/>
      <c r="I20" s="166"/>
      <c r="J20" s="166"/>
      <c r="K20" s="166"/>
      <c r="L20" s="166"/>
      <c r="M20" s="166"/>
      <c r="N20" s="166"/>
      <c r="O20" s="166"/>
    </row>
    <row r="21" spans="2:16" ht="15">
      <c r="B21" s="182" t="str">
        <f>+(B12)</f>
        <v>[Subcontractor Name]</v>
      </c>
      <c r="C21" s="32"/>
      <c r="D21" s="41" t="s">
        <v>98</v>
      </c>
      <c r="E21" s="41" t="s">
        <v>98</v>
      </c>
      <c r="F21" s="41" t="s">
        <v>98</v>
      </c>
      <c r="G21" s="41" t="s">
        <v>98</v>
      </c>
      <c r="H21" s="41" t="s">
        <v>98</v>
      </c>
      <c r="I21" s="41" t="s">
        <v>98</v>
      </c>
      <c r="J21" s="41" t="s">
        <v>98</v>
      </c>
      <c r="K21" s="41" t="s">
        <v>98</v>
      </c>
      <c r="L21" s="41" t="s">
        <v>98</v>
      </c>
      <c r="M21" s="41" t="s">
        <v>98</v>
      </c>
      <c r="N21" s="41" t="s">
        <v>98</v>
      </c>
      <c r="O21" s="41" t="s">
        <v>98</v>
      </c>
      <c r="P21" s="194" t="s">
        <v>98</v>
      </c>
    </row>
    <row r="22" spans="2:17" ht="14.25">
      <c r="B22" s="10">
        <f>+(B13)</f>
        <v>0</v>
      </c>
      <c r="C22" s="32"/>
      <c r="D22" s="41">
        <f aca="true" t="shared" si="2" ref="D22:H24">+D13*$C13</f>
        <v>0</v>
      </c>
      <c r="E22" s="41">
        <f>+E13*$C13</f>
        <v>0</v>
      </c>
      <c r="F22" s="41">
        <f t="shared" si="2"/>
        <v>0</v>
      </c>
      <c r="G22" s="41">
        <f t="shared" si="2"/>
        <v>0</v>
      </c>
      <c r="H22" s="41">
        <f t="shared" si="2"/>
        <v>0</v>
      </c>
      <c r="I22" s="41">
        <f aca="true" t="shared" si="3" ref="I22:O24">+I13*$C13</f>
        <v>0</v>
      </c>
      <c r="J22" s="41">
        <f t="shared" si="3"/>
        <v>0</v>
      </c>
      <c r="K22" s="41">
        <f t="shared" si="3"/>
        <v>0</v>
      </c>
      <c r="L22" s="41">
        <f t="shared" si="3"/>
        <v>0</v>
      </c>
      <c r="M22" s="41">
        <f t="shared" si="3"/>
        <v>0</v>
      </c>
      <c r="N22" s="41">
        <f>+N13*$C13</f>
        <v>0</v>
      </c>
      <c r="O22" s="41">
        <f t="shared" si="3"/>
        <v>0</v>
      </c>
      <c r="P22" s="43">
        <f>SUM(D22:O22)</f>
        <v>0</v>
      </c>
      <c r="Q22" s="12"/>
    </row>
    <row r="23" spans="2:17" ht="14.25">
      <c r="B23" s="10">
        <f>+(B14)</f>
        <v>0</v>
      </c>
      <c r="C23" s="32"/>
      <c r="D23" s="41">
        <f t="shared" si="2"/>
        <v>0</v>
      </c>
      <c r="E23" s="41">
        <f>+E14*$C14</f>
        <v>0</v>
      </c>
      <c r="F23" s="41">
        <f t="shared" si="2"/>
        <v>0</v>
      </c>
      <c r="G23" s="41">
        <f t="shared" si="2"/>
        <v>0</v>
      </c>
      <c r="H23" s="41">
        <f t="shared" si="2"/>
        <v>0</v>
      </c>
      <c r="I23" s="41">
        <f t="shared" si="3"/>
        <v>0</v>
      </c>
      <c r="J23" s="41">
        <f t="shared" si="3"/>
        <v>0</v>
      </c>
      <c r="K23" s="41">
        <f t="shared" si="3"/>
        <v>0</v>
      </c>
      <c r="L23" s="41">
        <f t="shared" si="3"/>
        <v>0</v>
      </c>
      <c r="M23" s="41">
        <f t="shared" si="3"/>
        <v>0</v>
      </c>
      <c r="N23" s="41">
        <f>+N14*$C14</f>
        <v>0</v>
      </c>
      <c r="O23" s="41">
        <f t="shared" si="3"/>
        <v>0</v>
      </c>
      <c r="P23" s="43">
        <f>SUM(D23:O23)</f>
        <v>0</v>
      </c>
      <c r="Q23" s="12"/>
    </row>
    <row r="24" spans="2:17" ht="14.25">
      <c r="B24" s="10">
        <f>+(B15)</f>
        <v>0</v>
      </c>
      <c r="C24" s="32"/>
      <c r="D24" s="41">
        <f t="shared" si="2"/>
        <v>0</v>
      </c>
      <c r="E24" s="41">
        <f>+E15*$C15</f>
        <v>0</v>
      </c>
      <c r="F24" s="41">
        <f t="shared" si="2"/>
        <v>0</v>
      </c>
      <c r="G24" s="41">
        <f t="shared" si="2"/>
        <v>0</v>
      </c>
      <c r="H24" s="41">
        <f t="shared" si="2"/>
        <v>0</v>
      </c>
      <c r="I24" s="41">
        <f t="shared" si="3"/>
        <v>0</v>
      </c>
      <c r="J24" s="41">
        <f t="shared" si="3"/>
        <v>0</v>
      </c>
      <c r="K24" s="41">
        <f t="shared" si="3"/>
        <v>0</v>
      </c>
      <c r="L24" s="41">
        <f t="shared" si="3"/>
        <v>0</v>
      </c>
      <c r="M24" s="41">
        <f t="shared" si="3"/>
        <v>0</v>
      </c>
      <c r="N24" s="41">
        <f>+N15*$C15</f>
        <v>0</v>
      </c>
      <c r="O24" s="41">
        <f t="shared" si="3"/>
        <v>0</v>
      </c>
      <c r="P24" s="43">
        <f>SUM(D24:O24)</f>
        <v>0</v>
      </c>
      <c r="Q24" s="12"/>
    </row>
    <row r="25" spans="2:16" ht="12.75">
      <c r="B25" s="16"/>
      <c r="C25" s="32"/>
      <c r="D25" s="160">
        <f aca="true" t="shared" si="4" ref="D25:O25">+D17*$C17</f>
        <v>0</v>
      </c>
      <c r="E25" s="160">
        <f t="shared" si="4"/>
        <v>0</v>
      </c>
      <c r="F25" s="160">
        <f t="shared" si="4"/>
        <v>0</v>
      </c>
      <c r="G25" s="160">
        <f t="shared" si="4"/>
        <v>0</v>
      </c>
      <c r="H25" s="160">
        <f t="shared" si="4"/>
        <v>0</v>
      </c>
      <c r="I25" s="160">
        <f t="shared" si="4"/>
        <v>0</v>
      </c>
      <c r="J25" s="160">
        <f t="shared" si="4"/>
        <v>0</v>
      </c>
      <c r="K25" s="160">
        <f t="shared" si="4"/>
        <v>0</v>
      </c>
      <c r="L25" s="160">
        <f t="shared" si="4"/>
        <v>0</v>
      </c>
      <c r="M25" s="160">
        <f t="shared" si="4"/>
        <v>0</v>
      </c>
      <c r="N25" s="160">
        <f t="shared" si="4"/>
        <v>0</v>
      </c>
      <c r="O25" s="160">
        <f t="shared" si="4"/>
        <v>0</v>
      </c>
      <c r="P25" s="43">
        <f>SUM(D25:O25)</f>
        <v>0</v>
      </c>
    </row>
    <row r="26" spans="1:16" s="12" customFormat="1" ht="12.75">
      <c r="A26" s="27"/>
      <c r="B26" s="29" t="s">
        <v>26</v>
      </c>
      <c r="C26" s="33"/>
      <c r="D26" s="41" t="s">
        <v>98</v>
      </c>
      <c r="E26" s="41" t="s">
        <v>98</v>
      </c>
      <c r="F26" s="41" t="s">
        <v>98</v>
      </c>
      <c r="G26" s="41" t="s">
        <v>98</v>
      </c>
      <c r="H26" s="41" t="s">
        <v>98</v>
      </c>
      <c r="I26" s="41" t="s">
        <v>98</v>
      </c>
      <c r="J26" s="41" t="s">
        <v>98</v>
      </c>
      <c r="K26" s="41" t="s">
        <v>98</v>
      </c>
      <c r="L26" s="41" t="s">
        <v>98</v>
      </c>
      <c r="M26" s="41" t="s">
        <v>98</v>
      </c>
      <c r="N26" s="41" t="s">
        <v>98</v>
      </c>
      <c r="O26" s="41" t="s">
        <v>98</v>
      </c>
      <c r="P26" s="194" t="s">
        <v>98</v>
      </c>
    </row>
    <row r="27" spans="1:16" s="12" customFormat="1" ht="12.75">
      <c r="A27" s="27"/>
      <c r="B27" s="185"/>
      <c r="C27" s="33"/>
      <c r="D27" s="161"/>
      <c r="E27" s="161"/>
      <c r="F27" s="161"/>
      <c r="G27" s="161"/>
      <c r="H27" s="161"/>
      <c r="I27" s="161"/>
      <c r="J27" s="161"/>
      <c r="K27" s="161"/>
      <c r="L27" s="161"/>
      <c r="M27" s="161"/>
      <c r="N27" s="161"/>
      <c r="O27" s="161"/>
      <c r="P27" s="194"/>
    </row>
    <row r="28" spans="1:16" s="12" customFormat="1" ht="15">
      <c r="A28" s="27"/>
      <c r="B28" s="72" t="s">
        <v>27</v>
      </c>
      <c r="C28" s="33"/>
      <c r="D28" s="167" t="s">
        <v>98</v>
      </c>
      <c r="E28" s="167" t="s">
        <v>98</v>
      </c>
      <c r="F28" s="167" t="s">
        <v>98</v>
      </c>
      <c r="G28" s="167" t="s">
        <v>98</v>
      </c>
      <c r="H28" s="167" t="s">
        <v>98</v>
      </c>
      <c r="I28" s="167" t="s">
        <v>98</v>
      </c>
      <c r="J28" s="167" t="s">
        <v>98</v>
      </c>
      <c r="K28" s="167" t="s">
        <v>98</v>
      </c>
      <c r="L28" s="167" t="s">
        <v>98</v>
      </c>
      <c r="M28" s="167" t="s">
        <v>98</v>
      </c>
      <c r="N28" s="167" t="s">
        <v>98</v>
      </c>
      <c r="O28" s="167" t="s">
        <v>98</v>
      </c>
      <c r="P28" s="194" t="s">
        <v>98</v>
      </c>
    </row>
    <row r="29" spans="1:16" s="12" customFormat="1" ht="12.75">
      <c r="A29" s="27"/>
      <c r="B29" s="28"/>
      <c r="C29" s="34"/>
      <c r="D29" s="168"/>
      <c r="E29" s="168"/>
      <c r="F29" s="168"/>
      <c r="G29" s="168"/>
      <c r="H29" s="168"/>
      <c r="I29" s="168"/>
      <c r="J29" s="168"/>
      <c r="K29" s="168"/>
      <c r="L29" s="168"/>
      <c r="M29" s="168"/>
      <c r="N29" s="168"/>
      <c r="O29" s="168"/>
      <c r="P29" s="42"/>
    </row>
    <row r="30" spans="1:16" s="12" customFormat="1" ht="15.75">
      <c r="A30" s="11" t="s">
        <v>20</v>
      </c>
      <c r="B30" s="28"/>
      <c r="C30" s="34"/>
      <c r="D30" s="168"/>
      <c r="E30" s="168"/>
      <c r="F30" s="168"/>
      <c r="G30" s="168"/>
      <c r="H30" s="168"/>
      <c r="I30" s="168"/>
      <c r="J30" s="168"/>
      <c r="K30" s="168"/>
      <c r="L30" s="168"/>
      <c r="M30" s="168"/>
      <c r="N30" s="168"/>
      <c r="O30" s="168"/>
      <c r="P30" s="42"/>
    </row>
    <row r="31" spans="1:17" ht="12.75">
      <c r="A31" s="12"/>
      <c r="B31" s="21" t="s">
        <v>30</v>
      </c>
      <c r="C31" s="39"/>
      <c r="D31" s="169"/>
      <c r="E31" s="169"/>
      <c r="F31" s="169" t="s">
        <v>98</v>
      </c>
      <c r="G31" s="169"/>
      <c r="H31" s="169"/>
      <c r="I31" s="169"/>
      <c r="J31" s="169"/>
      <c r="K31" s="169" t="s">
        <v>98</v>
      </c>
      <c r="L31" s="169"/>
      <c r="M31" s="169" t="s">
        <v>98</v>
      </c>
      <c r="N31" s="169" t="s">
        <v>98</v>
      </c>
      <c r="O31" s="169"/>
      <c r="P31" s="194" t="s">
        <v>98</v>
      </c>
      <c r="Q31" s="12"/>
    </row>
    <row r="32" spans="1:230" s="7" customFormat="1" ht="12.75">
      <c r="A32" s="76"/>
      <c r="B32" s="77" t="s">
        <v>31</v>
      </c>
      <c r="C32" s="78"/>
      <c r="D32" s="170">
        <f aca="true" t="shared" si="5" ref="D32:O32">SUM(D31:D31)</f>
        <v>0</v>
      </c>
      <c r="E32" s="170">
        <f t="shared" si="5"/>
        <v>0</v>
      </c>
      <c r="F32" s="170" t="s">
        <v>98</v>
      </c>
      <c r="G32" s="170">
        <f t="shared" si="5"/>
        <v>0</v>
      </c>
      <c r="H32" s="170">
        <f t="shared" si="5"/>
        <v>0</v>
      </c>
      <c r="I32" s="170">
        <f t="shared" si="5"/>
        <v>0</v>
      </c>
      <c r="J32" s="170">
        <f t="shared" si="5"/>
        <v>0</v>
      </c>
      <c r="K32" s="170" t="s">
        <v>98</v>
      </c>
      <c r="L32" s="170">
        <f t="shared" si="5"/>
        <v>0</v>
      </c>
      <c r="M32" s="170" t="s">
        <v>98</v>
      </c>
      <c r="N32" s="170" t="s">
        <v>98</v>
      </c>
      <c r="O32" s="170">
        <f t="shared" si="5"/>
        <v>0</v>
      </c>
      <c r="P32" s="194" t="s">
        <v>98</v>
      </c>
      <c r="Q32" s="76"/>
      <c r="R32" s="76"/>
      <c r="S32" s="76"/>
      <c r="T32" s="76"/>
      <c r="U32" s="76"/>
      <c r="V32" s="76"/>
      <c r="W32" s="76"/>
      <c r="X32" s="76"/>
      <c r="Y32" s="76"/>
      <c r="Z32" s="76"/>
      <c r="AA32" s="76"/>
      <c r="AB32" s="76"/>
      <c r="AC32" s="76"/>
      <c r="AD32" s="76"/>
      <c r="AE32" s="76"/>
      <c r="AF32" s="76"/>
      <c r="AG32" s="76"/>
      <c r="AH32" s="76"/>
      <c r="AI32" s="76"/>
      <c r="AJ32" s="76"/>
      <c r="AK32" s="76"/>
      <c r="AL32" s="76"/>
      <c r="AM32" s="76"/>
      <c r="AN32" s="76"/>
      <c r="AO32" s="76"/>
      <c r="AP32" s="76"/>
      <c r="AQ32" s="76"/>
      <c r="AR32" s="76"/>
      <c r="AS32" s="76"/>
      <c r="AT32" s="76"/>
      <c r="AU32" s="76"/>
      <c r="AV32" s="76"/>
      <c r="AW32" s="76"/>
      <c r="AX32" s="76"/>
      <c r="AY32" s="76"/>
      <c r="AZ32" s="76"/>
      <c r="BA32" s="76"/>
      <c r="BB32" s="76"/>
      <c r="BC32" s="76"/>
      <c r="BD32" s="76"/>
      <c r="BE32" s="76"/>
      <c r="BF32" s="76"/>
      <c r="BG32" s="76"/>
      <c r="BH32" s="76"/>
      <c r="BI32" s="76"/>
      <c r="BJ32" s="76"/>
      <c r="BK32" s="76"/>
      <c r="BL32" s="76"/>
      <c r="BM32" s="76"/>
      <c r="BN32" s="76"/>
      <c r="BO32" s="76"/>
      <c r="BP32" s="76"/>
      <c r="BQ32" s="76"/>
      <c r="BR32" s="76"/>
      <c r="BS32" s="76"/>
      <c r="BT32" s="76"/>
      <c r="BU32" s="76"/>
      <c r="BV32" s="76"/>
      <c r="BW32" s="76"/>
      <c r="BX32" s="76"/>
      <c r="BY32" s="76"/>
      <c r="BZ32" s="76"/>
      <c r="CA32" s="76"/>
      <c r="CB32" s="76"/>
      <c r="CC32" s="76"/>
      <c r="CD32" s="76"/>
      <c r="CE32" s="76"/>
      <c r="CF32" s="76"/>
      <c r="CG32" s="76"/>
      <c r="CH32" s="76"/>
      <c r="CI32" s="76"/>
      <c r="CJ32" s="76"/>
      <c r="CK32" s="76"/>
      <c r="CL32" s="76"/>
      <c r="CM32" s="76"/>
      <c r="CN32" s="76"/>
      <c r="CO32" s="76"/>
      <c r="CP32" s="76"/>
      <c r="CQ32" s="76"/>
      <c r="CR32" s="76"/>
      <c r="CS32" s="76"/>
      <c r="CT32" s="76"/>
      <c r="CU32" s="76"/>
      <c r="CV32" s="76"/>
      <c r="CW32" s="76"/>
      <c r="CX32" s="76"/>
      <c r="CY32" s="76"/>
      <c r="CZ32" s="76"/>
      <c r="DA32" s="76"/>
      <c r="DB32" s="76"/>
      <c r="DC32" s="76"/>
      <c r="DD32" s="76"/>
      <c r="DE32" s="76"/>
      <c r="DF32" s="76"/>
      <c r="DG32" s="76"/>
      <c r="DH32" s="76"/>
      <c r="DI32" s="76"/>
      <c r="DJ32" s="76"/>
      <c r="DK32" s="76"/>
      <c r="DL32" s="76"/>
      <c r="DM32" s="76"/>
      <c r="DN32" s="76"/>
      <c r="DO32" s="76"/>
      <c r="DP32" s="76"/>
      <c r="DQ32" s="76"/>
      <c r="DR32" s="76"/>
      <c r="DS32" s="76"/>
      <c r="DT32" s="76"/>
      <c r="DU32" s="76"/>
      <c r="DV32" s="76"/>
      <c r="DW32" s="76"/>
      <c r="DX32" s="76"/>
      <c r="DY32" s="76"/>
      <c r="DZ32" s="76"/>
      <c r="EA32" s="76"/>
      <c r="EB32" s="76"/>
      <c r="EC32" s="76"/>
      <c r="ED32" s="76"/>
      <c r="EE32" s="76"/>
      <c r="EF32" s="76"/>
      <c r="EG32" s="76"/>
      <c r="EH32" s="76"/>
      <c r="EI32" s="76"/>
      <c r="EJ32" s="76"/>
      <c r="EK32" s="76"/>
      <c r="EL32" s="76"/>
      <c r="EM32" s="76"/>
      <c r="EN32" s="76"/>
      <c r="EO32" s="76"/>
      <c r="EP32" s="76"/>
      <c r="EQ32" s="76"/>
      <c r="ER32" s="76"/>
      <c r="ES32" s="76"/>
      <c r="ET32" s="76"/>
      <c r="EU32" s="76"/>
      <c r="EV32" s="76"/>
      <c r="EW32" s="76"/>
      <c r="EX32" s="76"/>
      <c r="EY32" s="76"/>
      <c r="EZ32" s="76"/>
      <c r="FA32" s="76"/>
      <c r="FB32" s="76"/>
      <c r="FC32" s="76"/>
      <c r="FD32" s="76"/>
      <c r="FE32" s="76"/>
      <c r="FF32" s="76"/>
      <c r="FG32" s="76"/>
      <c r="FH32" s="76"/>
      <c r="FI32" s="76"/>
      <c r="FJ32" s="76"/>
      <c r="FK32" s="76"/>
      <c r="FL32" s="76"/>
      <c r="FM32" s="76"/>
      <c r="FN32" s="76"/>
      <c r="FO32" s="76"/>
      <c r="FP32" s="76"/>
      <c r="FQ32" s="76"/>
      <c r="FR32" s="76"/>
      <c r="FS32" s="76"/>
      <c r="FT32" s="76"/>
      <c r="FU32" s="76"/>
      <c r="FV32" s="76"/>
      <c r="FW32" s="76"/>
      <c r="FX32" s="76"/>
      <c r="FY32" s="76"/>
      <c r="FZ32" s="76"/>
      <c r="GA32" s="76"/>
      <c r="GB32" s="76"/>
      <c r="GC32" s="76"/>
      <c r="GD32" s="76"/>
      <c r="GE32" s="76"/>
      <c r="GF32" s="76"/>
      <c r="GG32" s="76"/>
      <c r="GH32" s="76"/>
      <c r="GI32" s="76"/>
      <c r="GJ32" s="76"/>
      <c r="GK32" s="76"/>
      <c r="GL32" s="76"/>
      <c r="GM32" s="76"/>
      <c r="GN32" s="76"/>
      <c r="GO32" s="76"/>
      <c r="GP32" s="76"/>
      <c r="GQ32" s="76"/>
      <c r="GR32" s="76"/>
      <c r="GS32" s="76"/>
      <c r="GT32" s="76"/>
      <c r="GU32" s="76"/>
      <c r="GV32" s="76"/>
      <c r="GW32" s="76"/>
      <c r="GX32" s="76"/>
      <c r="GY32" s="76"/>
      <c r="GZ32" s="76"/>
      <c r="HA32" s="76"/>
      <c r="HB32" s="76"/>
      <c r="HC32" s="76"/>
      <c r="HD32" s="76"/>
      <c r="HE32" s="76"/>
      <c r="HF32" s="76"/>
      <c r="HG32" s="76"/>
      <c r="HH32" s="76"/>
      <c r="HI32" s="76"/>
      <c r="HJ32" s="76"/>
      <c r="HK32" s="76"/>
      <c r="HL32" s="76"/>
      <c r="HM32" s="76"/>
      <c r="HN32" s="76"/>
      <c r="HO32" s="76"/>
      <c r="HP32" s="76"/>
      <c r="HQ32" s="76"/>
      <c r="HR32" s="76"/>
      <c r="HS32" s="76"/>
      <c r="HT32" s="76"/>
      <c r="HU32" s="76"/>
      <c r="HV32" s="76"/>
    </row>
    <row r="33" spans="1:17" ht="12.75">
      <c r="A33" s="3"/>
      <c r="B33" s="185"/>
      <c r="C33" s="33"/>
      <c r="D33" s="171">
        <f>D32*10%</f>
        <v>0</v>
      </c>
      <c r="E33" s="171">
        <f aca="true" t="shared" si="6" ref="E33:O33">E32*10%</f>
        <v>0</v>
      </c>
      <c r="F33" s="171"/>
      <c r="G33" s="171">
        <f t="shared" si="6"/>
        <v>0</v>
      </c>
      <c r="H33" s="171">
        <f t="shared" si="6"/>
        <v>0</v>
      </c>
      <c r="I33" s="171">
        <f t="shared" si="6"/>
        <v>0</v>
      </c>
      <c r="J33" s="171">
        <f t="shared" si="6"/>
        <v>0</v>
      </c>
      <c r="K33" s="171"/>
      <c r="L33" s="171">
        <f t="shared" si="6"/>
        <v>0</v>
      </c>
      <c r="M33" s="171"/>
      <c r="N33" s="171"/>
      <c r="O33" s="171">
        <f t="shared" si="6"/>
        <v>0</v>
      </c>
      <c r="P33" s="194"/>
      <c r="Q33" s="12"/>
    </row>
    <row r="34" spans="1:16" s="75" customFormat="1" ht="15">
      <c r="A34" s="103"/>
      <c r="B34" s="47" t="s">
        <v>32</v>
      </c>
      <c r="C34" s="73"/>
      <c r="D34" s="74">
        <f aca="true" t="shared" si="7" ref="D34:O34">+D33+D32</f>
        <v>0</v>
      </c>
      <c r="E34" s="74">
        <f t="shared" si="7"/>
        <v>0</v>
      </c>
      <c r="F34" s="74" t="s">
        <v>98</v>
      </c>
      <c r="G34" s="74">
        <f t="shared" si="7"/>
        <v>0</v>
      </c>
      <c r="H34" s="74">
        <f t="shared" si="7"/>
        <v>0</v>
      </c>
      <c r="I34" s="74">
        <f t="shared" si="7"/>
        <v>0</v>
      </c>
      <c r="J34" s="74">
        <f t="shared" si="7"/>
        <v>0</v>
      </c>
      <c r="K34" s="74" t="s">
        <v>98</v>
      </c>
      <c r="L34" s="74">
        <f t="shared" si="7"/>
        <v>0</v>
      </c>
      <c r="M34" s="74" t="s">
        <v>98</v>
      </c>
      <c r="N34" s="74" t="s">
        <v>98</v>
      </c>
      <c r="O34" s="74">
        <f t="shared" si="7"/>
        <v>0</v>
      </c>
      <c r="P34" s="194" t="s">
        <v>98</v>
      </c>
    </row>
    <row r="35" spans="1:16" s="75" customFormat="1" ht="15">
      <c r="A35" s="103"/>
      <c r="B35" s="104"/>
      <c r="C35" s="105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</row>
    <row r="36" spans="1:17" s="75" customFormat="1" ht="15.75">
      <c r="A36" s="184" t="s">
        <v>102</v>
      </c>
      <c r="B36" s="104"/>
      <c r="C36" s="105"/>
      <c r="D36" s="106"/>
      <c r="E36" s="106"/>
      <c r="F36" s="106"/>
      <c r="G36" s="106"/>
      <c r="H36" s="106"/>
      <c r="I36" s="106"/>
      <c r="J36" s="106"/>
      <c r="K36" s="106"/>
      <c r="L36" s="106"/>
      <c r="M36" s="106"/>
      <c r="N36" s="106"/>
      <c r="O36" s="106"/>
      <c r="P36" s="106"/>
      <c r="Q36" s="102"/>
    </row>
    <row r="37" spans="1:17" ht="12.75">
      <c r="A37" s="12"/>
      <c r="B37" s="21" t="s">
        <v>104</v>
      </c>
      <c r="C37" s="39"/>
      <c r="D37" s="171"/>
      <c r="E37" s="171"/>
      <c r="F37" s="171"/>
      <c r="G37" s="169" t="s">
        <v>98</v>
      </c>
      <c r="H37" s="171"/>
      <c r="I37" s="169" t="s">
        <v>98</v>
      </c>
      <c r="J37" s="169" t="s">
        <v>98</v>
      </c>
      <c r="K37" s="171"/>
      <c r="L37" s="169" t="s">
        <v>98</v>
      </c>
      <c r="M37" s="171"/>
      <c r="N37" s="171"/>
      <c r="O37" s="171"/>
      <c r="P37" s="194" t="s">
        <v>98</v>
      </c>
      <c r="Q37" s="12"/>
    </row>
    <row r="38" spans="1:17" ht="12.75">
      <c r="A38" s="12"/>
      <c r="B38" s="21" t="s">
        <v>105</v>
      </c>
      <c r="C38" s="39"/>
      <c r="D38" s="171"/>
      <c r="E38" s="171"/>
      <c r="F38" s="171"/>
      <c r="G38" s="169" t="s">
        <v>98</v>
      </c>
      <c r="H38" s="171"/>
      <c r="I38" s="169" t="s">
        <v>98</v>
      </c>
      <c r="J38" s="169" t="s">
        <v>98</v>
      </c>
      <c r="K38" s="171"/>
      <c r="L38" s="169" t="s">
        <v>98</v>
      </c>
      <c r="M38" s="171"/>
      <c r="N38" s="171"/>
      <c r="O38" s="171"/>
      <c r="P38" s="194" t="s">
        <v>98</v>
      </c>
      <c r="Q38" s="12"/>
    </row>
    <row r="39" spans="1:230" s="7" customFormat="1" ht="12.75">
      <c r="A39" s="76"/>
      <c r="B39" s="195" t="s">
        <v>103</v>
      </c>
      <c r="C39" s="78"/>
      <c r="D39" s="170">
        <f aca="true" t="shared" si="8" ref="D39:O39">SUM(D37:D37)</f>
        <v>0</v>
      </c>
      <c r="E39" s="170">
        <f t="shared" si="8"/>
        <v>0</v>
      </c>
      <c r="F39" s="170">
        <f t="shared" si="8"/>
        <v>0</v>
      </c>
      <c r="G39" s="170" t="s">
        <v>98</v>
      </c>
      <c r="H39" s="170">
        <f t="shared" si="8"/>
        <v>0</v>
      </c>
      <c r="I39" s="170" t="s">
        <v>98</v>
      </c>
      <c r="J39" s="170" t="s">
        <v>98</v>
      </c>
      <c r="K39" s="170">
        <f t="shared" si="8"/>
        <v>0</v>
      </c>
      <c r="L39" s="170" t="s">
        <v>98</v>
      </c>
      <c r="M39" s="170">
        <f t="shared" si="8"/>
        <v>0</v>
      </c>
      <c r="N39" s="170">
        <f t="shared" si="8"/>
        <v>0</v>
      </c>
      <c r="O39" s="170">
        <f t="shared" si="8"/>
        <v>0</v>
      </c>
      <c r="P39" s="194" t="s">
        <v>98</v>
      </c>
      <c r="Q39" s="76"/>
      <c r="R39" s="76"/>
      <c r="S39" s="76"/>
      <c r="T39" s="76"/>
      <c r="U39" s="76"/>
      <c r="V39" s="76"/>
      <c r="W39" s="76"/>
      <c r="X39" s="76"/>
      <c r="Y39" s="76"/>
      <c r="Z39" s="76"/>
      <c r="AA39" s="76"/>
      <c r="AB39" s="76"/>
      <c r="AC39" s="76"/>
      <c r="AD39" s="76"/>
      <c r="AE39" s="76"/>
      <c r="AF39" s="76"/>
      <c r="AG39" s="76"/>
      <c r="AH39" s="76"/>
      <c r="AI39" s="76"/>
      <c r="AJ39" s="76"/>
      <c r="AK39" s="76"/>
      <c r="AL39" s="76"/>
      <c r="AM39" s="76"/>
      <c r="AN39" s="76"/>
      <c r="AO39" s="76"/>
      <c r="AP39" s="76"/>
      <c r="AQ39" s="76"/>
      <c r="AR39" s="76"/>
      <c r="AS39" s="76"/>
      <c r="AT39" s="76"/>
      <c r="AU39" s="76"/>
      <c r="AV39" s="76"/>
      <c r="AW39" s="76"/>
      <c r="AX39" s="76"/>
      <c r="AY39" s="76"/>
      <c r="AZ39" s="76"/>
      <c r="BA39" s="76"/>
      <c r="BB39" s="76"/>
      <c r="BC39" s="76"/>
      <c r="BD39" s="76"/>
      <c r="BE39" s="76"/>
      <c r="BF39" s="76"/>
      <c r="BG39" s="76"/>
      <c r="BH39" s="76"/>
      <c r="BI39" s="76"/>
      <c r="BJ39" s="76"/>
      <c r="BK39" s="76"/>
      <c r="BL39" s="76"/>
      <c r="BM39" s="76"/>
      <c r="BN39" s="76"/>
      <c r="BO39" s="76"/>
      <c r="BP39" s="76"/>
      <c r="BQ39" s="76"/>
      <c r="BR39" s="76"/>
      <c r="BS39" s="76"/>
      <c r="BT39" s="76"/>
      <c r="BU39" s="76"/>
      <c r="BV39" s="76"/>
      <c r="BW39" s="76"/>
      <c r="BX39" s="76"/>
      <c r="BY39" s="76"/>
      <c r="BZ39" s="76"/>
      <c r="CA39" s="76"/>
      <c r="CB39" s="76"/>
      <c r="CC39" s="76"/>
      <c r="CD39" s="76"/>
      <c r="CE39" s="76"/>
      <c r="CF39" s="76"/>
      <c r="CG39" s="76"/>
      <c r="CH39" s="76"/>
      <c r="CI39" s="76"/>
      <c r="CJ39" s="76"/>
      <c r="CK39" s="76"/>
      <c r="CL39" s="76"/>
      <c r="CM39" s="76"/>
      <c r="CN39" s="76"/>
      <c r="CO39" s="76"/>
      <c r="CP39" s="76"/>
      <c r="CQ39" s="76"/>
      <c r="CR39" s="76"/>
      <c r="CS39" s="76"/>
      <c r="CT39" s="76"/>
      <c r="CU39" s="76"/>
      <c r="CV39" s="76"/>
      <c r="CW39" s="76"/>
      <c r="CX39" s="76"/>
      <c r="CY39" s="76"/>
      <c r="CZ39" s="76"/>
      <c r="DA39" s="76"/>
      <c r="DB39" s="76"/>
      <c r="DC39" s="76"/>
      <c r="DD39" s="76"/>
      <c r="DE39" s="76"/>
      <c r="DF39" s="76"/>
      <c r="DG39" s="76"/>
      <c r="DH39" s="76"/>
      <c r="DI39" s="76"/>
      <c r="DJ39" s="76"/>
      <c r="DK39" s="76"/>
      <c r="DL39" s="76"/>
      <c r="DM39" s="76"/>
      <c r="DN39" s="76"/>
      <c r="DO39" s="76"/>
      <c r="DP39" s="76"/>
      <c r="DQ39" s="76"/>
      <c r="DR39" s="76"/>
      <c r="DS39" s="76"/>
      <c r="DT39" s="76"/>
      <c r="DU39" s="76"/>
      <c r="DV39" s="76"/>
      <c r="DW39" s="76"/>
      <c r="DX39" s="76"/>
      <c r="DY39" s="76"/>
      <c r="DZ39" s="76"/>
      <c r="EA39" s="76"/>
      <c r="EB39" s="76"/>
      <c r="EC39" s="76"/>
      <c r="ED39" s="76"/>
      <c r="EE39" s="76"/>
      <c r="EF39" s="76"/>
      <c r="EG39" s="76"/>
      <c r="EH39" s="76"/>
      <c r="EI39" s="76"/>
      <c r="EJ39" s="76"/>
      <c r="EK39" s="76"/>
      <c r="EL39" s="76"/>
      <c r="EM39" s="76"/>
      <c r="EN39" s="76"/>
      <c r="EO39" s="76"/>
      <c r="EP39" s="76"/>
      <c r="EQ39" s="76"/>
      <c r="ER39" s="76"/>
      <c r="ES39" s="76"/>
      <c r="ET39" s="76"/>
      <c r="EU39" s="76"/>
      <c r="EV39" s="76"/>
      <c r="EW39" s="76"/>
      <c r="EX39" s="76"/>
      <c r="EY39" s="76"/>
      <c r="EZ39" s="76"/>
      <c r="FA39" s="76"/>
      <c r="FB39" s="76"/>
      <c r="FC39" s="76"/>
      <c r="FD39" s="76"/>
      <c r="FE39" s="76"/>
      <c r="FF39" s="76"/>
      <c r="FG39" s="76"/>
      <c r="FH39" s="76"/>
      <c r="FI39" s="76"/>
      <c r="FJ39" s="76"/>
      <c r="FK39" s="76"/>
      <c r="FL39" s="76"/>
      <c r="FM39" s="76"/>
      <c r="FN39" s="76"/>
      <c r="FO39" s="76"/>
      <c r="FP39" s="76"/>
      <c r="FQ39" s="76"/>
      <c r="FR39" s="76"/>
      <c r="FS39" s="76"/>
      <c r="FT39" s="76"/>
      <c r="FU39" s="76"/>
      <c r="FV39" s="76"/>
      <c r="FW39" s="76"/>
      <c r="FX39" s="76"/>
      <c r="FY39" s="76"/>
      <c r="FZ39" s="76"/>
      <c r="GA39" s="76"/>
      <c r="GB39" s="76"/>
      <c r="GC39" s="76"/>
      <c r="GD39" s="76"/>
      <c r="GE39" s="76"/>
      <c r="GF39" s="76"/>
      <c r="GG39" s="76"/>
      <c r="GH39" s="76"/>
      <c r="GI39" s="76"/>
      <c r="GJ39" s="76"/>
      <c r="GK39" s="76"/>
      <c r="GL39" s="76"/>
      <c r="GM39" s="76"/>
      <c r="GN39" s="76"/>
      <c r="GO39" s="76"/>
      <c r="GP39" s="76"/>
      <c r="GQ39" s="76"/>
      <c r="GR39" s="76"/>
      <c r="GS39" s="76"/>
      <c r="GT39" s="76"/>
      <c r="GU39" s="76"/>
      <c r="GV39" s="76"/>
      <c r="GW39" s="76"/>
      <c r="GX39" s="76"/>
      <c r="GY39" s="76"/>
      <c r="GZ39" s="76"/>
      <c r="HA39" s="76"/>
      <c r="HB39" s="76"/>
      <c r="HC39" s="76"/>
      <c r="HD39" s="76"/>
      <c r="HE39" s="76"/>
      <c r="HF39" s="76"/>
      <c r="HG39" s="76"/>
      <c r="HH39" s="76"/>
      <c r="HI39" s="76"/>
      <c r="HJ39" s="76"/>
      <c r="HK39" s="76"/>
      <c r="HL39" s="76"/>
      <c r="HM39" s="76"/>
      <c r="HN39" s="76"/>
      <c r="HO39" s="76"/>
      <c r="HP39" s="76"/>
      <c r="HQ39" s="76"/>
      <c r="HR39" s="76"/>
      <c r="HS39" s="76"/>
      <c r="HT39" s="76"/>
      <c r="HU39" s="76"/>
      <c r="HV39" s="76"/>
    </row>
    <row r="40" spans="1:17" ht="12.75">
      <c r="A40" s="3"/>
      <c r="B40" s="185"/>
      <c r="C40" s="33"/>
      <c r="D40" s="171">
        <f>D39*10%</f>
        <v>0</v>
      </c>
      <c r="E40" s="171">
        <f aca="true" t="shared" si="9" ref="E40:O40">E39*10%</f>
        <v>0</v>
      </c>
      <c r="F40" s="171">
        <f t="shared" si="9"/>
        <v>0</v>
      </c>
      <c r="G40" s="171"/>
      <c r="H40" s="171">
        <f t="shared" si="9"/>
        <v>0</v>
      </c>
      <c r="I40" s="171"/>
      <c r="J40" s="171"/>
      <c r="K40" s="171">
        <f t="shared" si="9"/>
        <v>0</v>
      </c>
      <c r="L40" s="171"/>
      <c r="M40" s="171">
        <f t="shared" si="9"/>
        <v>0</v>
      </c>
      <c r="N40" s="171">
        <f t="shared" si="9"/>
        <v>0</v>
      </c>
      <c r="O40" s="171">
        <f t="shared" si="9"/>
        <v>0</v>
      </c>
      <c r="P40" s="194"/>
      <c r="Q40" s="12"/>
    </row>
    <row r="41" spans="1:16" s="75" customFormat="1" ht="15">
      <c r="A41" s="71"/>
      <c r="B41" s="72" t="s">
        <v>92</v>
      </c>
      <c r="C41" s="73"/>
      <c r="D41" s="74">
        <f aca="true" t="shared" si="10" ref="D41:O41">+D40+D39</f>
        <v>0</v>
      </c>
      <c r="E41" s="74">
        <f t="shared" si="10"/>
        <v>0</v>
      </c>
      <c r="F41" s="74">
        <f t="shared" si="10"/>
        <v>0</v>
      </c>
      <c r="G41" s="74" t="s">
        <v>98</v>
      </c>
      <c r="H41" s="74">
        <f t="shared" si="10"/>
        <v>0</v>
      </c>
      <c r="I41" s="74" t="s">
        <v>98</v>
      </c>
      <c r="J41" s="74" t="s">
        <v>98</v>
      </c>
      <c r="K41" s="74">
        <f t="shared" si="10"/>
        <v>0</v>
      </c>
      <c r="L41" s="74" t="s">
        <v>98</v>
      </c>
      <c r="M41" s="74">
        <f t="shared" si="10"/>
        <v>0</v>
      </c>
      <c r="N41" s="74">
        <f t="shared" si="10"/>
        <v>0</v>
      </c>
      <c r="O41" s="74">
        <f t="shared" si="10"/>
        <v>0</v>
      </c>
      <c r="P41" s="194" t="s">
        <v>98</v>
      </c>
    </row>
    <row r="42" spans="1:230" s="12" customFormat="1" ht="12.75">
      <c r="A42" s="68"/>
      <c r="B42" s="69"/>
      <c r="C42" s="68"/>
      <c r="D42" s="172"/>
      <c r="E42" s="172"/>
      <c r="F42" s="172"/>
      <c r="G42" s="172"/>
      <c r="H42" s="172"/>
      <c r="I42" s="172"/>
      <c r="J42" s="172"/>
      <c r="K42" s="172"/>
      <c r="L42" s="172"/>
      <c r="M42" s="172"/>
      <c r="N42" s="172"/>
      <c r="O42" s="172"/>
      <c r="P42" s="70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  <c r="AB42" s="68"/>
      <c r="AC42" s="68"/>
      <c r="AD42" s="68"/>
      <c r="AE42" s="68"/>
      <c r="AF42" s="68"/>
      <c r="AG42" s="68"/>
      <c r="AH42" s="68"/>
      <c r="AI42" s="68"/>
      <c r="AJ42" s="68"/>
      <c r="AK42" s="68"/>
      <c r="AL42" s="68"/>
      <c r="AM42" s="68"/>
      <c r="AN42" s="68"/>
      <c r="AO42" s="68"/>
      <c r="AP42" s="68"/>
      <c r="AQ42" s="68"/>
      <c r="AR42" s="68"/>
      <c r="AS42" s="68"/>
      <c r="AT42" s="68"/>
      <c r="AU42" s="68"/>
      <c r="AV42" s="68"/>
      <c r="AW42" s="68"/>
      <c r="AX42" s="68"/>
      <c r="AY42" s="68"/>
      <c r="AZ42" s="68"/>
      <c r="BA42" s="68"/>
      <c r="BB42" s="68"/>
      <c r="BC42" s="68"/>
      <c r="BD42" s="68"/>
      <c r="BE42" s="68"/>
      <c r="BF42" s="68"/>
      <c r="BG42" s="68"/>
      <c r="BH42" s="68"/>
      <c r="BI42" s="68"/>
      <c r="BJ42" s="68"/>
      <c r="BK42" s="68"/>
      <c r="BL42" s="68"/>
      <c r="BM42" s="68"/>
      <c r="BN42" s="68"/>
      <c r="BO42" s="68"/>
      <c r="BP42" s="68"/>
      <c r="BQ42" s="68"/>
      <c r="BR42" s="68"/>
      <c r="BS42" s="68"/>
      <c r="BT42" s="68"/>
      <c r="BU42" s="68"/>
      <c r="BV42" s="68"/>
      <c r="BW42" s="68"/>
      <c r="BX42" s="68"/>
      <c r="BY42" s="68"/>
      <c r="BZ42" s="68"/>
      <c r="CA42" s="68"/>
      <c r="CB42" s="68"/>
      <c r="CC42" s="68"/>
      <c r="CD42" s="68"/>
      <c r="CE42" s="68"/>
      <c r="CF42" s="68"/>
      <c r="CG42" s="68"/>
      <c r="CH42" s="68"/>
      <c r="CI42" s="68"/>
      <c r="CJ42" s="68"/>
      <c r="CK42" s="68"/>
      <c r="CL42" s="68"/>
      <c r="CM42" s="68"/>
      <c r="CN42" s="68"/>
      <c r="CO42" s="68"/>
      <c r="CP42" s="68"/>
      <c r="CQ42" s="68"/>
      <c r="CR42" s="68"/>
      <c r="CS42" s="68"/>
      <c r="CT42" s="68"/>
      <c r="CU42" s="68"/>
      <c r="CV42" s="68"/>
      <c r="CW42" s="68"/>
      <c r="CX42" s="68"/>
      <c r="CY42" s="68"/>
      <c r="CZ42" s="68"/>
      <c r="DA42" s="68"/>
      <c r="DB42" s="68"/>
      <c r="DC42" s="68"/>
      <c r="DD42" s="68"/>
      <c r="DE42" s="68"/>
      <c r="DF42" s="68"/>
      <c r="DG42" s="68"/>
      <c r="DH42" s="68"/>
      <c r="DI42" s="68"/>
      <c r="DJ42" s="68"/>
      <c r="DK42" s="68"/>
      <c r="DL42" s="68"/>
      <c r="DM42" s="68"/>
      <c r="DN42" s="68"/>
      <c r="DO42" s="68"/>
      <c r="DP42" s="68"/>
      <c r="DQ42" s="68"/>
      <c r="DR42" s="68"/>
      <c r="DS42" s="68"/>
      <c r="DT42" s="68"/>
      <c r="DU42" s="68"/>
      <c r="DV42" s="68"/>
      <c r="DW42" s="68"/>
      <c r="DX42" s="68"/>
      <c r="DY42" s="68"/>
      <c r="DZ42" s="68"/>
      <c r="EA42" s="68"/>
      <c r="EB42" s="68"/>
      <c r="EC42" s="68"/>
      <c r="ED42" s="68"/>
      <c r="EE42" s="68"/>
      <c r="EF42" s="68"/>
      <c r="EG42" s="68"/>
      <c r="EH42" s="68"/>
      <c r="EI42" s="68"/>
      <c r="EJ42" s="68"/>
      <c r="EK42" s="68"/>
      <c r="EL42" s="68"/>
      <c r="EM42" s="68"/>
      <c r="EN42" s="68"/>
      <c r="EO42" s="68"/>
      <c r="EP42" s="68"/>
      <c r="EQ42" s="68"/>
      <c r="ER42" s="68"/>
      <c r="ES42" s="68"/>
      <c r="ET42" s="68"/>
      <c r="EU42" s="68"/>
      <c r="EV42" s="68"/>
      <c r="EW42" s="68"/>
      <c r="EX42" s="68"/>
      <c r="EY42" s="68"/>
      <c r="EZ42" s="68"/>
      <c r="FA42" s="68"/>
      <c r="FB42" s="68"/>
      <c r="FC42" s="68"/>
      <c r="FD42" s="68"/>
      <c r="FE42" s="68"/>
      <c r="FF42" s="68"/>
      <c r="FG42" s="68"/>
      <c r="FH42" s="68"/>
      <c r="FI42" s="68"/>
      <c r="FJ42" s="68"/>
      <c r="FK42" s="68"/>
      <c r="FL42" s="68"/>
      <c r="FM42" s="68"/>
      <c r="FN42" s="68"/>
      <c r="FO42" s="68"/>
      <c r="FP42" s="68"/>
      <c r="FQ42" s="68"/>
      <c r="FR42" s="68"/>
      <c r="FS42" s="68"/>
      <c r="FT42" s="68"/>
      <c r="FU42" s="68"/>
      <c r="FV42" s="68"/>
      <c r="FW42" s="68"/>
      <c r="FX42" s="68"/>
      <c r="FY42" s="68"/>
      <c r="FZ42" s="68"/>
      <c r="GA42" s="68"/>
      <c r="GB42" s="68"/>
      <c r="GC42" s="68"/>
      <c r="GD42" s="68"/>
      <c r="GE42" s="68"/>
      <c r="GF42" s="68"/>
      <c r="GG42" s="68"/>
      <c r="GH42" s="68"/>
      <c r="GI42" s="68"/>
      <c r="GJ42" s="68"/>
      <c r="GK42" s="68"/>
      <c r="GL42" s="68"/>
      <c r="GM42" s="68"/>
      <c r="GN42" s="68"/>
      <c r="GO42" s="68"/>
      <c r="GP42" s="68"/>
      <c r="GQ42" s="68"/>
      <c r="GR42" s="68"/>
      <c r="GS42" s="68"/>
      <c r="GT42" s="68"/>
      <c r="GU42" s="68"/>
      <c r="GV42" s="68"/>
      <c r="GW42" s="68"/>
      <c r="GX42" s="68"/>
      <c r="GY42" s="68"/>
      <c r="GZ42" s="68"/>
      <c r="HA42" s="68"/>
      <c r="HB42" s="68"/>
      <c r="HC42" s="68"/>
      <c r="HD42" s="68"/>
      <c r="HE42" s="68"/>
      <c r="HF42" s="68"/>
      <c r="HG42" s="68"/>
      <c r="HH42" s="68"/>
      <c r="HI42" s="68"/>
      <c r="HJ42" s="68"/>
      <c r="HK42" s="68"/>
      <c r="HL42" s="68"/>
      <c r="HM42" s="68"/>
      <c r="HN42" s="68"/>
      <c r="HO42" s="68"/>
      <c r="HP42" s="68"/>
      <c r="HQ42" s="68"/>
      <c r="HR42" s="68"/>
      <c r="HS42" s="68"/>
      <c r="HT42" s="68"/>
      <c r="HU42" s="68"/>
      <c r="HV42" s="68"/>
    </row>
    <row r="43" spans="1:230" s="12" customFormat="1" ht="12.75">
      <c r="A43" s="122"/>
      <c r="B43" s="69"/>
      <c r="C43" s="122"/>
      <c r="D43" s="172"/>
      <c r="E43" s="172"/>
      <c r="F43" s="172"/>
      <c r="G43" s="172"/>
      <c r="H43" s="172"/>
      <c r="I43" s="172"/>
      <c r="J43" s="172"/>
      <c r="K43" s="172"/>
      <c r="L43" s="172"/>
      <c r="M43" s="172"/>
      <c r="N43" s="172"/>
      <c r="O43" s="172"/>
      <c r="P43" s="70"/>
      <c r="Q43" s="122"/>
      <c r="R43" s="122"/>
      <c r="S43" s="122"/>
      <c r="T43" s="122"/>
      <c r="U43" s="122"/>
      <c r="V43" s="122"/>
      <c r="W43" s="122"/>
      <c r="X43" s="122"/>
      <c r="Y43" s="122"/>
      <c r="Z43" s="122"/>
      <c r="AA43" s="122"/>
      <c r="AB43" s="122"/>
      <c r="AC43" s="122"/>
      <c r="AD43" s="122"/>
      <c r="AE43" s="122"/>
      <c r="AF43" s="122"/>
      <c r="AG43" s="122"/>
      <c r="AH43" s="122"/>
      <c r="AI43" s="122"/>
      <c r="AJ43" s="122"/>
      <c r="AK43" s="122"/>
      <c r="AL43" s="122"/>
      <c r="AM43" s="122"/>
      <c r="AN43" s="122"/>
      <c r="AO43" s="122"/>
      <c r="AP43" s="122"/>
      <c r="AQ43" s="122"/>
      <c r="AR43" s="122"/>
      <c r="AS43" s="122"/>
      <c r="AT43" s="122"/>
      <c r="AU43" s="122"/>
      <c r="AV43" s="122"/>
      <c r="AW43" s="122"/>
      <c r="AX43" s="122"/>
      <c r="AY43" s="122"/>
      <c r="AZ43" s="122"/>
      <c r="BA43" s="122"/>
      <c r="BB43" s="122"/>
      <c r="BC43" s="122"/>
      <c r="BD43" s="122"/>
      <c r="BE43" s="122"/>
      <c r="BF43" s="122"/>
      <c r="BG43" s="122"/>
      <c r="BH43" s="122"/>
      <c r="BI43" s="122"/>
      <c r="BJ43" s="122"/>
      <c r="BK43" s="122"/>
      <c r="BL43" s="122"/>
      <c r="BM43" s="122"/>
      <c r="BN43" s="122"/>
      <c r="BO43" s="122"/>
      <c r="BP43" s="122"/>
      <c r="BQ43" s="122"/>
      <c r="BR43" s="122"/>
      <c r="BS43" s="122"/>
      <c r="BT43" s="122"/>
      <c r="BU43" s="122"/>
      <c r="BV43" s="122"/>
      <c r="BW43" s="122"/>
      <c r="BX43" s="122"/>
      <c r="BY43" s="122"/>
      <c r="BZ43" s="122"/>
      <c r="CA43" s="122"/>
      <c r="CB43" s="122"/>
      <c r="CC43" s="122"/>
      <c r="CD43" s="122"/>
      <c r="CE43" s="122"/>
      <c r="CF43" s="122"/>
      <c r="CG43" s="122"/>
      <c r="CH43" s="122"/>
      <c r="CI43" s="122"/>
      <c r="CJ43" s="122"/>
      <c r="CK43" s="122"/>
      <c r="CL43" s="122"/>
      <c r="CM43" s="122"/>
      <c r="CN43" s="122"/>
      <c r="CO43" s="122"/>
      <c r="CP43" s="122"/>
      <c r="CQ43" s="122"/>
      <c r="CR43" s="122"/>
      <c r="CS43" s="122"/>
      <c r="CT43" s="122"/>
      <c r="CU43" s="122"/>
      <c r="CV43" s="122"/>
      <c r="CW43" s="122"/>
      <c r="CX43" s="122"/>
      <c r="CY43" s="122"/>
      <c r="CZ43" s="122"/>
      <c r="DA43" s="122"/>
      <c r="DB43" s="122"/>
      <c r="DC43" s="122"/>
      <c r="DD43" s="122"/>
      <c r="DE43" s="122"/>
      <c r="DF43" s="122"/>
      <c r="DG43" s="122"/>
      <c r="DH43" s="122"/>
      <c r="DI43" s="122"/>
      <c r="DJ43" s="122"/>
      <c r="DK43" s="122"/>
      <c r="DL43" s="122"/>
      <c r="DM43" s="122"/>
      <c r="DN43" s="122"/>
      <c r="DO43" s="122"/>
      <c r="DP43" s="122"/>
      <c r="DQ43" s="122"/>
      <c r="DR43" s="122"/>
      <c r="DS43" s="122"/>
      <c r="DT43" s="122"/>
      <c r="DU43" s="122"/>
      <c r="DV43" s="122"/>
      <c r="DW43" s="122"/>
      <c r="DX43" s="122"/>
      <c r="DY43" s="122"/>
      <c r="DZ43" s="122"/>
      <c r="EA43" s="122"/>
      <c r="EB43" s="122"/>
      <c r="EC43" s="122"/>
      <c r="ED43" s="122"/>
      <c r="EE43" s="122"/>
      <c r="EF43" s="122"/>
      <c r="EG43" s="122"/>
      <c r="EH43" s="122"/>
      <c r="EI43" s="122"/>
      <c r="EJ43" s="122"/>
      <c r="EK43" s="122"/>
      <c r="EL43" s="122"/>
      <c r="EM43" s="122"/>
      <c r="EN43" s="122"/>
      <c r="EO43" s="122"/>
      <c r="EP43" s="122"/>
      <c r="EQ43" s="122"/>
      <c r="ER43" s="122"/>
      <c r="ES43" s="122"/>
      <c r="ET43" s="122"/>
      <c r="EU43" s="122"/>
      <c r="EV43" s="122"/>
      <c r="EW43" s="122"/>
      <c r="EX43" s="122"/>
      <c r="EY43" s="122"/>
      <c r="EZ43" s="122"/>
      <c r="FA43" s="122"/>
      <c r="FB43" s="122"/>
      <c r="FC43" s="122"/>
      <c r="FD43" s="122"/>
      <c r="FE43" s="122"/>
      <c r="FF43" s="122"/>
      <c r="FG43" s="122"/>
      <c r="FH43" s="122"/>
      <c r="FI43" s="122"/>
      <c r="FJ43" s="122"/>
      <c r="FK43" s="122"/>
      <c r="FL43" s="122"/>
      <c r="FM43" s="122"/>
      <c r="FN43" s="122"/>
      <c r="FO43" s="122"/>
      <c r="FP43" s="122"/>
      <c r="FQ43" s="122"/>
      <c r="FR43" s="122"/>
      <c r="FS43" s="122"/>
      <c r="FT43" s="122"/>
      <c r="FU43" s="122"/>
      <c r="FV43" s="122"/>
      <c r="FW43" s="122"/>
      <c r="FX43" s="122"/>
      <c r="FY43" s="122"/>
      <c r="FZ43" s="122"/>
      <c r="GA43" s="122"/>
      <c r="GB43" s="122"/>
      <c r="GC43" s="122"/>
      <c r="GD43" s="122"/>
      <c r="GE43" s="122"/>
      <c r="GF43" s="122"/>
      <c r="GG43" s="122"/>
      <c r="GH43" s="122"/>
      <c r="GI43" s="122"/>
      <c r="GJ43" s="122"/>
      <c r="GK43" s="122"/>
      <c r="GL43" s="122"/>
      <c r="GM43" s="122"/>
      <c r="GN43" s="122"/>
      <c r="GO43" s="122"/>
      <c r="GP43" s="122"/>
      <c r="GQ43" s="122"/>
      <c r="GR43" s="122"/>
      <c r="GS43" s="122"/>
      <c r="GT43" s="122"/>
      <c r="GU43" s="122"/>
      <c r="GV43" s="122"/>
      <c r="GW43" s="122"/>
      <c r="GX43" s="122"/>
      <c r="GY43" s="122"/>
      <c r="GZ43" s="122"/>
      <c r="HA43" s="122"/>
      <c r="HB43" s="122"/>
      <c r="HC43" s="122"/>
      <c r="HD43" s="122"/>
      <c r="HE43" s="122"/>
      <c r="HF43" s="122"/>
      <c r="HG43" s="122"/>
      <c r="HH43" s="122"/>
      <c r="HI43" s="122"/>
      <c r="HJ43" s="122"/>
      <c r="HK43" s="122"/>
      <c r="HL43" s="122"/>
      <c r="HM43" s="122"/>
      <c r="HN43" s="122"/>
      <c r="HO43" s="122"/>
      <c r="HP43" s="122"/>
      <c r="HQ43" s="122"/>
      <c r="HR43" s="122"/>
      <c r="HS43" s="122"/>
      <c r="HT43" s="122"/>
      <c r="HU43" s="122"/>
      <c r="HV43" s="122"/>
    </row>
    <row r="44" spans="1:16" s="75" customFormat="1" ht="15.75" customHeight="1">
      <c r="A44" s="71"/>
      <c r="B44" s="72" t="s">
        <v>17</v>
      </c>
      <c r="C44" s="73"/>
      <c r="D44" s="74" t="s">
        <v>98</v>
      </c>
      <c r="E44" s="74" t="s">
        <v>98</v>
      </c>
      <c r="F44" s="74" t="s">
        <v>98</v>
      </c>
      <c r="G44" s="74" t="s">
        <v>98</v>
      </c>
      <c r="H44" s="74" t="s">
        <v>98</v>
      </c>
      <c r="I44" s="74" t="s">
        <v>98</v>
      </c>
      <c r="J44" s="74" t="s">
        <v>98</v>
      </c>
      <c r="K44" s="74" t="s">
        <v>98</v>
      </c>
      <c r="L44" s="74" t="s">
        <v>98</v>
      </c>
      <c r="M44" s="74" t="s">
        <v>98</v>
      </c>
      <c r="N44" s="74" t="s">
        <v>98</v>
      </c>
      <c r="O44" s="74" t="s">
        <v>98</v>
      </c>
      <c r="P44" s="74" t="s">
        <v>98</v>
      </c>
    </row>
    <row r="46" s="3" customFormat="1" ht="12.75" hidden="1"/>
    <row r="47" spans="4:16" s="3" customFormat="1" ht="12.75" hidden="1">
      <c r="D47" s="100">
        <v>1</v>
      </c>
      <c r="E47" s="100">
        <v>2</v>
      </c>
      <c r="F47" s="100">
        <v>3</v>
      </c>
      <c r="G47" s="100">
        <v>4</v>
      </c>
      <c r="H47" s="100">
        <v>5</v>
      </c>
      <c r="I47" s="100">
        <v>7</v>
      </c>
      <c r="J47" s="100">
        <v>8</v>
      </c>
      <c r="K47" s="100">
        <v>9</v>
      </c>
      <c r="L47" s="100">
        <v>10</v>
      </c>
      <c r="M47" s="100">
        <v>11</v>
      </c>
      <c r="N47" s="100">
        <v>12</v>
      </c>
      <c r="O47" s="100">
        <v>13</v>
      </c>
      <c r="P47" s="100" t="s">
        <v>13</v>
      </c>
    </row>
    <row r="48" spans="2:16" ht="12.75" hidden="1">
      <c r="B48" s="86" t="s">
        <v>21</v>
      </c>
      <c r="C48" s="87"/>
      <c r="D48" s="88" t="str">
        <f>'Subcontractor Detail'!D28</f>
        <v>$xxx.xx</v>
      </c>
      <c r="E48" s="88" t="str">
        <f>'Subcontractor Detail'!E28</f>
        <v>$xxx.xx</v>
      </c>
      <c r="F48" s="88" t="str">
        <f>'Subcontractor Detail'!F28</f>
        <v>$xxx.xx</v>
      </c>
      <c r="G48" s="88" t="str">
        <f>'Subcontractor Detail'!G28</f>
        <v>$xxx.xx</v>
      </c>
      <c r="H48" s="88" t="str">
        <f>'Subcontractor Detail'!H28</f>
        <v>$xxx.xx</v>
      </c>
      <c r="I48" s="88" t="str">
        <f>'Subcontractor Detail'!I28</f>
        <v>$xxx.xx</v>
      </c>
      <c r="J48" s="88" t="str">
        <f>'Subcontractor Detail'!J28</f>
        <v>$xxx.xx</v>
      </c>
      <c r="K48" s="88" t="str">
        <f>'Subcontractor Detail'!K28</f>
        <v>$xxx.xx</v>
      </c>
      <c r="L48" s="88" t="str">
        <f>'Subcontractor Detail'!L28</f>
        <v>$xxx.xx</v>
      </c>
      <c r="M48" s="88" t="str">
        <f>'Subcontractor Detail'!M28</f>
        <v>$xxx.xx</v>
      </c>
      <c r="N48" s="88" t="str">
        <f>'Subcontractor Detail'!N28</f>
        <v>$xxx.xx</v>
      </c>
      <c r="O48" s="88" t="str">
        <f>'Subcontractor Detail'!O28</f>
        <v>$xxx.xx</v>
      </c>
      <c r="P48" s="88">
        <f aca="true" t="shared" si="11" ref="P48:P57">SUM(D48:O48)</f>
        <v>0</v>
      </c>
    </row>
    <row r="49" spans="2:16" ht="12.75" hidden="1">
      <c r="B49" s="89" t="s">
        <v>22</v>
      </c>
      <c r="C49" s="90">
        <v>1</v>
      </c>
      <c r="D49" s="91"/>
      <c r="E49" s="91"/>
      <c r="F49" s="91"/>
      <c r="G49" s="91"/>
      <c r="H49" s="91"/>
      <c r="I49" s="91"/>
      <c r="J49" s="91"/>
      <c r="K49" s="91"/>
      <c r="L49" s="91"/>
      <c r="M49" s="91"/>
      <c r="N49" s="91"/>
      <c r="O49" s="91"/>
      <c r="P49" s="88">
        <f t="shared" si="11"/>
        <v>0</v>
      </c>
    </row>
    <row r="50" spans="2:16" ht="12.75" hidden="1">
      <c r="B50" s="89"/>
      <c r="C50" s="90">
        <v>2</v>
      </c>
      <c r="D50" s="91"/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88">
        <f t="shared" si="11"/>
        <v>0</v>
      </c>
    </row>
    <row r="51" spans="2:16" ht="12.75" hidden="1">
      <c r="B51" s="89"/>
      <c r="C51" s="90">
        <v>3</v>
      </c>
      <c r="D51" s="91"/>
      <c r="E51" s="91"/>
      <c r="F51" s="91"/>
      <c r="G51" s="91"/>
      <c r="H51" s="91"/>
      <c r="I51" s="91"/>
      <c r="J51" s="91"/>
      <c r="K51" s="91"/>
      <c r="L51" s="91"/>
      <c r="M51" s="91"/>
      <c r="N51" s="91"/>
      <c r="O51" s="91"/>
      <c r="P51" s="88">
        <f t="shared" si="11"/>
        <v>0</v>
      </c>
    </row>
    <row r="52" spans="2:16" ht="12.75" hidden="1">
      <c r="B52" s="89"/>
      <c r="C52" s="90">
        <v>4</v>
      </c>
      <c r="D52" s="91"/>
      <c r="E52" s="91"/>
      <c r="F52" s="91"/>
      <c r="G52" s="91"/>
      <c r="H52" s="91"/>
      <c r="I52" s="91"/>
      <c r="J52" s="91"/>
      <c r="K52" s="91"/>
      <c r="L52" s="91"/>
      <c r="M52" s="91"/>
      <c r="N52" s="91"/>
      <c r="O52" s="91"/>
      <c r="P52" s="88">
        <f t="shared" si="11"/>
        <v>0</v>
      </c>
    </row>
    <row r="53" spans="2:16" ht="12.75" hidden="1">
      <c r="B53" s="89"/>
      <c r="C53" s="90">
        <v>5</v>
      </c>
      <c r="D53" s="91"/>
      <c r="E53" s="91"/>
      <c r="F53" s="91"/>
      <c r="G53" s="91"/>
      <c r="H53" s="91"/>
      <c r="I53" s="91"/>
      <c r="J53" s="91"/>
      <c r="K53" s="91"/>
      <c r="L53" s="91"/>
      <c r="M53" s="91"/>
      <c r="N53" s="91"/>
      <c r="O53" s="91"/>
      <c r="P53" s="88">
        <f t="shared" si="11"/>
        <v>0</v>
      </c>
    </row>
    <row r="54" spans="2:16" ht="12.75" hidden="1">
      <c r="B54" s="89"/>
      <c r="C54" s="90">
        <v>6</v>
      </c>
      <c r="D54" s="91"/>
      <c r="E54" s="91"/>
      <c r="F54" s="91"/>
      <c r="G54" s="91"/>
      <c r="H54" s="91"/>
      <c r="I54" s="91"/>
      <c r="J54" s="91"/>
      <c r="K54" s="91"/>
      <c r="L54" s="91"/>
      <c r="M54" s="91"/>
      <c r="N54" s="91"/>
      <c r="O54" s="91"/>
      <c r="P54" s="88">
        <f t="shared" si="11"/>
        <v>0</v>
      </c>
    </row>
    <row r="55" spans="2:16" ht="12.75" hidden="1">
      <c r="B55" s="89"/>
      <c r="C55" s="90">
        <v>7</v>
      </c>
      <c r="D55" s="91"/>
      <c r="E55" s="91"/>
      <c r="F55" s="91"/>
      <c r="G55" s="91"/>
      <c r="H55" s="91"/>
      <c r="I55" s="91"/>
      <c r="J55" s="91"/>
      <c r="K55" s="91"/>
      <c r="L55" s="91"/>
      <c r="M55" s="91"/>
      <c r="N55" s="91"/>
      <c r="O55" s="91"/>
      <c r="P55" s="88">
        <f t="shared" si="11"/>
        <v>0</v>
      </c>
    </row>
    <row r="56" spans="2:16" ht="12.75" hidden="1">
      <c r="B56" s="89"/>
      <c r="C56" s="90"/>
      <c r="D56" s="91"/>
      <c r="E56" s="91"/>
      <c r="F56" s="91"/>
      <c r="G56" s="91"/>
      <c r="H56" s="91"/>
      <c r="I56" s="91"/>
      <c r="J56" s="91"/>
      <c r="K56" s="91"/>
      <c r="L56" s="91"/>
      <c r="M56" s="91"/>
      <c r="N56" s="91"/>
      <c r="O56" s="91"/>
      <c r="P56" s="88">
        <f t="shared" si="11"/>
        <v>0</v>
      </c>
    </row>
    <row r="57" spans="2:16" ht="15" hidden="1">
      <c r="B57" s="92" t="s">
        <v>17</v>
      </c>
      <c r="C57" s="93"/>
      <c r="D57" s="94">
        <f>SUM(D49:D56)</f>
        <v>0</v>
      </c>
      <c r="E57" s="94">
        <f aca="true" t="shared" si="12" ref="E57:O57">SUM(E49:E56)</f>
        <v>0</v>
      </c>
      <c r="F57" s="94">
        <f t="shared" si="12"/>
        <v>0</v>
      </c>
      <c r="G57" s="94">
        <f t="shared" si="12"/>
        <v>0</v>
      </c>
      <c r="H57" s="94">
        <f t="shared" si="12"/>
        <v>0</v>
      </c>
      <c r="I57" s="94">
        <f t="shared" si="12"/>
        <v>0</v>
      </c>
      <c r="J57" s="94">
        <f t="shared" si="12"/>
        <v>0</v>
      </c>
      <c r="K57" s="94">
        <f t="shared" si="12"/>
        <v>0</v>
      </c>
      <c r="L57" s="94">
        <f t="shared" si="12"/>
        <v>0</v>
      </c>
      <c r="M57" s="94">
        <f t="shared" si="12"/>
        <v>0</v>
      </c>
      <c r="N57" s="94">
        <f t="shared" si="12"/>
        <v>0</v>
      </c>
      <c r="O57" s="94">
        <f t="shared" si="12"/>
        <v>0</v>
      </c>
      <c r="P57" s="88">
        <f t="shared" si="11"/>
        <v>0</v>
      </c>
    </row>
    <row r="58" spans="2:16" ht="12.75" hidden="1">
      <c r="B58" s="95"/>
      <c r="C58" s="96"/>
      <c r="D58" s="96"/>
      <c r="E58" s="96"/>
      <c r="F58" s="96"/>
      <c r="G58" s="96"/>
      <c r="H58" s="96"/>
      <c r="I58" s="96"/>
      <c r="J58" s="96"/>
      <c r="K58" s="96"/>
      <c r="L58" s="96"/>
      <c r="M58" s="96"/>
      <c r="N58" s="96"/>
      <c r="O58" s="96"/>
      <c r="P58" s="97"/>
    </row>
    <row r="59" spans="2:16" ht="12.75" hidden="1">
      <c r="B59" s="86" t="s">
        <v>23</v>
      </c>
      <c r="C59" s="98"/>
      <c r="D59" s="91" t="e">
        <f>+D48-D57</f>
        <v>#VALUE!</v>
      </c>
      <c r="E59" s="91" t="e">
        <f>+E48-E57</f>
        <v>#VALUE!</v>
      </c>
      <c r="F59" s="91" t="e">
        <f aca="true" t="shared" si="13" ref="F59:O59">+F48-F57</f>
        <v>#VALUE!</v>
      </c>
      <c r="G59" s="91" t="e">
        <f t="shared" si="13"/>
        <v>#VALUE!</v>
      </c>
      <c r="H59" s="91" t="e">
        <f t="shared" si="13"/>
        <v>#VALUE!</v>
      </c>
      <c r="I59" s="91" t="e">
        <f t="shared" si="13"/>
        <v>#VALUE!</v>
      </c>
      <c r="J59" s="91" t="e">
        <f t="shared" si="13"/>
        <v>#VALUE!</v>
      </c>
      <c r="K59" s="91" t="e">
        <f t="shared" si="13"/>
        <v>#VALUE!</v>
      </c>
      <c r="L59" s="91" t="e">
        <f t="shared" si="13"/>
        <v>#VALUE!</v>
      </c>
      <c r="M59" s="91" t="e">
        <f t="shared" si="13"/>
        <v>#VALUE!</v>
      </c>
      <c r="N59" s="91" t="e">
        <f>+N48-N57</f>
        <v>#VALUE!</v>
      </c>
      <c r="O59" s="91" t="e">
        <f t="shared" si="13"/>
        <v>#VALUE!</v>
      </c>
      <c r="P59" s="99">
        <f>+P48-P57</f>
        <v>0</v>
      </c>
    </row>
    <row r="60" s="3" customFormat="1" ht="12.75" hidden="1"/>
    <row r="61" s="3" customFormat="1" ht="12.75" hidden="1"/>
    <row r="62" spans="4:16" s="3" customFormat="1" ht="12.75" hidden="1">
      <c r="D62" s="100">
        <v>1</v>
      </c>
      <c r="E62" s="100">
        <v>2</v>
      </c>
      <c r="F62" s="100">
        <v>3</v>
      </c>
      <c r="G62" s="100">
        <v>4</v>
      </c>
      <c r="H62" s="100">
        <v>5</v>
      </c>
      <c r="I62" s="100">
        <v>7</v>
      </c>
      <c r="J62" s="100">
        <v>8</v>
      </c>
      <c r="K62" s="100">
        <v>9</v>
      </c>
      <c r="L62" s="100">
        <v>10</v>
      </c>
      <c r="M62" s="100">
        <v>11</v>
      </c>
      <c r="N62" s="100">
        <v>12</v>
      </c>
      <c r="O62" s="100">
        <v>13</v>
      </c>
      <c r="P62" s="100" t="s">
        <v>13</v>
      </c>
    </row>
    <row r="63" spans="2:16" ht="12.75" hidden="1">
      <c r="B63" s="86" t="s">
        <v>24</v>
      </c>
      <c r="C63" s="87"/>
      <c r="D63" s="88">
        <f>'Subcontractor Detail'!D34</f>
        <v>0</v>
      </c>
      <c r="E63" s="88">
        <f>'Subcontractor Detail'!E34</f>
        <v>0</v>
      </c>
      <c r="F63" s="88" t="str">
        <f>'Subcontractor Detail'!F34</f>
        <v>$xxx.xx</v>
      </c>
      <c r="G63" s="88">
        <f>'Subcontractor Detail'!G34</f>
        <v>0</v>
      </c>
      <c r="H63" s="88">
        <f>'Subcontractor Detail'!H34</f>
        <v>0</v>
      </c>
      <c r="I63" s="88">
        <f>'Subcontractor Detail'!I34</f>
        <v>0</v>
      </c>
      <c r="J63" s="88">
        <f>'Subcontractor Detail'!J34</f>
        <v>0</v>
      </c>
      <c r="K63" s="88" t="str">
        <f>'Subcontractor Detail'!K34</f>
        <v>$xxx.xx</v>
      </c>
      <c r="L63" s="88">
        <f>'Subcontractor Detail'!L34</f>
        <v>0</v>
      </c>
      <c r="M63" s="88" t="str">
        <f>'Subcontractor Detail'!M34</f>
        <v>$xxx.xx</v>
      </c>
      <c r="N63" s="88" t="str">
        <f>'Subcontractor Detail'!N34</f>
        <v>$xxx.xx</v>
      </c>
      <c r="O63" s="88">
        <f>'Subcontractor Detail'!O34</f>
        <v>0</v>
      </c>
      <c r="P63" s="88">
        <f aca="true" t="shared" si="14" ref="P63:P72">SUM(D63:O63)</f>
        <v>0</v>
      </c>
    </row>
    <row r="64" spans="2:16" ht="12.75" hidden="1">
      <c r="B64" s="89" t="s">
        <v>22</v>
      </c>
      <c r="C64" s="90">
        <v>1</v>
      </c>
      <c r="D64" s="91"/>
      <c r="E64" s="91"/>
      <c r="F64" s="91"/>
      <c r="G64" s="91"/>
      <c r="H64" s="91"/>
      <c r="I64" s="91"/>
      <c r="J64" s="91"/>
      <c r="K64" s="91"/>
      <c r="L64" s="91"/>
      <c r="M64" s="91"/>
      <c r="N64" s="91"/>
      <c r="O64" s="91"/>
      <c r="P64" s="88">
        <f t="shared" si="14"/>
        <v>0</v>
      </c>
    </row>
    <row r="65" spans="2:16" ht="12.75" hidden="1">
      <c r="B65" s="89"/>
      <c r="C65" s="90">
        <v>2</v>
      </c>
      <c r="D65" s="91"/>
      <c r="E65" s="91"/>
      <c r="F65" s="91"/>
      <c r="G65" s="91"/>
      <c r="H65" s="91"/>
      <c r="I65" s="91"/>
      <c r="J65" s="91"/>
      <c r="K65" s="91"/>
      <c r="L65" s="91"/>
      <c r="M65" s="91"/>
      <c r="N65" s="91"/>
      <c r="O65" s="91"/>
      <c r="P65" s="88">
        <f t="shared" si="14"/>
        <v>0</v>
      </c>
    </row>
    <row r="66" spans="2:16" ht="12.75" hidden="1">
      <c r="B66" s="89"/>
      <c r="C66" s="90">
        <v>3</v>
      </c>
      <c r="D66" s="91"/>
      <c r="E66" s="91"/>
      <c r="F66" s="91"/>
      <c r="G66" s="91"/>
      <c r="H66" s="91"/>
      <c r="I66" s="91"/>
      <c r="J66" s="91"/>
      <c r="K66" s="91"/>
      <c r="L66" s="91"/>
      <c r="M66" s="91"/>
      <c r="N66" s="91"/>
      <c r="O66" s="91"/>
      <c r="P66" s="88">
        <f t="shared" si="14"/>
        <v>0</v>
      </c>
    </row>
    <row r="67" spans="2:16" ht="12.75" hidden="1">
      <c r="B67" s="89"/>
      <c r="C67" s="90">
        <v>4</v>
      </c>
      <c r="D67" s="91"/>
      <c r="E67" s="91"/>
      <c r="F67" s="91"/>
      <c r="G67" s="91"/>
      <c r="H67" s="91"/>
      <c r="I67" s="91"/>
      <c r="J67" s="91"/>
      <c r="K67" s="91"/>
      <c r="L67" s="91"/>
      <c r="M67" s="91"/>
      <c r="N67" s="91"/>
      <c r="O67" s="91"/>
      <c r="P67" s="88">
        <f t="shared" si="14"/>
        <v>0</v>
      </c>
    </row>
    <row r="68" spans="2:16" ht="12.75" hidden="1">
      <c r="B68" s="89"/>
      <c r="C68" s="90">
        <v>5</v>
      </c>
      <c r="D68" s="91"/>
      <c r="E68" s="91"/>
      <c r="F68" s="91"/>
      <c r="G68" s="91"/>
      <c r="H68" s="91"/>
      <c r="I68" s="91"/>
      <c r="J68" s="91"/>
      <c r="K68" s="91"/>
      <c r="L68" s="91"/>
      <c r="M68" s="91"/>
      <c r="N68" s="91"/>
      <c r="O68" s="91"/>
      <c r="P68" s="88">
        <f t="shared" si="14"/>
        <v>0</v>
      </c>
    </row>
    <row r="69" spans="2:16" ht="12.75" hidden="1">
      <c r="B69" s="89"/>
      <c r="C69" s="90">
        <v>6</v>
      </c>
      <c r="D69" s="91"/>
      <c r="E69" s="91"/>
      <c r="F69" s="91"/>
      <c r="G69" s="91"/>
      <c r="H69" s="91"/>
      <c r="I69" s="91"/>
      <c r="J69" s="91"/>
      <c r="K69" s="91"/>
      <c r="L69" s="91"/>
      <c r="M69" s="91"/>
      <c r="N69" s="91"/>
      <c r="O69" s="91"/>
      <c r="P69" s="88">
        <f t="shared" si="14"/>
        <v>0</v>
      </c>
    </row>
    <row r="70" spans="2:16" ht="12.75" hidden="1">
      <c r="B70" s="89"/>
      <c r="C70" s="90">
        <v>7</v>
      </c>
      <c r="D70" s="91"/>
      <c r="E70" s="91"/>
      <c r="F70" s="91"/>
      <c r="G70" s="91"/>
      <c r="H70" s="91"/>
      <c r="I70" s="91"/>
      <c r="J70" s="91"/>
      <c r="K70" s="91"/>
      <c r="L70" s="91"/>
      <c r="M70" s="91"/>
      <c r="N70" s="91"/>
      <c r="O70" s="91"/>
      <c r="P70" s="88">
        <f t="shared" si="14"/>
        <v>0</v>
      </c>
    </row>
    <row r="71" spans="2:16" ht="12.75" hidden="1">
      <c r="B71" s="89"/>
      <c r="C71" s="90"/>
      <c r="D71" s="91"/>
      <c r="E71" s="91"/>
      <c r="F71" s="91"/>
      <c r="G71" s="91"/>
      <c r="H71" s="91"/>
      <c r="I71" s="91"/>
      <c r="J71" s="91"/>
      <c r="K71" s="91"/>
      <c r="L71" s="91"/>
      <c r="M71" s="91"/>
      <c r="N71" s="91"/>
      <c r="O71" s="91"/>
      <c r="P71" s="88">
        <f t="shared" si="14"/>
        <v>0</v>
      </c>
    </row>
    <row r="72" spans="2:16" ht="15" hidden="1">
      <c r="B72" s="92" t="s">
        <v>17</v>
      </c>
      <c r="C72" s="93"/>
      <c r="D72" s="94">
        <f>SUM(D64:D71)</f>
        <v>0</v>
      </c>
      <c r="E72" s="94">
        <f aca="true" t="shared" si="15" ref="E72:O72">SUM(E64:E71)</f>
        <v>0</v>
      </c>
      <c r="F72" s="94">
        <f t="shared" si="15"/>
        <v>0</v>
      </c>
      <c r="G72" s="94">
        <f t="shared" si="15"/>
        <v>0</v>
      </c>
      <c r="H72" s="94">
        <f t="shared" si="15"/>
        <v>0</v>
      </c>
      <c r="I72" s="94">
        <f t="shared" si="15"/>
        <v>0</v>
      </c>
      <c r="J72" s="94">
        <f t="shared" si="15"/>
        <v>0</v>
      </c>
      <c r="K72" s="94">
        <f t="shared" si="15"/>
        <v>0</v>
      </c>
      <c r="L72" s="94">
        <f t="shared" si="15"/>
        <v>0</v>
      </c>
      <c r="M72" s="94">
        <f t="shared" si="15"/>
        <v>0</v>
      </c>
      <c r="N72" s="94">
        <f t="shared" si="15"/>
        <v>0</v>
      </c>
      <c r="O72" s="94">
        <f t="shared" si="15"/>
        <v>0</v>
      </c>
      <c r="P72" s="88">
        <f t="shared" si="14"/>
        <v>0</v>
      </c>
    </row>
    <row r="73" spans="2:16" ht="12.75" hidden="1">
      <c r="B73" s="95"/>
      <c r="C73" s="96"/>
      <c r="D73" s="96"/>
      <c r="E73" s="96"/>
      <c r="F73" s="96"/>
      <c r="G73" s="96"/>
      <c r="H73" s="96"/>
      <c r="I73" s="96"/>
      <c r="J73" s="96"/>
      <c r="K73" s="96"/>
      <c r="L73" s="96"/>
      <c r="M73" s="96"/>
      <c r="N73" s="96"/>
      <c r="O73" s="96"/>
      <c r="P73" s="97"/>
    </row>
    <row r="74" spans="2:16" ht="12.75" hidden="1">
      <c r="B74" s="86" t="s">
        <v>23</v>
      </c>
      <c r="C74" s="98"/>
      <c r="D74" s="91">
        <f>+D63-D72</f>
        <v>0</v>
      </c>
      <c r="E74" s="91">
        <f>+E63-E72</f>
        <v>0</v>
      </c>
      <c r="F74" s="91" t="e">
        <f aca="true" t="shared" si="16" ref="F74:O74">+F63-F72</f>
        <v>#VALUE!</v>
      </c>
      <c r="G74" s="91">
        <f t="shared" si="16"/>
        <v>0</v>
      </c>
      <c r="H74" s="91">
        <f t="shared" si="16"/>
        <v>0</v>
      </c>
      <c r="I74" s="91">
        <f t="shared" si="16"/>
        <v>0</v>
      </c>
      <c r="J74" s="91">
        <f t="shared" si="16"/>
        <v>0</v>
      </c>
      <c r="K74" s="91" t="e">
        <f t="shared" si="16"/>
        <v>#VALUE!</v>
      </c>
      <c r="L74" s="91">
        <f t="shared" si="16"/>
        <v>0</v>
      </c>
      <c r="M74" s="91" t="e">
        <f t="shared" si="16"/>
        <v>#VALUE!</v>
      </c>
      <c r="N74" s="91" t="e">
        <f>+N63-N72</f>
        <v>#VALUE!</v>
      </c>
      <c r="O74" s="91">
        <f t="shared" si="16"/>
        <v>0</v>
      </c>
      <c r="P74" s="99">
        <f>+P63-P72</f>
        <v>0</v>
      </c>
    </row>
    <row r="75" s="3" customFormat="1" ht="12.75" hidden="1"/>
    <row r="76" s="3" customFormat="1" ht="12.75" hidden="1"/>
    <row r="77" spans="4:16" s="3" customFormat="1" ht="12.75" hidden="1">
      <c r="D77" s="100">
        <v>1</v>
      </c>
      <c r="E77" s="100">
        <v>2</v>
      </c>
      <c r="F77" s="100">
        <v>3</v>
      </c>
      <c r="G77" s="100">
        <v>4</v>
      </c>
      <c r="H77" s="100">
        <v>5</v>
      </c>
      <c r="I77" s="100">
        <v>7</v>
      </c>
      <c r="J77" s="100">
        <v>8</v>
      </c>
      <c r="K77" s="100">
        <v>9</v>
      </c>
      <c r="L77" s="100">
        <v>10</v>
      </c>
      <c r="M77" s="100">
        <v>11</v>
      </c>
      <c r="N77" s="100">
        <v>12</v>
      </c>
      <c r="O77" s="100">
        <v>13</v>
      </c>
      <c r="P77" s="100" t="s">
        <v>13</v>
      </c>
    </row>
    <row r="78" spans="2:16" ht="12.75" hidden="1">
      <c r="B78" s="86" t="s">
        <v>25</v>
      </c>
      <c r="C78" s="87"/>
      <c r="D78" s="88">
        <f>'Subcontractor Detail'!D41</f>
        <v>0</v>
      </c>
      <c r="E78" s="88">
        <f>'Subcontractor Detail'!E41</f>
        <v>0</v>
      </c>
      <c r="F78" s="88">
        <f>'Subcontractor Detail'!F41</f>
        <v>0</v>
      </c>
      <c r="G78" s="88" t="str">
        <f>'Subcontractor Detail'!G41</f>
        <v>$xxx.xx</v>
      </c>
      <c r="H78" s="88">
        <f>'Subcontractor Detail'!H41</f>
        <v>0</v>
      </c>
      <c r="I78" s="88" t="str">
        <f>'Subcontractor Detail'!I41</f>
        <v>$xxx.xx</v>
      </c>
      <c r="J78" s="88" t="str">
        <f>'Subcontractor Detail'!J41</f>
        <v>$xxx.xx</v>
      </c>
      <c r="K78" s="88">
        <f>'Subcontractor Detail'!K41</f>
        <v>0</v>
      </c>
      <c r="L78" s="88" t="str">
        <f>'Subcontractor Detail'!L41</f>
        <v>$xxx.xx</v>
      </c>
      <c r="M78" s="88">
        <f>'Subcontractor Detail'!M41</f>
        <v>0</v>
      </c>
      <c r="N78" s="88">
        <f>'Subcontractor Detail'!N41</f>
        <v>0</v>
      </c>
      <c r="O78" s="88">
        <f>'Subcontractor Detail'!O41</f>
        <v>0</v>
      </c>
      <c r="P78" s="88">
        <f aca="true" t="shared" si="17" ref="P78:P87">SUM(D78:O78)</f>
        <v>0</v>
      </c>
    </row>
    <row r="79" spans="2:16" ht="12.75" hidden="1">
      <c r="B79" s="89" t="s">
        <v>22</v>
      </c>
      <c r="C79" s="90">
        <v>1</v>
      </c>
      <c r="D79" s="91"/>
      <c r="E79" s="91"/>
      <c r="F79" s="91"/>
      <c r="G79" s="91"/>
      <c r="H79" s="91"/>
      <c r="I79" s="91"/>
      <c r="J79" s="91"/>
      <c r="K79" s="91"/>
      <c r="L79" s="91"/>
      <c r="M79" s="91"/>
      <c r="N79" s="91"/>
      <c r="O79" s="91"/>
      <c r="P79" s="88">
        <f t="shared" si="17"/>
        <v>0</v>
      </c>
    </row>
    <row r="80" spans="2:16" ht="12.75" hidden="1">
      <c r="B80" s="89"/>
      <c r="C80" s="90">
        <v>2</v>
      </c>
      <c r="D80" s="91"/>
      <c r="E80" s="91"/>
      <c r="F80" s="91"/>
      <c r="G80" s="91"/>
      <c r="H80" s="91"/>
      <c r="I80" s="91"/>
      <c r="J80" s="91"/>
      <c r="K80" s="91"/>
      <c r="L80" s="91"/>
      <c r="M80" s="91"/>
      <c r="N80" s="91"/>
      <c r="O80" s="91"/>
      <c r="P80" s="88">
        <f t="shared" si="17"/>
        <v>0</v>
      </c>
    </row>
    <row r="81" spans="2:16" ht="12.75" hidden="1">
      <c r="B81" s="89"/>
      <c r="C81" s="90">
        <v>3</v>
      </c>
      <c r="D81" s="91"/>
      <c r="E81" s="91"/>
      <c r="F81" s="91"/>
      <c r="G81" s="91"/>
      <c r="H81" s="91"/>
      <c r="I81" s="91"/>
      <c r="J81" s="91"/>
      <c r="K81" s="91"/>
      <c r="L81" s="91"/>
      <c r="M81" s="91"/>
      <c r="N81" s="91"/>
      <c r="O81" s="91"/>
      <c r="P81" s="88">
        <f t="shared" si="17"/>
        <v>0</v>
      </c>
    </row>
    <row r="82" spans="2:16" ht="12.75" hidden="1">
      <c r="B82" s="89"/>
      <c r="C82" s="90">
        <v>4</v>
      </c>
      <c r="D82" s="91"/>
      <c r="E82" s="91"/>
      <c r="F82" s="91"/>
      <c r="G82" s="91"/>
      <c r="H82" s="91"/>
      <c r="I82" s="91"/>
      <c r="J82" s="91"/>
      <c r="K82" s="91"/>
      <c r="L82" s="91"/>
      <c r="M82" s="91"/>
      <c r="N82" s="91"/>
      <c r="O82" s="91"/>
      <c r="P82" s="88">
        <f t="shared" si="17"/>
        <v>0</v>
      </c>
    </row>
    <row r="83" spans="2:16" ht="12.75" hidden="1">
      <c r="B83" s="89"/>
      <c r="C83" s="90">
        <v>5</v>
      </c>
      <c r="D83" s="91"/>
      <c r="E83" s="91"/>
      <c r="F83" s="91"/>
      <c r="G83" s="91"/>
      <c r="H83" s="91"/>
      <c r="I83" s="91"/>
      <c r="J83" s="91"/>
      <c r="K83" s="91"/>
      <c r="L83" s="91"/>
      <c r="M83" s="91"/>
      <c r="N83" s="91"/>
      <c r="O83" s="91"/>
      <c r="P83" s="88">
        <f t="shared" si="17"/>
        <v>0</v>
      </c>
    </row>
    <row r="84" spans="2:16" ht="12.75" hidden="1">
      <c r="B84" s="89"/>
      <c r="C84" s="90">
        <v>6</v>
      </c>
      <c r="D84" s="91"/>
      <c r="E84" s="91"/>
      <c r="F84" s="91"/>
      <c r="G84" s="91"/>
      <c r="H84" s="91"/>
      <c r="I84" s="91"/>
      <c r="J84" s="91"/>
      <c r="K84" s="91"/>
      <c r="L84" s="91"/>
      <c r="M84" s="91"/>
      <c r="N84" s="91"/>
      <c r="O84" s="91"/>
      <c r="P84" s="88">
        <f t="shared" si="17"/>
        <v>0</v>
      </c>
    </row>
    <row r="85" spans="2:16" ht="12.75" hidden="1">
      <c r="B85" s="89"/>
      <c r="C85" s="90">
        <v>7</v>
      </c>
      <c r="D85" s="91"/>
      <c r="E85" s="91"/>
      <c r="F85" s="91"/>
      <c r="G85" s="91"/>
      <c r="H85" s="91"/>
      <c r="I85" s="91"/>
      <c r="J85" s="91"/>
      <c r="K85" s="91"/>
      <c r="L85" s="91"/>
      <c r="M85" s="91"/>
      <c r="N85" s="91"/>
      <c r="O85" s="91"/>
      <c r="P85" s="88">
        <f t="shared" si="17"/>
        <v>0</v>
      </c>
    </row>
    <row r="86" spans="2:16" ht="12.75" hidden="1">
      <c r="B86" s="89"/>
      <c r="C86" s="90"/>
      <c r="D86" s="91"/>
      <c r="E86" s="91"/>
      <c r="F86" s="91"/>
      <c r="G86" s="91"/>
      <c r="H86" s="91"/>
      <c r="I86" s="91"/>
      <c r="J86" s="91"/>
      <c r="K86" s="91"/>
      <c r="L86" s="91"/>
      <c r="M86" s="91"/>
      <c r="N86" s="91"/>
      <c r="O86" s="91"/>
      <c r="P86" s="88">
        <f t="shared" si="17"/>
        <v>0</v>
      </c>
    </row>
    <row r="87" spans="2:16" ht="15" hidden="1">
      <c r="B87" s="92" t="s">
        <v>17</v>
      </c>
      <c r="C87" s="93"/>
      <c r="D87" s="94">
        <f aca="true" t="shared" si="18" ref="D87:O87">SUM(D79:D86)</f>
        <v>0</v>
      </c>
      <c r="E87" s="94">
        <f t="shared" si="18"/>
        <v>0</v>
      </c>
      <c r="F87" s="94">
        <f t="shared" si="18"/>
        <v>0</v>
      </c>
      <c r="G87" s="94">
        <f t="shared" si="18"/>
        <v>0</v>
      </c>
      <c r="H87" s="94">
        <f t="shared" si="18"/>
        <v>0</v>
      </c>
      <c r="I87" s="94">
        <f t="shared" si="18"/>
        <v>0</v>
      </c>
      <c r="J87" s="94">
        <f t="shared" si="18"/>
        <v>0</v>
      </c>
      <c r="K87" s="94">
        <f t="shared" si="18"/>
        <v>0</v>
      </c>
      <c r="L87" s="94">
        <f t="shared" si="18"/>
        <v>0</v>
      </c>
      <c r="M87" s="94">
        <f t="shared" si="18"/>
        <v>0</v>
      </c>
      <c r="N87" s="94">
        <f t="shared" si="18"/>
        <v>0</v>
      </c>
      <c r="O87" s="94">
        <f t="shared" si="18"/>
        <v>0</v>
      </c>
      <c r="P87" s="88">
        <f t="shared" si="17"/>
        <v>0</v>
      </c>
    </row>
    <row r="88" spans="2:16" ht="12.75" hidden="1">
      <c r="B88" s="95"/>
      <c r="C88" s="96"/>
      <c r="D88" s="96"/>
      <c r="E88" s="96"/>
      <c r="F88" s="96"/>
      <c r="G88" s="96"/>
      <c r="H88" s="96"/>
      <c r="I88" s="96"/>
      <c r="J88" s="96"/>
      <c r="K88" s="96"/>
      <c r="L88" s="96"/>
      <c r="M88" s="96"/>
      <c r="N88" s="96"/>
      <c r="O88" s="96"/>
      <c r="P88" s="97"/>
    </row>
    <row r="89" spans="2:16" ht="12.75" hidden="1">
      <c r="B89" s="86" t="s">
        <v>23</v>
      </c>
      <c r="C89" s="98"/>
      <c r="D89" s="91">
        <f>+D78-D87</f>
        <v>0</v>
      </c>
      <c r="E89" s="91">
        <f>+E78-E87</f>
        <v>0</v>
      </c>
      <c r="F89" s="91">
        <f aca="true" t="shared" si="19" ref="F89:O89">+F78-F87</f>
        <v>0</v>
      </c>
      <c r="G89" s="91" t="e">
        <f t="shared" si="19"/>
        <v>#VALUE!</v>
      </c>
      <c r="H89" s="91">
        <f t="shared" si="19"/>
        <v>0</v>
      </c>
      <c r="I89" s="91" t="e">
        <f t="shared" si="19"/>
        <v>#VALUE!</v>
      </c>
      <c r="J89" s="91" t="e">
        <f t="shared" si="19"/>
        <v>#VALUE!</v>
      </c>
      <c r="K89" s="91">
        <f t="shared" si="19"/>
        <v>0</v>
      </c>
      <c r="L89" s="91" t="e">
        <f t="shared" si="19"/>
        <v>#VALUE!</v>
      </c>
      <c r="M89" s="91">
        <f t="shared" si="19"/>
        <v>0</v>
      </c>
      <c r="N89" s="91">
        <f>+N78-N87</f>
        <v>0</v>
      </c>
      <c r="O89" s="91">
        <f t="shared" si="19"/>
        <v>0</v>
      </c>
      <c r="P89" s="99">
        <f>+P78-P87</f>
        <v>0</v>
      </c>
    </row>
    <row r="90" ht="12.75" hidden="1"/>
    <row r="91" ht="12.75" hidden="1"/>
    <row r="92" spans="4:16" s="3" customFormat="1" ht="12.75" hidden="1">
      <c r="D92" s="100">
        <v>1</v>
      </c>
      <c r="E92" s="100">
        <v>2</v>
      </c>
      <c r="F92" s="100">
        <v>3</v>
      </c>
      <c r="G92" s="100">
        <v>4</v>
      </c>
      <c r="H92" s="100">
        <v>5</v>
      </c>
      <c r="I92" s="100">
        <v>7</v>
      </c>
      <c r="J92" s="100">
        <v>8</v>
      </c>
      <c r="K92" s="100">
        <v>9</v>
      </c>
      <c r="L92" s="100">
        <v>10</v>
      </c>
      <c r="M92" s="100">
        <v>11</v>
      </c>
      <c r="N92" s="100">
        <v>12</v>
      </c>
      <c r="O92" s="100">
        <v>13</v>
      </c>
      <c r="P92" s="100" t="s">
        <v>13</v>
      </c>
    </row>
    <row r="93" spans="2:16" ht="12.75" hidden="1">
      <c r="B93" s="86" t="s">
        <v>48</v>
      </c>
      <c r="C93" s="87"/>
      <c r="D93" s="88" t="e">
        <f>'Subcontractor Detail'!#REF!</f>
        <v>#REF!</v>
      </c>
      <c r="E93" s="88" t="e">
        <f>'Subcontractor Detail'!#REF!</f>
        <v>#REF!</v>
      </c>
      <c r="F93" s="88" t="e">
        <f>'Subcontractor Detail'!#REF!</f>
        <v>#REF!</v>
      </c>
      <c r="G93" s="88" t="e">
        <f>'Subcontractor Detail'!#REF!</f>
        <v>#REF!</v>
      </c>
      <c r="H93" s="88" t="e">
        <f>'Subcontractor Detail'!#REF!</f>
        <v>#REF!</v>
      </c>
      <c r="I93" s="88" t="e">
        <f>'Subcontractor Detail'!#REF!</f>
        <v>#REF!</v>
      </c>
      <c r="J93" s="88" t="e">
        <f>'Subcontractor Detail'!#REF!</f>
        <v>#REF!</v>
      </c>
      <c r="K93" s="88" t="e">
        <f>'Subcontractor Detail'!#REF!</f>
        <v>#REF!</v>
      </c>
      <c r="L93" s="88" t="e">
        <f>'Subcontractor Detail'!#REF!</f>
        <v>#REF!</v>
      </c>
      <c r="M93" s="88" t="e">
        <f>'Subcontractor Detail'!#REF!</f>
        <v>#REF!</v>
      </c>
      <c r="N93" s="88" t="e">
        <f>'Subcontractor Detail'!#REF!</f>
        <v>#REF!</v>
      </c>
      <c r="O93" s="88" t="e">
        <f>'Subcontractor Detail'!#REF!</f>
        <v>#REF!</v>
      </c>
      <c r="P93" s="88" t="e">
        <f aca="true" t="shared" si="20" ref="P93:P102">SUM(D93:O93)</f>
        <v>#REF!</v>
      </c>
    </row>
    <row r="94" spans="2:16" ht="12.75" hidden="1">
      <c r="B94" s="89" t="s">
        <v>22</v>
      </c>
      <c r="C94" s="90">
        <v>1</v>
      </c>
      <c r="D94" s="91"/>
      <c r="E94" s="91"/>
      <c r="F94" s="91"/>
      <c r="G94" s="91"/>
      <c r="H94" s="91"/>
      <c r="I94" s="91"/>
      <c r="J94" s="91"/>
      <c r="K94" s="91"/>
      <c r="L94" s="91"/>
      <c r="M94" s="91"/>
      <c r="N94" s="91"/>
      <c r="O94" s="91"/>
      <c r="P94" s="88">
        <f t="shared" si="20"/>
        <v>0</v>
      </c>
    </row>
    <row r="95" spans="2:16" ht="12.75" hidden="1">
      <c r="B95" s="89"/>
      <c r="C95" s="90">
        <v>2</v>
      </c>
      <c r="D95" s="91"/>
      <c r="E95" s="91"/>
      <c r="F95" s="91"/>
      <c r="G95" s="91"/>
      <c r="H95" s="91"/>
      <c r="I95" s="91"/>
      <c r="J95" s="91"/>
      <c r="K95" s="91"/>
      <c r="L95" s="91"/>
      <c r="M95" s="91"/>
      <c r="N95" s="91"/>
      <c r="O95" s="91"/>
      <c r="P95" s="88">
        <f t="shared" si="20"/>
        <v>0</v>
      </c>
    </row>
    <row r="96" spans="2:16" ht="12.75" hidden="1">
      <c r="B96" s="89"/>
      <c r="C96" s="90">
        <v>3</v>
      </c>
      <c r="D96" s="91"/>
      <c r="E96" s="91"/>
      <c r="F96" s="91"/>
      <c r="G96" s="91"/>
      <c r="H96" s="91"/>
      <c r="I96" s="91"/>
      <c r="J96" s="91"/>
      <c r="K96" s="91"/>
      <c r="L96" s="91"/>
      <c r="M96" s="91"/>
      <c r="N96" s="91"/>
      <c r="O96" s="91"/>
      <c r="P96" s="88">
        <f t="shared" si="20"/>
        <v>0</v>
      </c>
    </row>
    <row r="97" spans="2:16" ht="12.75" hidden="1">
      <c r="B97" s="89"/>
      <c r="C97" s="90">
        <v>4</v>
      </c>
      <c r="D97" s="91"/>
      <c r="E97" s="91"/>
      <c r="F97" s="91"/>
      <c r="G97" s="91"/>
      <c r="H97" s="91"/>
      <c r="I97" s="91"/>
      <c r="J97" s="91"/>
      <c r="K97" s="91"/>
      <c r="L97" s="91"/>
      <c r="M97" s="91"/>
      <c r="N97" s="91"/>
      <c r="O97" s="91"/>
      <c r="P97" s="88">
        <f t="shared" si="20"/>
        <v>0</v>
      </c>
    </row>
    <row r="98" spans="2:16" ht="12.75" hidden="1">
      <c r="B98" s="89"/>
      <c r="C98" s="90">
        <v>5</v>
      </c>
      <c r="D98" s="91"/>
      <c r="E98" s="91"/>
      <c r="F98" s="91"/>
      <c r="G98" s="91"/>
      <c r="H98" s="91"/>
      <c r="I98" s="91"/>
      <c r="J98" s="91"/>
      <c r="K98" s="91"/>
      <c r="L98" s="91"/>
      <c r="M98" s="91"/>
      <c r="N98" s="91"/>
      <c r="O98" s="91"/>
      <c r="P98" s="88">
        <f t="shared" si="20"/>
        <v>0</v>
      </c>
    </row>
    <row r="99" spans="2:16" ht="12.75" hidden="1">
      <c r="B99" s="89"/>
      <c r="C99" s="90">
        <v>6</v>
      </c>
      <c r="D99" s="91"/>
      <c r="E99" s="91"/>
      <c r="F99" s="91"/>
      <c r="G99" s="91"/>
      <c r="H99" s="91"/>
      <c r="I99" s="91"/>
      <c r="J99" s="91"/>
      <c r="K99" s="91"/>
      <c r="L99" s="91"/>
      <c r="M99" s="91"/>
      <c r="N99" s="91"/>
      <c r="O99" s="91"/>
      <c r="P99" s="88">
        <f t="shared" si="20"/>
        <v>0</v>
      </c>
    </row>
    <row r="100" spans="2:16" ht="12.75" hidden="1">
      <c r="B100" s="89"/>
      <c r="C100" s="90">
        <v>7</v>
      </c>
      <c r="D100" s="91"/>
      <c r="E100" s="91"/>
      <c r="F100" s="91"/>
      <c r="G100" s="91"/>
      <c r="H100" s="91"/>
      <c r="I100" s="91"/>
      <c r="J100" s="91"/>
      <c r="K100" s="91"/>
      <c r="L100" s="91"/>
      <c r="M100" s="91"/>
      <c r="N100" s="91"/>
      <c r="O100" s="91"/>
      <c r="P100" s="88">
        <f t="shared" si="20"/>
        <v>0</v>
      </c>
    </row>
    <row r="101" spans="2:16" ht="12.75" hidden="1">
      <c r="B101" s="89"/>
      <c r="C101" s="90"/>
      <c r="D101" s="91"/>
      <c r="E101" s="91"/>
      <c r="F101" s="91"/>
      <c r="G101" s="91"/>
      <c r="H101" s="91"/>
      <c r="I101" s="91"/>
      <c r="J101" s="91"/>
      <c r="K101" s="91"/>
      <c r="L101" s="91"/>
      <c r="M101" s="91"/>
      <c r="N101" s="91"/>
      <c r="O101" s="91"/>
      <c r="P101" s="88">
        <f t="shared" si="20"/>
        <v>0</v>
      </c>
    </row>
    <row r="102" spans="2:16" ht="15" hidden="1">
      <c r="B102" s="92" t="s">
        <v>17</v>
      </c>
      <c r="C102" s="93"/>
      <c r="D102" s="94">
        <f aca="true" t="shared" si="21" ref="D102:O102">SUM(D94:D101)</f>
        <v>0</v>
      </c>
      <c r="E102" s="94">
        <f t="shared" si="21"/>
        <v>0</v>
      </c>
      <c r="F102" s="94">
        <f t="shared" si="21"/>
        <v>0</v>
      </c>
      <c r="G102" s="94">
        <f t="shared" si="21"/>
        <v>0</v>
      </c>
      <c r="H102" s="94">
        <f t="shared" si="21"/>
        <v>0</v>
      </c>
      <c r="I102" s="94">
        <f t="shared" si="21"/>
        <v>0</v>
      </c>
      <c r="J102" s="94">
        <f t="shared" si="21"/>
        <v>0</v>
      </c>
      <c r="K102" s="94">
        <f t="shared" si="21"/>
        <v>0</v>
      </c>
      <c r="L102" s="94">
        <f t="shared" si="21"/>
        <v>0</v>
      </c>
      <c r="M102" s="94">
        <f t="shared" si="21"/>
        <v>0</v>
      </c>
      <c r="N102" s="94">
        <f t="shared" si="21"/>
        <v>0</v>
      </c>
      <c r="O102" s="94">
        <f t="shared" si="21"/>
        <v>0</v>
      </c>
      <c r="P102" s="88">
        <f t="shared" si="20"/>
        <v>0</v>
      </c>
    </row>
    <row r="103" spans="2:16" ht="12.75" hidden="1">
      <c r="B103" s="95"/>
      <c r="C103" s="96"/>
      <c r="D103" s="96"/>
      <c r="E103" s="96"/>
      <c r="F103" s="96"/>
      <c r="G103" s="96"/>
      <c r="H103" s="96"/>
      <c r="I103" s="96"/>
      <c r="J103" s="96"/>
      <c r="K103" s="96"/>
      <c r="L103" s="96"/>
      <c r="M103" s="96"/>
      <c r="N103" s="96"/>
      <c r="O103" s="96"/>
      <c r="P103" s="97"/>
    </row>
    <row r="104" spans="2:16" ht="12.75" hidden="1">
      <c r="B104" s="86" t="s">
        <v>23</v>
      </c>
      <c r="C104" s="98"/>
      <c r="D104" s="91" t="e">
        <f aca="true" t="shared" si="22" ref="D104:O104">+D93-D102</f>
        <v>#REF!</v>
      </c>
      <c r="E104" s="91" t="e">
        <f>+E93-E102</f>
        <v>#REF!</v>
      </c>
      <c r="F104" s="91" t="e">
        <f t="shared" si="22"/>
        <v>#REF!</v>
      </c>
      <c r="G104" s="91" t="e">
        <f t="shared" si="22"/>
        <v>#REF!</v>
      </c>
      <c r="H104" s="91" t="e">
        <f t="shared" si="22"/>
        <v>#REF!</v>
      </c>
      <c r="I104" s="91" t="e">
        <f t="shared" si="22"/>
        <v>#REF!</v>
      </c>
      <c r="J104" s="91" t="e">
        <f t="shared" si="22"/>
        <v>#REF!</v>
      </c>
      <c r="K104" s="91" t="e">
        <f t="shared" si="22"/>
        <v>#REF!</v>
      </c>
      <c r="L104" s="91" t="e">
        <f t="shared" si="22"/>
        <v>#REF!</v>
      </c>
      <c r="M104" s="91" t="e">
        <f t="shared" si="22"/>
        <v>#REF!</v>
      </c>
      <c r="N104" s="91" t="e">
        <f>+N93-N102</f>
        <v>#REF!</v>
      </c>
      <c r="O104" s="91" t="e">
        <f t="shared" si="22"/>
        <v>#REF!</v>
      </c>
      <c r="P104" s="99" t="e">
        <f>+P93-P102</f>
        <v>#REF!</v>
      </c>
    </row>
    <row r="105" ht="12.75" hidden="1"/>
    <row r="106" ht="12.75" hidden="1"/>
    <row r="107" spans="4:16" ht="12.75" hidden="1">
      <c r="D107" s="100">
        <v>1</v>
      </c>
      <c r="E107" s="100">
        <v>2</v>
      </c>
      <c r="F107" s="100">
        <v>3</v>
      </c>
      <c r="G107" s="100">
        <v>4</v>
      </c>
      <c r="H107" s="100">
        <v>5</v>
      </c>
      <c r="I107" s="100">
        <v>7</v>
      </c>
      <c r="J107" s="100">
        <v>8</v>
      </c>
      <c r="K107" s="100">
        <v>9</v>
      </c>
      <c r="L107" s="100">
        <v>10</v>
      </c>
      <c r="M107" s="100">
        <v>11</v>
      </c>
      <c r="N107" s="100">
        <v>12</v>
      </c>
      <c r="O107" s="100">
        <v>13</v>
      </c>
      <c r="P107" s="100" t="s">
        <v>13</v>
      </c>
    </row>
    <row r="108" spans="2:16" ht="12.75" hidden="1">
      <c r="B108" s="124" t="s">
        <v>69</v>
      </c>
      <c r="C108" s="125"/>
      <c r="D108" s="126" t="e">
        <f>D48+D63+D78+D93</f>
        <v>#VALUE!</v>
      </c>
      <c r="E108" s="126" t="e">
        <f>E48+E63+E78+E93</f>
        <v>#VALUE!</v>
      </c>
      <c r="F108" s="126" t="e">
        <f aca="true" t="shared" si="23" ref="F108:N108">F48+F63+F78+F93</f>
        <v>#VALUE!</v>
      </c>
      <c r="G108" s="126" t="e">
        <f t="shared" si="23"/>
        <v>#VALUE!</v>
      </c>
      <c r="H108" s="126" t="e">
        <f t="shared" si="23"/>
        <v>#VALUE!</v>
      </c>
      <c r="I108" s="126" t="e">
        <f t="shared" si="23"/>
        <v>#VALUE!</v>
      </c>
      <c r="J108" s="126" t="e">
        <f t="shared" si="23"/>
        <v>#VALUE!</v>
      </c>
      <c r="K108" s="126" t="e">
        <f t="shared" si="23"/>
        <v>#VALUE!</v>
      </c>
      <c r="L108" s="126" t="e">
        <f t="shared" si="23"/>
        <v>#VALUE!</v>
      </c>
      <c r="M108" s="126" t="e">
        <f t="shared" si="23"/>
        <v>#VALUE!</v>
      </c>
      <c r="N108" s="126" t="e">
        <f t="shared" si="23"/>
        <v>#VALUE!</v>
      </c>
      <c r="O108" s="126" t="e">
        <f>O48+O63+O78+O93</f>
        <v>#VALUE!</v>
      </c>
      <c r="P108" s="127" t="e">
        <f>SUM(D108:O108)</f>
        <v>#VALUE!</v>
      </c>
    </row>
    <row r="109" spans="2:16" ht="12.75" hidden="1">
      <c r="B109" s="124" t="s">
        <v>70</v>
      </c>
      <c r="C109" s="125"/>
      <c r="D109" s="126">
        <f>D57+D72+D87+D102</f>
        <v>0</v>
      </c>
      <c r="E109" s="126">
        <f>E57+E72+E87+E102</f>
        <v>0</v>
      </c>
      <c r="F109" s="126">
        <f aca="true" t="shared" si="24" ref="F109:N109">F57+F72+F87+F102</f>
        <v>0</v>
      </c>
      <c r="G109" s="126">
        <f t="shared" si="24"/>
        <v>0</v>
      </c>
      <c r="H109" s="126">
        <f t="shared" si="24"/>
        <v>0</v>
      </c>
      <c r="I109" s="126">
        <f t="shared" si="24"/>
        <v>0</v>
      </c>
      <c r="J109" s="126">
        <f t="shared" si="24"/>
        <v>0</v>
      </c>
      <c r="K109" s="126">
        <f t="shared" si="24"/>
        <v>0</v>
      </c>
      <c r="L109" s="126">
        <f t="shared" si="24"/>
        <v>0</v>
      </c>
      <c r="M109" s="126">
        <f t="shared" si="24"/>
        <v>0</v>
      </c>
      <c r="N109" s="126">
        <f t="shared" si="24"/>
        <v>0</v>
      </c>
      <c r="O109" s="126">
        <f>O57+O72+O87+O102</f>
        <v>0</v>
      </c>
      <c r="P109" s="127">
        <f>SUM(D109:O109)</f>
        <v>0</v>
      </c>
    </row>
    <row r="110" spans="2:16" ht="12.75" hidden="1">
      <c r="B110" s="124" t="s">
        <v>23</v>
      </c>
      <c r="C110" s="125"/>
      <c r="D110" s="126" t="e">
        <f>D59+D74+D89+D104</f>
        <v>#VALUE!</v>
      </c>
      <c r="E110" s="126" t="e">
        <f>E59+E74+E89+E104</f>
        <v>#VALUE!</v>
      </c>
      <c r="F110" s="126" t="e">
        <f aca="true" t="shared" si="25" ref="F110:N110">F59+F74+F89+F104</f>
        <v>#VALUE!</v>
      </c>
      <c r="G110" s="126" t="e">
        <f t="shared" si="25"/>
        <v>#VALUE!</v>
      </c>
      <c r="H110" s="126" t="e">
        <f t="shared" si="25"/>
        <v>#VALUE!</v>
      </c>
      <c r="I110" s="126" t="e">
        <f t="shared" si="25"/>
        <v>#VALUE!</v>
      </c>
      <c r="J110" s="126" t="e">
        <f t="shared" si="25"/>
        <v>#VALUE!</v>
      </c>
      <c r="K110" s="126" t="e">
        <f t="shared" si="25"/>
        <v>#VALUE!</v>
      </c>
      <c r="L110" s="126" t="e">
        <f t="shared" si="25"/>
        <v>#VALUE!</v>
      </c>
      <c r="M110" s="126" t="e">
        <f t="shared" si="25"/>
        <v>#VALUE!</v>
      </c>
      <c r="N110" s="126" t="e">
        <f t="shared" si="25"/>
        <v>#VALUE!</v>
      </c>
      <c r="O110" s="126" t="e">
        <f>O59+O74+O89+O104</f>
        <v>#VALUE!</v>
      </c>
      <c r="P110" s="127" t="e">
        <f>SUM(D110:O110)</f>
        <v>#VALUE!</v>
      </c>
    </row>
    <row r="111" ht="12.75" hidden="1"/>
  </sheetData>
  <sheetProtection/>
  <mergeCells count="7">
    <mergeCell ref="A7:P7"/>
    <mergeCell ref="A8:P8"/>
    <mergeCell ref="A1:P1"/>
    <mergeCell ref="A4:P4"/>
    <mergeCell ref="A5:P5"/>
    <mergeCell ref="A6:P6"/>
    <mergeCell ref="A2:P2"/>
  </mergeCells>
  <printOptions horizontalCentered="1" verticalCentered="1"/>
  <pageMargins left="0.28" right="0.28" top="0.751041666666667" bottom="0.5" header="0.5" footer="0.5"/>
  <pageSetup fitToHeight="1" fitToWidth="1" horizontalDpi="600" verticalDpi="600" orientation="landscape" scale="59" r:id="rId1"/>
  <headerFooter>
    <oddHeader>&amp;C&amp;"Arial,Bold"&amp;12Attachment 14b</oddHeader>
    <oddFooter>&amp;LNovember 2017&amp;CPage &amp;P of &amp;N&amp;RRFQ-17-702
Siting, Transmission and Environmental
Peak Workload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Franks, Janna@Energy</cp:lastModifiedBy>
  <cp:lastPrinted>2017-11-15T00:34:56Z</cp:lastPrinted>
  <dcterms:created xsi:type="dcterms:W3CDTF">1999-10-14T00:18:06Z</dcterms:created>
  <dcterms:modified xsi:type="dcterms:W3CDTF">2017-11-15T00:34:59Z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2F1E1603">
    <vt:lpwstr/>
  </property>
  <property fmtid="{D5CDD505-2E9C-101B-9397-08002B2CF9AE}" pid="3" name="IVIDC">
    <vt:lpwstr/>
  </property>
  <property fmtid="{D5CDD505-2E9C-101B-9397-08002B2CF9AE}" pid="4" name="IVID362F13E8">
    <vt:lpwstr/>
  </property>
  <property fmtid="{D5CDD505-2E9C-101B-9397-08002B2CF9AE}" pid="5" name="IVID3A3618F1">
    <vt:lpwstr/>
  </property>
  <property fmtid="{D5CDD505-2E9C-101B-9397-08002B2CF9AE}" pid="6" name="IVID15E41318">
    <vt:lpwstr/>
  </property>
  <property fmtid="{D5CDD505-2E9C-101B-9397-08002B2CF9AE}" pid="7" name="IVID181914D9">
    <vt:lpwstr/>
  </property>
  <property fmtid="{D5CDD505-2E9C-101B-9397-08002B2CF9AE}" pid="8" name="IVID155815FB">
    <vt:lpwstr/>
  </property>
  <property fmtid="{D5CDD505-2E9C-101B-9397-08002B2CF9AE}" pid="9" name="IVIDD091BF0">
    <vt:lpwstr/>
  </property>
  <property fmtid="{D5CDD505-2E9C-101B-9397-08002B2CF9AE}" pid="10" name="IVID344CCFFC">
    <vt:lpwstr/>
  </property>
  <property fmtid="{D5CDD505-2E9C-101B-9397-08002B2CF9AE}" pid="11" name="IVID1A7D12ED">
    <vt:lpwstr/>
  </property>
  <property fmtid="{D5CDD505-2E9C-101B-9397-08002B2CF9AE}" pid="12" name="IVID1B2115FE">
    <vt:lpwstr/>
  </property>
  <property fmtid="{D5CDD505-2E9C-101B-9397-08002B2CF9AE}" pid="13" name="IVID35431BD0">
    <vt:lpwstr/>
  </property>
  <property fmtid="{D5CDD505-2E9C-101B-9397-08002B2CF9AE}" pid="14" name="IVID4637A884">
    <vt:lpwstr/>
  </property>
  <property fmtid="{D5CDD505-2E9C-101B-9397-08002B2CF9AE}" pid="15" name="IVID127C14F5">
    <vt:lpwstr/>
  </property>
  <property fmtid="{D5CDD505-2E9C-101B-9397-08002B2CF9AE}" pid="16" name="IVID1834F0DD">
    <vt:lpwstr/>
  </property>
  <property fmtid="{D5CDD505-2E9C-101B-9397-08002B2CF9AE}" pid="17" name="IVID312119E0">
    <vt:lpwstr/>
  </property>
  <property fmtid="{D5CDD505-2E9C-101B-9397-08002B2CF9AE}" pid="18" name="IVID1C5812DA">
    <vt:lpwstr/>
  </property>
  <property fmtid="{D5CDD505-2E9C-101B-9397-08002B2CF9AE}" pid="19" name="IVID173907ED">
    <vt:lpwstr/>
  </property>
  <property fmtid="{D5CDD505-2E9C-101B-9397-08002B2CF9AE}" pid="20" name="IVID274B1CF5">
    <vt:lpwstr/>
  </property>
  <property fmtid="{D5CDD505-2E9C-101B-9397-08002B2CF9AE}" pid="21" name="IVID2B4E17FA">
    <vt:lpwstr/>
  </property>
  <property fmtid="{D5CDD505-2E9C-101B-9397-08002B2CF9AE}" pid="22" name="IVID253D11EF">
    <vt:lpwstr/>
  </property>
  <property fmtid="{D5CDD505-2E9C-101B-9397-08002B2CF9AE}" pid="23" name="IVID173E1206">
    <vt:lpwstr/>
  </property>
  <property fmtid="{D5CDD505-2E9C-101B-9397-08002B2CF9AE}" pid="24" name="IVID232310EC">
    <vt:lpwstr/>
  </property>
  <property fmtid="{D5CDD505-2E9C-101B-9397-08002B2CF9AE}" pid="25" name="IVID133D1AE5">
    <vt:lpwstr/>
  </property>
  <property fmtid="{D5CDD505-2E9C-101B-9397-08002B2CF9AE}" pid="26" name="IVIDF6113D9">
    <vt:lpwstr/>
  </property>
  <property fmtid="{D5CDD505-2E9C-101B-9397-08002B2CF9AE}" pid="27" name="IVID307414D1">
    <vt:lpwstr/>
  </property>
  <property fmtid="{D5CDD505-2E9C-101B-9397-08002B2CF9AE}" pid="28" name="IVID344B1400">
    <vt:lpwstr/>
  </property>
  <property fmtid="{D5CDD505-2E9C-101B-9397-08002B2CF9AE}" pid="29" name="IVID135B1DF5">
    <vt:lpwstr/>
  </property>
  <property fmtid="{D5CDD505-2E9C-101B-9397-08002B2CF9AE}" pid="30" name="IVID1A3716D3">
    <vt:lpwstr/>
  </property>
  <property fmtid="{D5CDD505-2E9C-101B-9397-08002B2CF9AE}" pid="31" name="IVIDD1916DB">
    <vt:lpwstr/>
  </property>
  <property fmtid="{D5CDD505-2E9C-101B-9397-08002B2CF9AE}" pid="32" name="IVID11431AF1">
    <vt:lpwstr/>
  </property>
  <property fmtid="{D5CDD505-2E9C-101B-9397-08002B2CF9AE}" pid="33" name="IVID1B2C19F3">
    <vt:lpwstr/>
  </property>
  <property fmtid="{D5CDD505-2E9C-101B-9397-08002B2CF9AE}" pid="34" name="IVIDD5E0FE6">
    <vt:lpwstr/>
  </property>
  <property fmtid="{D5CDD505-2E9C-101B-9397-08002B2CF9AE}" pid="35" name="IVID162D1605">
    <vt:lpwstr/>
  </property>
  <property fmtid="{D5CDD505-2E9C-101B-9397-08002B2CF9AE}" pid="36" name="IVID266F16CF">
    <vt:lpwstr/>
  </property>
  <property fmtid="{D5CDD505-2E9C-101B-9397-08002B2CF9AE}" pid="37" name="IVID2B2C1DF5">
    <vt:lpwstr/>
  </property>
  <property fmtid="{D5CDD505-2E9C-101B-9397-08002B2CF9AE}" pid="38" name="IVID19680BFF">
    <vt:lpwstr/>
  </property>
  <property fmtid="{D5CDD505-2E9C-101B-9397-08002B2CF9AE}" pid="39" name="IVID172E16FD">
    <vt:lpwstr/>
  </property>
  <property fmtid="{D5CDD505-2E9C-101B-9397-08002B2CF9AE}" pid="40" name="IVID1A3517F4">
    <vt:lpwstr/>
  </property>
  <property fmtid="{D5CDD505-2E9C-101B-9397-08002B2CF9AE}" pid="41" name="IVID2B0E1302">
    <vt:lpwstr/>
  </property>
  <property fmtid="{D5CDD505-2E9C-101B-9397-08002B2CF9AE}" pid="42" name="IVID332E19D7">
    <vt:lpwstr/>
  </property>
  <property fmtid="{D5CDD505-2E9C-101B-9397-08002B2CF9AE}" pid="43" name="IVID22261800">
    <vt:lpwstr/>
  </property>
  <property fmtid="{D5CDD505-2E9C-101B-9397-08002B2CF9AE}" pid="44" name="IVID240A1504">
    <vt:lpwstr/>
  </property>
  <property fmtid="{D5CDD505-2E9C-101B-9397-08002B2CF9AE}" pid="45" name="IVID254415DF">
    <vt:lpwstr/>
  </property>
  <property fmtid="{D5CDD505-2E9C-101B-9397-08002B2CF9AE}" pid="46" name="IVID394F1104">
    <vt:lpwstr/>
  </property>
  <property fmtid="{D5CDD505-2E9C-101B-9397-08002B2CF9AE}" pid="47" name="IVIDE5716EA">
    <vt:lpwstr/>
  </property>
  <property fmtid="{D5CDD505-2E9C-101B-9397-08002B2CF9AE}" pid="48" name="IVID39381003">
    <vt:lpwstr/>
  </property>
  <property fmtid="{D5CDD505-2E9C-101B-9397-08002B2CF9AE}" pid="49" name="IVID2363170A">
    <vt:lpwstr/>
  </property>
  <property fmtid="{D5CDD505-2E9C-101B-9397-08002B2CF9AE}" pid="50" name="IVID1D3F17E2">
    <vt:lpwstr/>
  </property>
  <property fmtid="{D5CDD505-2E9C-101B-9397-08002B2CF9AE}" pid="51" name="IVID13451200">
    <vt:lpwstr/>
  </property>
  <property fmtid="{D5CDD505-2E9C-101B-9397-08002B2CF9AE}" pid="52" name="IVID121617DE">
    <vt:lpwstr/>
  </property>
  <property fmtid="{D5CDD505-2E9C-101B-9397-08002B2CF9AE}" pid="53" name="IVID13691AF2">
    <vt:lpwstr/>
  </property>
  <property fmtid="{D5CDD505-2E9C-101B-9397-08002B2CF9AE}" pid="54" name="IVID1A3B0AF0">
    <vt:lpwstr/>
  </property>
  <property fmtid="{D5CDD505-2E9C-101B-9397-08002B2CF9AE}" pid="55" name="IVID373F12DB">
    <vt:lpwstr/>
  </property>
  <property fmtid="{D5CDD505-2E9C-101B-9397-08002B2CF9AE}" pid="56" name="IVID102124BA">
    <vt:lpwstr/>
  </property>
  <property fmtid="{D5CDD505-2E9C-101B-9397-08002B2CF9AE}" pid="57" name="IVID3D1509D0">
    <vt:lpwstr/>
  </property>
  <property fmtid="{D5CDD505-2E9C-101B-9397-08002B2CF9AE}" pid="58" name="IVID35641901">
    <vt:lpwstr/>
  </property>
  <property fmtid="{D5CDD505-2E9C-101B-9397-08002B2CF9AE}" pid="59" name="IVID45E1ED9">
    <vt:lpwstr/>
  </property>
  <property fmtid="{D5CDD505-2E9C-101B-9397-08002B2CF9AE}" pid="60" name="IVID324113D1">
    <vt:lpwstr/>
  </property>
  <property fmtid="{D5CDD505-2E9C-101B-9397-08002B2CF9AE}" pid="61" name="IVID1A2D1903">
    <vt:lpwstr/>
  </property>
  <property fmtid="{D5CDD505-2E9C-101B-9397-08002B2CF9AE}" pid="62" name="IVID222F6E42">
    <vt:lpwstr/>
  </property>
  <property fmtid="{D5CDD505-2E9C-101B-9397-08002B2CF9AE}" pid="63" name="IVID137012E9">
    <vt:lpwstr/>
  </property>
  <property fmtid="{D5CDD505-2E9C-101B-9397-08002B2CF9AE}" pid="64" name="IVID17063A1C">
    <vt:lpwstr/>
  </property>
  <property fmtid="{D5CDD505-2E9C-101B-9397-08002B2CF9AE}" pid="65" name="IVID10FD1D6C">
    <vt:lpwstr/>
  </property>
  <property fmtid="{D5CDD505-2E9C-101B-9397-08002B2CF9AE}" pid="66" name="IVID116216F5">
    <vt:lpwstr/>
  </property>
  <property fmtid="{D5CDD505-2E9C-101B-9397-08002B2CF9AE}" pid="67" name="IVID10E11E6">
    <vt:lpwstr/>
  </property>
  <property fmtid="{D5CDD505-2E9C-101B-9397-08002B2CF9AE}" pid="68" name="IVID347C17DC">
    <vt:lpwstr/>
  </property>
  <property fmtid="{D5CDD505-2E9C-101B-9397-08002B2CF9AE}" pid="69" name="IVID12E51438">
    <vt:lpwstr/>
  </property>
  <property fmtid="{D5CDD505-2E9C-101B-9397-08002B2CF9AE}" pid="70" name="IVID285119F4">
    <vt:lpwstr/>
  </property>
  <property fmtid="{D5CDD505-2E9C-101B-9397-08002B2CF9AE}" pid="71" name="IVIDD310FFB">
    <vt:lpwstr/>
  </property>
  <property fmtid="{D5CDD505-2E9C-101B-9397-08002B2CF9AE}" pid="72" name="IVID266907E6">
    <vt:lpwstr/>
  </property>
  <property fmtid="{D5CDD505-2E9C-101B-9397-08002B2CF9AE}" pid="73" name="IVID303413E6">
    <vt:lpwstr/>
  </property>
  <property fmtid="{D5CDD505-2E9C-101B-9397-08002B2CF9AE}" pid="74" name="IVID94E13F1">
    <vt:lpwstr/>
  </property>
  <property fmtid="{D5CDD505-2E9C-101B-9397-08002B2CF9AE}" pid="75" name="IVID297B1809">
    <vt:lpwstr/>
  </property>
  <property fmtid="{D5CDD505-2E9C-101B-9397-08002B2CF9AE}" pid="76" name="IVID7CF0517">
    <vt:lpwstr/>
  </property>
  <property fmtid="{D5CDD505-2E9C-101B-9397-08002B2CF9AE}" pid="77" name="IVID182B0BBF">
    <vt:lpwstr/>
  </property>
  <property fmtid="{D5CDD505-2E9C-101B-9397-08002B2CF9AE}" pid="78" name="IVID2E1E0FD3">
    <vt:lpwstr/>
  </property>
  <property fmtid="{D5CDD505-2E9C-101B-9397-08002B2CF9AE}" pid="79" name="IVIDB691CFF">
    <vt:lpwstr/>
  </property>
  <property fmtid="{D5CDD505-2E9C-101B-9397-08002B2CF9AE}" pid="80" name="IVID2A290BE2">
    <vt:lpwstr/>
  </property>
  <property fmtid="{D5CDD505-2E9C-101B-9397-08002B2CF9AE}" pid="81" name="IVID7CF0B1E">
    <vt:lpwstr/>
  </property>
  <property fmtid="{D5CDD505-2E9C-101B-9397-08002B2CF9AE}" pid="82" name="IVID145E1DF2">
    <vt:lpwstr/>
  </property>
  <property fmtid="{D5CDD505-2E9C-101B-9397-08002B2CF9AE}" pid="83" name="IVIDA701E0A">
    <vt:lpwstr/>
  </property>
  <property fmtid="{D5CDD505-2E9C-101B-9397-08002B2CF9AE}" pid="84" name="IVID1D4D12F4">
    <vt:lpwstr/>
  </property>
  <property fmtid="{D5CDD505-2E9C-101B-9397-08002B2CF9AE}" pid="85" name="IVID3252130A">
    <vt:lpwstr/>
  </property>
  <property fmtid="{D5CDD505-2E9C-101B-9397-08002B2CF9AE}" pid="86" name="IVIDA2512D5">
    <vt:lpwstr/>
  </property>
  <property fmtid="{D5CDD505-2E9C-101B-9397-08002B2CF9AE}" pid="87" name="IVIDD8ED9D1B">
    <vt:lpwstr/>
  </property>
  <property fmtid="{D5CDD505-2E9C-101B-9397-08002B2CF9AE}" pid="88" name="IVID3C501C01">
    <vt:lpwstr/>
  </property>
  <property fmtid="{D5CDD505-2E9C-101B-9397-08002B2CF9AE}" pid="89" name="IVID7D00419">
    <vt:lpwstr/>
  </property>
  <property fmtid="{D5CDD505-2E9C-101B-9397-08002B2CF9AE}" pid="90" name="IVID7D0071A">
    <vt:lpwstr/>
  </property>
  <property fmtid="{D5CDD505-2E9C-101B-9397-08002B2CF9AE}" pid="91" name="Reviewer 3">
    <vt:lpwstr/>
  </property>
  <property fmtid="{D5CDD505-2E9C-101B-9397-08002B2CF9AE}" pid="92" name="Reviewer 2">
    <vt:lpwstr/>
  </property>
  <property fmtid="{D5CDD505-2E9C-101B-9397-08002B2CF9AE}" pid="93" name="Final">
    <vt:lpwstr>0</vt:lpwstr>
  </property>
  <property fmtid="{D5CDD505-2E9C-101B-9397-08002B2CF9AE}" pid="94" name="Reviewer 1">
    <vt:lpwstr/>
  </property>
</Properties>
</file>