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energy.sharepoint.com/sites/CECCGL/Shared Documents/CGL Files/02 Grants/_ Grant Solicitations/GFO-20-305 The Next EPIC Challenge/Design Applicants/Design Phase NOPA/"/>
    </mc:Choice>
  </mc:AlternateContent>
  <xr:revisionPtr revIDLastSave="6" documentId="8_{BE550ACC-4DA8-4179-A978-76609E8C475D}" xr6:coauthVersionLast="47" xr6:coauthVersionMax="47" xr10:uidLastSave="{5074149F-6BCE-4C02-AD8B-9CA70A42859E}"/>
  <bookViews>
    <workbookView xWindow="-110" yWindow="-110" windowWidth="19420" windowHeight="10420" xr2:uid="{00000000-000D-0000-FFFF-FFFF00000000}"/>
  </bookViews>
  <sheets>
    <sheet name="Cover" sheetId="11" r:id="rId1"/>
    <sheet name="NOPA Table - Group 1" sheetId="6" r:id="rId2"/>
    <sheet name="NOPA Table - Group 2" sheetId="12" r:id="rId3"/>
    <sheet name="NOPA Table - Group 3" sheetId="13" r:id="rId4"/>
    <sheet name="NOPA Table - Table 4" sheetId="14" r:id="rId5"/>
  </sheets>
  <definedNames>
    <definedName name="_xlnm.Print_Area" localSheetId="1">'NOPA Table - Group 1'!$A$1:$H$17</definedName>
    <definedName name="_xlnm.Print_Area" localSheetId="2">'NOPA Table - Group 2'!$A$1:$H$15</definedName>
    <definedName name="_xlnm.Print_Area" localSheetId="3">'NOPA Table - Group 3'!$A$1:$H$17</definedName>
    <definedName name="_xlnm.Print_Area" localSheetId="4">'NOPA Table - Table 4'!$A$1:$H$15</definedName>
    <definedName name="_xlnm.Print_Titles" localSheetId="1">'NOPA Table - Group 1'!$1:$2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14" l="1"/>
  <c r="E23" i="14"/>
  <c r="D23" i="14"/>
  <c r="F15" i="14"/>
  <c r="E15" i="14"/>
  <c r="D15" i="14"/>
  <c r="F8" i="14"/>
  <c r="E8" i="14"/>
  <c r="D8" i="14"/>
  <c r="F25" i="13" l="1"/>
  <c r="E25" i="13"/>
  <c r="D25" i="13"/>
  <c r="F17" i="13"/>
  <c r="E17" i="13"/>
  <c r="D17" i="13"/>
  <c r="F8" i="13"/>
  <c r="E8" i="13"/>
  <c r="D8" i="13"/>
  <c r="F23" i="12"/>
  <c r="E23" i="12"/>
  <c r="D23" i="12"/>
  <c r="F15" i="12"/>
  <c r="E15" i="12"/>
  <c r="D15" i="12"/>
  <c r="F8" i="12"/>
  <c r="E8" i="12"/>
  <c r="D8" i="12"/>
  <c r="E17" i="6" l="1"/>
  <c r="F17" i="6"/>
  <c r="D17" i="6"/>
  <c r="F25" i="6" l="1"/>
  <c r="E25" i="6"/>
  <c r="D25" i="6"/>
  <c r="F8" i="6"/>
  <c r="E8" i="6"/>
  <c r="D8" i="6"/>
</calcChain>
</file>

<file path=xl/sharedStrings.xml><?xml version="1.0" encoding="utf-8"?>
<sst xmlns="http://schemas.openxmlformats.org/spreadsheetml/2006/main" count="249" uniqueCount="72">
  <si>
    <t>Notice of Proposed Awards</t>
  </si>
  <si>
    <t>Group Rank Number</t>
  </si>
  <si>
    <t>Project Applicant</t>
  </si>
  <si>
    <t>Title</t>
  </si>
  <si>
    <t>Match
Funds</t>
  </si>
  <si>
    <t>Score</t>
  </si>
  <si>
    <t>Award
Status</t>
  </si>
  <si>
    <t>Proposed Award</t>
  </si>
  <si>
    <t>#</t>
  </si>
  <si>
    <t>Applicant Company Name</t>
  </si>
  <si>
    <t>Project Title</t>
  </si>
  <si>
    <t>Awardee</t>
  </si>
  <si>
    <t>Total Funding Recommended</t>
  </si>
  <si>
    <t>Total</t>
  </si>
  <si>
    <t>Disqualified</t>
  </si>
  <si>
    <t>California Energy Commission - Energy Research Development Division</t>
  </si>
  <si>
    <t>CEC Funds Requested</t>
  </si>
  <si>
    <t>CEC Funds Recommended</t>
  </si>
  <si>
    <t xml:space="preserve">The Northern California Land Trust Inc.  </t>
  </si>
  <si>
    <t xml:space="preserve">The Berkeley Efficient &amp; Resilient Mixed Use Showcase (BERMUS) </t>
  </si>
  <si>
    <t>Electric Power Research Institute,  Inc.</t>
  </si>
  <si>
    <t>Net Positive Resilient  All-Electric Affordable Housing at Pacific Station North Transit Center in Downtown Santa Cruz</t>
  </si>
  <si>
    <t xml:space="preserve">Association For Energy Affordability </t>
  </si>
  <si>
    <t xml:space="preserve">Harmonized Resilience at Roosevelt Village: A zero-emissions model for supportive housing </t>
  </si>
  <si>
    <t>Passed but not Awarded</t>
  </si>
  <si>
    <t>Baylands Development, Inc.</t>
  </si>
  <si>
    <t>The Baylands Energy Infrastructure: A district scale approach to net-neutral development</t>
  </si>
  <si>
    <t>Not Awarded</t>
  </si>
  <si>
    <t xml:space="preserve">Eden Housing, Inc. </t>
  </si>
  <si>
    <t>100 38th Street Supportive and Family Apartments</t>
  </si>
  <si>
    <t xml:space="preserve">Christian Church Homes, Inc. </t>
  </si>
  <si>
    <t>Alum Rock Senior Commons</t>
  </si>
  <si>
    <t>New Buildings Institute</t>
  </si>
  <si>
    <t xml:space="preserve">Affordable Housing for California’s Future: BRIDGE Housing Balboa Reservoir Building </t>
  </si>
  <si>
    <t>Self-Help Enterprises</t>
  </si>
  <si>
    <t>Colegio ZNE Village</t>
  </si>
  <si>
    <t>Mutual Housing California</t>
  </si>
  <si>
    <t xml:space="preserve">Mutual Housing at Fairview Terrace </t>
  </si>
  <si>
    <t xml:space="preserve">ConSol, Inc. </t>
  </si>
  <si>
    <t>Reimagining Affordable Mixed-Use Development in a Carbon-Constrained Future</t>
  </si>
  <si>
    <t>Christian Church Homes, Inc.</t>
  </si>
  <si>
    <t>Dinuba Senior Commons</t>
  </si>
  <si>
    <t>Regents of the University of California, Davis</t>
  </si>
  <si>
    <t>The Community Lab at West Village: A New Model for Achieving Affordable and Sustainable Housing</t>
  </si>
  <si>
    <t>Innovative Housing Opportunties</t>
  </si>
  <si>
    <t>Santa Ana Environmental Justice Innovation Zone</t>
  </si>
  <si>
    <t xml:space="preserve">Gensler/ SoLa Impact Opportunity Zone Fund, LP </t>
  </si>
  <si>
    <t>Paseo Adelanto: A New Paradigm</t>
  </si>
  <si>
    <t>Jamboree Housing Corporation</t>
  </si>
  <si>
    <t xml:space="preserve">Milender White Construction Co. </t>
  </si>
  <si>
    <t>The iCare Project: Innovative, Carbon-Free, Affordable, Replicable, Equitable</t>
  </si>
  <si>
    <t>Gardena Senior Commons</t>
  </si>
  <si>
    <t>Abode Communities</t>
  </si>
  <si>
    <t>Veteran Commons – Creating Advanced Energy Management and Resilience</t>
  </si>
  <si>
    <t>Community Corporation of Santa Monica</t>
  </si>
  <si>
    <t>Culver Palms UMC Affordable Housing</t>
  </si>
  <si>
    <t>National Community Renaissance of CA</t>
  </si>
  <si>
    <t>Zero Emission Affordable Housing Design</t>
  </si>
  <si>
    <t>Family Health Centers of San Diego, Inc,</t>
  </si>
  <si>
    <t>The Newton Avenue Project</t>
  </si>
  <si>
    <t>C4GS</t>
  </si>
  <si>
    <t>The Zero Energy Live/Learn Residential Ecovillage</t>
  </si>
  <si>
    <t>Alcala Senior Commons</t>
  </si>
  <si>
    <t>Wakeland</t>
  </si>
  <si>
    <t>Union Tower - Energy Resilience as a Pathway to Design and Construction Innovation</t>
  </si>
  <si>
    <t>GFO-20-305</t>
  </si>
  <si>
    <t>Project Group 1 – Bay Area Region</t>
  </si>
  <si>
    <t>Project Group 2 – Central Valley/Northern California</t>
  </si>
  <si>
    <t>Project Group 3 – Los Angeles Region</t>
  </si>
  <si>
    <t xml:space="preserve">Project Group 4 – Imperial Valley, Inland Empire, and San Diego County </t>
  </si>
  <si>
    <t xml:space="preserve">Project Group 1-4 </t>
  </si>
  <si>
    <t>The Next EPIC Challenge: Reimagining Affordable Mixed-Use Development in a Carbon-Constrained Future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</si>
</sst>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[$-409]mmmm\ d\,\ yyyy;@"/>
  </numFmts>
  <fonts count="1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rgb="FF000000"/>
      <name val="Tahoma "/>
    </font>
    <font>
      <sz val="12"/>
      <color theme="1"/>
      <name val="Tahoma "/>
    </font>
    <font>
      <b/>
      <sz val="12"/>
      <color theme="1"/>
      <name val="Tahoma "/>
    </font>
    <font>
      <b/>
      <i/>
      <sz val="12"/>
      <color theme="1"/>
      <name val="Tahoma "/>
    </font>
    <font>
      <b/>
      <sz val="12"/>
      <color rgb="FF000000"/>
      <name val="Tahoma"/>
      <family val="2"/>
    </font>
    <font>
      <sz val="12"/>
      <color theme="1"/>
      <name val="Tahoma"/>
      <family val="2"/>
    </font>
    <font>
      <sz val="14"/>
      <color theme="1"/>
      <name val="Tahoma "/>
    </font>
    <font>
      <b/>
      <sz val="14"/>
      <color rgb="FF000000"/>
      <name val="Tahoma "/>
    </font>
    <font>
      <b/>
      <sz val="12.5"/>
      <color rgb="FF000000"/>
      <name val="Tahoma"/>
      <family val="2"/>
    </font>
    <font>
      <sz val="12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164" fontId="0" fillId="2" borderId="0" xfId="0" applyNumberFormat="1" applyFill="1" applyBorder="1" applyAlignment="1">
      <alignment wrapText="1"/>
    </xf>
    <xf numFmtId="0" fontId="3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wrapText="1"/>
    </xf>
    <xf numFmtId="0" fontId="0" fillId="2" borderId="3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4" fillId="5" borderId="6" xfId="0" applyFont="1" applyFill="1" applyBorder="1" applyAlignment="1">
      <alignment vertical="center"/>
    </xf>
    <xf numFmtId="0" fontId="4" fillId="5" borderId="7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horizontal="right" vertical="center"/>
    </xf>
    <xf numFmtId="164" fontId="4" fillId="5" borderId="6" xfId="0" applyNumberFormat="1" applyFont="1" applyFill="1" applyBorder="1" applyAlignment="1">
      <alignment vertical="center" wrapText="1"/>
    </xf>
    <xf numFmtId="0" fontId="3" fillId="5" borderId="8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left" vertical="center" wrapText="1"/>
    </xf>
    <xf numFmtId="164" fontId="4" fillId="5" borderId="8" xfId="0" applyNumberFormat="1" applyFont="1" applyFill="1" applyBorder="1" applyAlignment="1">
      <alignment horizontal="right" vertical="center" wrapText="1"/>
    </xf>
    <xf numFmtId="164" fontId="4" fillId="5" borderId="1" xfId="0" applyNumberFormat="1" applyFont="1" applyFill="1" applyBorder="1" applyAlignment="1">
      <alignment horizontal="right" vertical="center" wrapText="1"/>
    </xf>
    <xf numFmtId="164" fontId="4" fillId="5" borderId="6" xfId="0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top"/>
    </xf>
    <xf numFmtId="0" fontId="3" fillId="2" borderId="0" xfId="0" applyFont="1" applyFill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4" fillId="5" borderId="9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 wrapText="1"/>
    </xf>
    <xf numFmtId="0" fontId="4" fillId="5" borderId="10" xfId="0" applyFont="1" applyFill="1" applyBorder="1" applyAlignment="1">
      <alignment horizontal="right" vertical="center"/>
    </xf>
    <xf numFmtId="164" fontId="4" fillId="5" borderId="10" xfId="0" applyNumberFormat="1" applyFont="1" applyFill="1" applyBorder="1" applyAlignment="1">
      <alignment horizontal="right" vertical="center" wrapText="1"/>
    </xf>
    <xf numFmtId="164" fontId="4" fillId="5" borderId="4" xfId="0" applyNumberFormat="1" applyFont="1" applyFill="1" applyBorder="1" applyAlignment="1">
      <alignment horizontal="right" vertical="center" wrapText="1"/>
    </xf>
    <xf numFmtId="164" fontId="4" fillId="5" borderId="9" xfId="0" applyNumberFormat="1" applyFont="1" applyFill="1" applyBorder="1" applyAlignment="1">
      <alignment horizontal="right" vertical="center" wrapText="1"/>
    </xf>
    <xf numFmtId="164" fontId="4" fillId="5" borderId="9" xfId="0" applyNumberFormat="1" applyFont="1" applyFill="1" applyBorder="1" applyAlignment="1">
      <alignment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/>
    <xf numFmtId="0" fontId="5" fillId="3" borderId="13" xfId="0" applyFont="1" applyFill="1" applyBorder="1" applyAlignment="1"/>
    <xf numFmtId="0" fontId="4" fillId="0" borderId="9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/>
    </xf>
    <xf numFmtId="164" fontId="4" fillId="0" borderId="2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>
      <alignment horizontal="right" vertical="center" wrapText="1"/>
    </xf>
    <xf numFmtId="164" fontId="4" fillId="0" borderId="12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8" fillId="2" borderId="0" xfId="0" applyFont="1" applyFill="1" applyBorder="1" applyAlignment="1">
      <alignment wrapText="1"/>
    </xf>
    <xf numFmtId="0" fontId="9" fillId="2" borderId="0" xfId="0" applyFont="1" applyFill="1" applyBorder="1" applyAlignment="1"/>
    <xf numFmtId="0" fontId="10" fillId="2" borderId="0" xfId="0" applyFont="1" applyFill="1" applyAlignment="1"/>
    <xf numFmtId="0" fontId="3" fillId="2" borderId="0" xfId="0" applyFont="1" applyFill="1" applyAlignment="1">
      <alignment wrapText="1"/>
    </xf>
    <xf numFmtId="164" fontId="3" fillId="2" borderId="0" xfId="0" applyNumberFormat="1" applyFont="1" applyFill="1" applyAlignment="1">
      <alignment wrapText="1"/>
    </xf>
    <xf numFmtId="164" fontId="11" fillId="6" borderId="5" xfId="0" applyNumberFormat="1" applyFont="1" applyFill="1" applyBorder="1" applyAlignment="1">
      <alignment horizontal="right" vertical="center" wrapText="1"/>
    </xf>
    <xf numFmtId="0" fontId="11" fillId="6" borderId="5" xfId="0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738A8-DAA6-4AAF-BEA2-F03014260B0E}">
  <dimension ref="A1:A7"/>
  <sheetViews>
    <sheetView tabSelected="1" workbookViewId="0">
      <selection activeCell="A13" sqref="A13"/>
    </sheetView>
  </sheetViews>
  <sheetFormatPr defaultRowHeight="15"/>
  <cols>
    <col min="1" max="1" width="86.08984375" style="28" customWidth="1"/>
  </cols>
  <sheetData>
    <row r="1" spans="1:1" ht="25.5" customHeight="1">
      <c r="A1" s="28" t="s">
        <v>15</v>
      </c>
    </row>
    <row r="2" spans="1:1" ht="25.5" customHeight="1">
      <c r="A2" s="28" t="s">
        <v>0</v>
      </c>
    </row>
    <row r="3" spans="1:1" ht="25.5" customHeight="1">
      <c r="A3" s="28" t="s">
        <v>65</v>
      </c>
    </row>
    <row r="4" spans="1:1" ht="33.5" customHeight="1">
      <c r="A4" s="63" t="s">
        <v>71</v>
      </c>
    </row>
    <row r="5" spans="1:1" ht="25.5" customHeight="1">
      <c r="A5" s="28" t="s">
        <v>70</v>
      </c>
    </row>
    <row r="6" spans="1:1" ht="25.5" customHeight="1">
      <c r="A6" s="62">
        <v>44609</v>
      </c>
    </row>
    <row r="7" spans="1:1" ht="25.5" customHeight="1"/>
  </sheetData>
  <pageMargins left="0.7" right="0.7" top="0.75" bottom="0.75" header="0.3" footer="0.3"/>
  <pageSetup orientation="portrait" r:id="rId1"/>
  <headerFooter>
    <oddFooter>&amp;C&amp;"Arial,Regular"&amp;10Page &amp;P of &amp;N
&amp;A
&amp;R&amp;"Arial,Regular"&amp;10GFO-20-305
The Next EPIC Challenge:  Reimagining 
Affordable Mixed-Use Development
 in a Carbon-Constrained Future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zoomScaleNormal="100" zoomScaleSheetLayoutView="100" workbookViewId="0">
      <selection activeCell="B30" sqref="B30"/>
    </sheetView>
  </sheetViews>
  <sheetFormatPr defaultColWidth="9.1796875" defaultRowHeight="14.5"/>
  <cols>
    <col min="1" max="1" width="10.54296875" style="8" customWidth="1"/>
    <col min="2" max="2" width="22" style="4" customWidth="1"/>
    <col min="3" max="3" width="29.26953125" style="4" customWidth="1"/>
    <col min="4" max="4" width="15.54296875" style="5" customWidth="1"/>
    <col min="5" max="5" width="19" style="5" customWidth="1"/>
    <col min="6" max="6" width="15.54296875" style="5" customWidth="1"/>
    <col min="7" max="7" width="8.1796875" style="5" customWidth="1"/>
    <col min="8" max="8" width="13.54296875" style="9" customWidth="1"/>
    <col min="9" max="10" width="9.1796875" style="4"/>
    <col min="11" max="11" width="11.26953125" style="4" bestFit="1" customWidth="1"/>
    <col min="12" max="16384" width="9.1796875" style="4"/>
  </cols>
  <sheetData>
    <row r="1" spans="1:11" s="55" customFormat="1" ht="24.5" customHeight="1">
      <c r="A1" s="57" t="s">
        <v>66</v>
      </c>
      <c r="C1" s="56"/>
      <c r="D1" s="56"/>
      <c r="E1" s="56"/>
      <c r="F1" s="56"/>
      <c r="G1" s="56"/>
      <c r="H1" s="56"/>
    </row>
    <row r="2" spans="1:11" s="1" customFormat="1" ht="15.5">
      <c r="A2" s="26"/>
      <c r="C2" s="2"/>
      <c r="D2" s="2"/>
      <c r="E2" s="2"/>
      <c r="F2" s="2"/>
      <c r="G2" s="2"/>
      <c r="H2" s="2"/>
    </row>
    <row r="3" spans="1:11" s="6" customFormat="1" ht="34" customHeight="1">
      <c r="A3" s="51" t="s">
        <v>7</v>
      </c>
      <c r="B3" s="52"/>
      <c r="C3" s="52"/>
      <c r="D3" s="52"/>
      <c r="E3" s="52"/>
      <c r="F3" s="52"/>
      <c r="G3" s="52"/>
      <c r="H3" s="53"/>
    </row>
    <row r="4" spans="1:11" s="1" customFormat="1" ht="46.5">
      <c r="A4" s="12" t="s">
        <v>1</v>
      </c>
      <c r="B4" s="12" t="s">
        <v>2</v>
      </c>
      <c r="C4" s="12" t="s">
        <v>3</v>
      </c>
      <c r="D4" s="13" t="s">
        <v>16</v>
      </c>
      <c r="E4" s="13" t="s">
        <v>17</v>
      </c>
      <c r="F4" s="13" t="s">
        <v>4</v>
      </c>
      <c r="G4" s="13" t="s">
        <v>5</v>
      </c>
      <c r="H4" s="12" t="s">
        <v>6</v>
      </c>
    </row>
    <row r="5" spans="1:11" s="27" customFormat="1" ht="46.5">
      <c r="A5" s="14">
        <v>1</v>
      </c>
      <c r="B5" s="14" t="s">
        <v>18</v>
      </c>
      <c r="C5" s="14" t="s">
        <v>19</v>
      </c>
      <c r="D5" s="21">
        <v>999595</v>
      </c>
      <c r="E5" s="21">
        <v>999595</v>
      </c>
      <c r="F5" s="21">
        <v>913509</v>
      </c>
      <c r="G5" s="15">
        <v>135.63</v>
      </c>
      <c r="H5" s="14" t="s">
        <v>11</v>
      </c>
    </row>
    <row r="6" spans="1:11" s="27" customFormat="1" ht="84" customHeight="1">
      <c r="A6" s="14">
        <v>2</v>
      </c>
      <c r="B6" s="14" t="s">
        <v>20</v>
      </c>
      <c r="C6" s="14" t="s">
        <v>21</v>
      </c>
      <c r="D6" s="21">
        <v>1000000</v>
      </c>
      <c r="E6" s="21">
        <v>1000000</v>
      </c>
      <c r="F6" s="21">
        <v>800000</v>
      </c>
      <c r="G6" s="15">
        <v>131.06</v>
      </c>
      <c r="H6" s="14" t="s">
        <v>11</v>
      </c>
    </row>
    <row r="7" spans="1:11" s="27" customFormat="1" ht="62">
      <c r="A7" s="14">
        <v>3</v>
      </c>
      <c r="B7" s="14" t="s">
        <v>22</v>
      </c>
      <c r="C7" s="14" t="s">
        <v>23</v>
      </c>
      <c r="D7" s="21">
        <v>999315</v>
      </c>
      <c r="E7" s="21">
        <v>999315</v>
      </c>
      <c r="F7" s="21">
        <v>1047802</v>
      </c>
      <c r="G7" s="15">
        <v>126.88</v>
      </c>
      <c r="H7" s="14" t="s">
        <v>11</v>
      </c>
    </row>
    <row r="8" spans="1:11" s="1" customFormat="1" ht="23.5" customHeight="1">
      <c r="A8" s="29"/>
      <c r="B8" s="30"/>
      <c r="C8" s="31" t="s">
        <v>12</v>
      </c>
      <c r="D8" s="32">
        <f>SUM(D5:D7)</f>
        <v>2998910</v>
      </c>
      <c r="E8" s="33">
        <f t="shared" ref="E8:F8" si="0">SUM(E5:E7)</f>
        <v>2998910</v>
      </c>
      <c r="F8" s="34">
        <f t="shared" si="0"/>
        <v>2761311</v>
      </c>
      <c r="G8" s="35"/>
      <c r="H8" s="36"/>
    </row>
    <row r="9" spans="1:11" s="1" customFormat="1" ht="15.5">
      <c r="A9" s="39"/>
      <c r="B9" s="40"/>
      <c r="C9" s="41"/>
      <c r="D9" s="42"/>
      <c r="E9" s="42"/>
      <c r="F9" s="42"/>
      <c r="G9" s="43"/>
      <c r="H9" s="44"/>
    </row>
    <row r="10" spans="1:11" s="1" customFormat="1" ht="15.5">
      <c r="A10" s="45"/>
      <c r="B10" s="46"/>
      <c r="C10" s="47"/>
      <c r="D10" s="48"/>
      <c r="E10" s="48"/>
      <c r="F10" s="48"/>
      <c r="G10" s="49"/>
      <c r="H10" s="50"/>
    </row>
    <row r="11" spans="1:11" s="1" customFormat="1" ht="40" customHeight="1">
      <c r="A11" s="54" t="s">
        <v>24</v>
      </c>
      <c r="B11" s="37"/>
      <c r="C11" s="37"/>
      <c r="D11" s="37"/>
      <c r="E11" s="37"/>
      <c r="F11" s="37"/>
      <c r="G11" s="37"/>
      <c r="H11" s="38"/>
    </row>
    <row r="12" spans="1:11" s="1" customFormat="1" ht="46.5">
      <c r="A12" s="12" t="s">
        <v>1</v>
      </c>
      <c r="B12" s="12" t="s">
        <v>2</v>
      </c>
      <c r="C12" s="12" t="s">
        <v>3</v>
      </c>
      <c r="D12" s="13" t="s">
        <v>16</v>
      </c>
      <c r="E12" s="13" t="s">
        <v>17</v>
      </c>
      <c r="F12" s="13" t="s">
        <v>4</v>
      </c>
      <c r="G12" s="13" t="s">
        <v>5</v>
      </c>
      <c r="H12" s="12" t="s">
        <v>6</v>
      </c>
    </row>
    <row r="13" spans="1:11" s="58" customFormat="1" ht="62">
      <c r="A13" s="14">
        <v>4</v>
      </c>
      <c r="B13" s="14" t="s">
        <v>25</v>
      </c>
      <c r="C13" s="14" t="s">
        <v>26</v>
      </c>
      <c r="D13" s="21">
        <v>1000000</v>
      </c>
      <c r="E13" s="21">
        <v>0</v>
      </c>
      <c r="F13" s="21">
        <v>2000000</v>
      </c>
      <c r="G13" s="15">
        <v>122.44</v>
      </c>
      <c r="H13" s="14" t="s">
        <v>27</v>
      </c>
      <c r="K13" s="59"/>
    </row>
    <row r="14" spans="1:11" s="58" customFormat="1" ht="31">
      <c r="A14" s="14">
        <v>5</v>
      </c>
      <c r="B14" s="22" t="s">
        <v>28</v>
      </c>
      <c r="C14" s="14" t="s">
        <v>29</v>
      </c>
      <c r="D14" s="21">
        <v>1000000</v>
      </c>
      <c r="E14" s="21">
        <v>0</v>
      </c>
      <c r="F14" s="21">
        <v>1000000</v>
      </c>
      <c r="G14" s="15">
        <v>122.19</v>
      </c>
      <c r="H14" s="14" t="s">
        <v>27</v>
      </c>
      <c r="K14" s="59"/>
    </row>
    <row r="15" spans="1:11" s="58" customFormat="1" ht="31">
      <c r="A15" s="14">
        <v>6</v>
      </c>
      <c r="B15" s="14" t="s">
        <v>30</v>
      </c>
      <c r="C15" s="14" t="s">
        <v>31</v>
      </c>
      <c r="D15" s="21">
        <v>1000000</v>
      </c>
      <c r="E15" s="21">
        <v>0</v>
      </c>
      <c r="F15" s="21">
        <v>1000000</v>
      </c>
      <c r="G15" s="15">
        <v>121.25</v>
      </c>
      <c r="H15" s="14" t="s">
        <v>27</v>
      </c>
      <c r="K15" s="59"/>
    </row>
    <row r="16" spans="1:11" s="58" customFormat="1" ht="62">
      <c r="A16" s="14">
        <v>7</v>
      </c>
      <c r="B16" s="14" t="s">
        <v>32</v>
      </c>
      <c r="C16" s="14" t="s">
        <v>33</v>
      </c>
      <c r="D16" s="21">
        <v>999986</v>
      </c>
      <c r="E16" s="21">
        <v>0</v>
      </c>
      <c r="F16" s="21">
        <v>985572</v>
      </c>
      <c r="G16" s="15">
        <v>120.84</v>
      </c>
      <c r="H16" s="14" t="s">
        <v>27</v>
      </c>
      <c r="K16" s="59"/>
    </row>
    <row r="17" spans="1:8" s="1" customFormat="1" ht="15.5">
      <c r="A17" s="29"/>
      <c r="B17" s="30"/>
      <c r="C17" s="31" t="s">
        <v>13</v>
      </c>
      <c r="D17" s="32">
        <f>SUM(D13:D16)</f>
        <v>3999986</v>
      </c>
      <c r="E17" s="33">
        <f>SUM(E13:E16)</f>
        <v>0</v>
      </c>
      <c r="F17" s="34">
        <f>SUM(F13:F16)</f>
        <v>4985572</v>
      </c>
      <c r="G17" s="35"/>
      <c r="H17" s="36"/>
    </row>
    <row r="18" spans="1:8" s="1" customFormat="1" ht="15.5">
      <c r="A18" s="39"/>
      <c r="B18" s="40"/>
      <c r="C18" s="41"/>
      <c r="D18" s="42"/>
      <c r="E18" s="42"/>
      <c r="F18" s="42"/>
      <c r="G18" s="43"/>
      <c r="H18" s="44"/>
    </row>
    <row r="19" spans="1:8" s="1" customFormat="1" ht="15.5">
      <c r="A19" s="45"/>
      <c r="B19" s="46"/>
      <c r="C19" s="47"/>
      <c r="D19" s="48"/>
      <c r="E19" s="48"/>
      <c r="F19" s="48"/>
      <c r="G19" s="49"/>
      <c r="H19" s="50"/>
    </row>
    <row r="20" spans="1:8" s="1" customFormat="1" ht="36.5" hidden="1" customHeight="1">
      <c r="A20" s="54" t="s">
        <v>14</v>
      </c>
      <c r="B20" s="37"/>
      <c r="C20" s="37"/>
      <c r="D20" s="37"/>
      <c r="E20" s="37"/>
      <c r="F20" s="37"/>
      <c r="G20" s="37"/>
      <c r="H20" s="38"/>
    </row>
    <row r="21" spans="1:8" s="1" customFormat="1" ht="49.5" hidden="1" customHeight="1">
      <c r="A21" s="12" t="s">
        <v>1</v>
      </c>
      <c r="B21" s="12" t="s">
        <v>2</v>
      </c>
      <c r="C21" s="12" t="s">
        <v>3</v>
      </c>
      <c r="D21" s="13" t="s">
        <v>16</v>
      </c>
      <c r="E21" s="13" t="s">
        <v>17</v>
      </c>
      <c r="F21" s="13" t="s">
        <v>4</v>
      </c>
      <c r="G21" s="13" t="s">
        <v>5</v>
      </c>
      <c r="H21" s="12" t="s">
        <v>6</v>
      </c>
    </row>
    <row r="22" spans="1:8" s="1" customFormat="1" ht="31" hidden="1">
      <c r="A22" s="10" t="s">
        <v>8</v>
      </c>
      <c r="B22" s="22" t="s">
        <v>9</v>
      </c>
      <c r="C22" s="22" t="s">
        <v>10</v>
      </c>
      <c r="D22" s="21">
        <v>4</v>
      </c>
      <c r="E22" s="21">
        <v>0</v>
      </c>
      <c r="F22" s="21">
        <v>4</v>
      </c>
      <c r="G22" s="15"/>
      <c r="H22" s="14" t="s">
        <v>14</v>
      </c>
    </row>
    <row r="23" spans="1:8" s="1" customFormat="1" ht="31" hidden="1">
      <c r="A23" s="10" t="s">
        <v>8</v>
      </c>
      <c r="B23" s="22" t="s">
        <v>9</v>
      </c>
      <c r="C23" s="22" t="s">
        <v>10</v>
      </c>
      <c r="D23" s="21">
        <v>4</v>
      </c>
      <c r="E23" s="21">
        <v>0</v>
      </c>
      <c r="F23" s="21">
        <v>4</v>
      </c>
      <c r="G23" s="15"/>
      <c r="H23" s="14" t="s">
        <v>14</v>
      </c>
    </row>
    <row r="24" spans="1:8" s="1" customFormat="1" ht="31" hidden="1">
      <c r="A24" s="10" t="s">
        <v>8</v>
      </c>
      <c r="B24" s="22" t="s">
        <v>9</v>
      </c>
      <c r="C24" s="22" t="s">
        <v>10</v>
      </c>
      <c r="D24" s="21">
        <v>4</v>
      </c>
      <c r="E24" s="21">
        <v>0</v>
      </c>
      <c r="F24" s="21">
        <v>4</v>
      </c>
      <c r="G24" s="15"/>
      <c r="H24" s="14" t="s">
        <v>14</v>
      </c>
    </row>
    <row r="25" spans="1:8" s="1" customFormat="1" ht="15.5" hidden="1">
      <c r="A25" s="16"/>
      <c r="B25" s="17"/>
      <c r="C25" s="18" t="s">
        <v>13</v>
      </c>
      <c r="D25" s="23">
        <f>SUM(D22:D24)</f>
        <v>12</v>
      </c>
      <c r="E25" s="24">
        <f t="shared" ref="E25:F25" si="1">SUM(E22:E24)</f>
        <v>0</v>
      </c>
      <c r="F25" s="25">
        <f t="shared" si="1"/>
        <v>12</v>
      </c>
      <c r="G25" s="19"/>
      <c r="H25" s="20"/>
    </row>
    <row r="26" spans="1:8" s="7" customFormat="1" ht="15.5">
      <c r="A26" s="11"/>
      <c r="B26" s="1"/>
      <c r="C26" s="1"/>
      <c r="D26" s="3"/>
      <c r="E26" s="3"/>
      <c r="F26" s="3"/>
      <c r="G26" s="3"/>
      <c r="H26" s="11"/>
    </row>
  </sheetData>
  <pageMargins left="0.7" right="0.7" top="0.75" bottom="0.75" header="0.3" footer="0.3"/>
  <pageSetup scale="90" fitToHeight="0" orientation="landscape" r:id="rId1"/>
  <headerFooter>
    <oddFooter>&amp;C&amp;"Arial,Regular"&amp;10Page &amp;P of &amp;N
&amp;A
&amp;R&amp;"Arial,Regular"&amp;10GFO-20-305
The Next EPIC Challenge:  Reimagining 
Affordable Mixed-Use Development
 in a Carbon-Constrained Future</oddFooter>
  </headerFooter>
  <rowBreaks count="2" manualBreakCount="2">
    <brk id="10" max="7" man="1"/>
    <brk id="1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3C14B-8BCE-4B18-8988-B01B245D5B14}">
  <dimension ref="A1:H24"/>
  <sheetViews>
    <sheetView workbookViewId="0">
      <selection activeCell="A18" sqref="A18:XFD23"/>
    </sheetView>
  </sheetViews>
  <sheetFormatPr defaultColWidth="9.1796875" defaultRowHeight="14.5"/>
  <cols>
    <col min="1" max="1" width="10.54296875" style="8" customWidth="1"/>
    <col min="2" max="2" width="22" style="4" customWidth="1"/>
    <col min="3" max="3" width="29.26953125" style="4" customWidth="1"/>
    <col min="4" max="4" width="15.54296875" style="5" customWidth="1"/>
    <col min="5" max="5" width="19" style="5" customWidth="1"/>
    <col min="6" max="6" width="15.54296875" style="5" customWidth="1"/>
    <col min="7" max="7" width="8.1796875" style="5" customWidth="1"/>
    <col min="8" max="8" width="13.54296875" style="9" customWidth="1"/>
    <col min="9" max="10" width="9.1796875" style="4"/>
    <col min="11" max="11" width="11.26953125" style="4" bestFit="1" customWidth="1"/>
    <col min="12" max="16384" width="9.1796875" style="4"/>
  </cols>
  <sheetData>
    <row r="1" spans="1:8" s="55" customFormat="1" ht="24.5" customHeight="1">
      <c r="A1" s="57" t="s">
        <v>67</v>
      </c>
      <c r="C1" s="56"/>
      <c r="D1" s="56"/>
      <c r="E1" s="56"/>
      <c r="F1" s="56"/>
      <c r="G1" s="56"/>
      <c r="H1" s="56"/>
    </row>
    <row r="2" spans="1:8" s="1" customFormat="1" ht="15.5">
      <c r="A2" s="26"/>
      <c r="C2" s="2"/>
      <c r="D2" s="2"/>
      <c r="E2" s="2"/>
      <c r="F2" s="2"/>
      <c r="G2" s="2"/>
      <c r="H2" s="2"/>
    </row>
    <row r="3" spans="1:8" s="6" customFormat="1" ht="30.5" customHeight="1">
      <c r="A3" s="51" t="s">
        <v>7</v>
      </c>
      <c r="B3" s="52"/>
      <c r="C3" s="52"/>
      <c r="D3" s="52"/>
      <c r="E3" s="52"/>
      <c r="F3" s="52"/>
      <c r="G3" s="52"/>
      <c r="H3" s="53"/>
    </row>
    <row r="4" spans="1:8" s="1" customFormat="1" ht="46.5">
      <c r="A4" s="12" t="s">
        <v>1</v>
      </c>
      <c r="B4" s="12" t="s">
        <v>2</v>
      </c>
      <c r="C4" s="12" t="s">
        <v>3</v>
      </c>
      <c r="D4" s="13" t="s">
        <v>16</v>
      </c>
      <c r="E4" s="13" t="s">
        <v>17</v>
      </c>
      <c r="F4" s="13" t="s">
        <v>4</v>
      </c>
      <c r="G4" s="13" t="s">
        <v>5</v>
      </c>
      <c r="H4" s="12" t="s">
        <v>6</v>
      </c>
    </row>
    <row r="5" spans="1:8" s="27" customFormat="1" ht="31">
      <c r="A5" s="14">
        <v>1</v>
      </c>
      <c r="B5" s="14" t="s">
        <v>34</v>
      </c>
      <c r="C5" s="14" t="s">
        <v>35</v>
      </c>
      <c r="D5" s="21">
        <v>1000000</v>
      </c>
      <c r="E5" s="21">
        <v>1000000</v>
      </c>
      <c r="F5" s="21">
        <v>586600</v>
      </c>
      <c r="G5" s="15">
        <v>129.34</v>
      </c>
      <c r="H5" s="14" t="s">
        <v>11</v>
      </c>
    </row>
    <row r="6" spans="1:8" s="27" customFormat="1" ht="31">
      <c r="A6" s="14">
        <v>2</v>
      </c>
      <c r="B6" s="14" t="s">
        <v>36</v>
      </c>
      <c r="C6" s="14" t="s">
        <v>37</v>
      </c>
      <c r="D6" s="60">
        <v>1000000</v>
      </c>
      <c r="E6" s="21">
        <v>1000000</v>
      </c>
      <c r="F6" s="21">
        <v>166175</v>
      </c>
      <c r="G6" s="15">
        <v>118.08</v>
      </c>
      <c r="H6" s="14" t="s">
        <v>11</v>
      </c>
    </row>
    <row r="7" spans="1:8" s="27" customFormat="1" ht="63.75" customHeight="1">
      <c r="A7" s="14">
        <v>3</v>
      </c>
      <c r="B7" s="14" t="s">
        <v>38</v>
      </c>
      <c r="C7" s="61" t="s">
        <v>39</v>
      </c>
      <c r="D7" s="21">
        <v>999936</v>
      </c>
      <c r="E7" s="21">
        <v>999936</v>
      </c>
      <c r="F7" s="21">
        <v>180338</v>
      </c>
      <c r="G7" s="15">
        <v>113.53</v>
      </c>
      <c r="H7" s="14" t="s">
        <v>11</v>
      </c>
    </row>
    <row r="8" spans="1:8" s="1" customFormat="1" ht="23.5" customHeight="1">
      <c r="A8" s="29"/>
      <c r="B8" s="30"/>
      <c r="C8" s="31" t="s">
        <v>12</v>
      </c>
      <c r="D8" s="32">
        <f>SUM(D5:D7)</f>
        <v>2999936</v>
      </c>
      <c r="E8" s="33">
        <f t="shared" ref="E8:F8" si="0">SUM(E5:E7)</f>
        <v>2999936</v>
      </c>
      <c r="F8" s="34">
        <f t="shared" si="0"/>
        <v>933113</v>
      </c>
      <c r="G8" s="35"/>
      <c r="H8" s="36"/>
    </row>
    <row r="9" spans="1:8" s="1" customFormat="1" ht="15.5">
      <c r="A9" s="39"/>
      <c r="B9" s="40"/>
      <c r="C9" s="41"/>
      <c r="D9" s="42"/>
      <c r="E9" s="42"/>
      <c r="F9" s="42"/>
      <c r="G9" s="43"/>
      <c r="H9" s="44"/>
    </row>
    <row r="10" spans="1:8" s="1" customFormat="1" ht="15.5">
      <c r="A10" s="45"/>
      <c r="B10" s="46"/>
      <c r="C10" s="47"/>
      <c r="D10" s="48"/>
      <c r="E10" s="48"/>
      <c r="F10" s="48"/>
      <c r="G10" s="49"/>
      <c r="H10" s="50"/>
    </row>
    <row r="11" spans="1:8" s="1" customFormat="1" ht="37" customHeight="1">
      <c r="A11" s="54" t="s">
        <v>24</v>
      </c>
      <c r="B11" s="37"/>
      <c r="C11" s="37"/>
      <c r="D11" s="37"/>
      <c r="E11" s="37"/>
      <c r="F11" s="37"/>
      <c r="G11" s="37"/>
      <c r="H11" s="38"/>
    </row>
    <row r="12" spans="1:8" s="1" customFormat="1" ht="46.5">
      <c r="A12" s="12" t="s">
        <v>1</v>
      </c>
      <c r="B12" s="12" t="s">
        <v>2</v>
      </c>
      <c r="C12" s="12" t="s">
        <v>3</v>
      </c>
      <c r="D12" s="13" t="s">
        <v>16</v>
      </c>
      <c r="E12" s="13" t="s">
        <v>17</v>
      </c>
      <c r="F12" s="13" t="s">
        <v>4</v>
      </c>
      <c r="G12" s="13" t="s">
        <v>5</v>
      </c>
      <c r="H12" s="12" t="s">
        <v>6</v>
      </c>
    </row>
    <row r="13" spans="1:8" s="27" customFormat="1" ht="31">
      <c r="A13" s="14">
        <v>4</v>
      </c>
      <c r="B13" s="14" t="s">
        <v>40</v>
      </c>
      <c r="C13" s="14" t="s">
        <v>41</v>
      </c>
      <c r="D13" s="21">
        <v>1000000</v>
      </c>
      <c r="E13" s="21">
        <v>0</v>
      </c>
      <c r="F13" s="21">
        <v>1000000</v>
      </c>
      <c r="G13" s="15">
        <v>112.94</v>
      </c>
      <c r="H13" s="14" t="s">
        <v>27</v>
      </c>
    </row>
    <row r="14" spans="1:8" s="27" customFormat="1" ht="62">
      <c r="A14" s="14">
        <v>5</v>
      </c>
      <c r="B14" s="14" t="s">
        <v>42</v>
      </c>
      <c r="C14" s="14" t="s">
        <v>43</v>
      </c>
      <c r="D14" s="21">
        <v>1000000</v>
      </c>
      <c r="E14" s="21">
        <v>0</v>
      </c>
      <c r="F14" s="21">
        <v>257170</v>
      </c>
      <c r="G14" s="15">
        <v>110.92</v>
      </c>
      <c r="H14" s="14" t="s">
        <v>27</v>
      </c>
    </row>
    <row r="15" spans="1:8" s="1" customFormat="1" ht="15.5">
      <c r="A15" s="29"/>
      <c r="B15" s="30"/>
      <c r="C15" s="31" t="s">
        <v>13</v>
      </c>
      <c r="D15" s="32">
        <f>SUM(D13:D14)</f>
        <v>2000000</v>
      </c>
      <c r="E15" s="33">
        <f>SUM(E13:E14)</f>
        <v>0</v>
      </c>
      <c r="F15" s="34">
        <f>SUM(F13:F14)</f>
        <v>1257170</v>
      </c>
      <c r="G15" s="35"/>
      <c r="H15" s="36"/>
    </row>
    <row r="16" spans="1:8" s="1" customFormat="1" ht="15.5">
      <c r="A16" s="39"/>
      <c r="B16" s="40"/>
      <c r="C16" s="41"/>
      <c r="D16" s="42"/>
      <c r="E16" s="42"/>
      <c r="F16" s="42"/>
      <c r="G16" s="43"/>
      <c r="H16" s="44"/>
    </row>
    <row r="17" spans="1:8" s="1" customFormat="1" ht="15.5">
      <c r="A17" s="45"/>
      <c r="B17" s="46"/>
      <c r="C17" s="47"/>
      <c r="D17" s="48"/>
      <c r="E17" s="48"/>
      <c r="F17" s="48"/>
      <c r="G17" s="49"/>
      <c r="H17" s="50"/>
    </row>
    <row r="18" spans="1:8" s="1" customFormat="1" ht="33" hidden="1" customHeight="1">
      <c r="A18" s="54" t="s">
        <v>14</v>
      </c>
      <c r="B18" s="37"/>
      <c r="C18" s="37"/>
      <c r="D18" s="37"/>
      <c r="E18" s="37"/>
      <c r="F18" s="37"/>
      <c r="G18" s="37"/>
      <c r="H18" s="38"/>
    </row>
    <row r="19" spans="1:8" s="1" customFormat="1" ht="49.5" hidden="1" customHeight="1">
      <c r="A19" s="12" t="s">
        <v>1</v>
      </c>
      <c r="B19" s="12" t="s">
        <v>2</v>
      </c>
      <c r="C19" s="12" t="s">
        <v>3</v>
      </c>
      <c r="D19" s="13" t="s">
        <v>16</v>
      </c>
      <c r="E19" s="13" t="s">
        <v>17</v>
      </c>
      <c r="F19" s="13" t="s">
        <v>4</v>
      </c>
      <c r="G19" s="13" t="s">
        <v>5</v>
      </c>
      <c r="H19" s="12" t="s">
        <v>6</v>
      </c>
    </row>
    <row r="20" spans="1:8" s="1" customFormat="1" ht="31" hidden="1">
      <c r="A20" s="10" t="s">
        <v>8</v>
      </c>
      <c r="B20" s="22" t="s">
        <v>9</v>
      </c>
      <c r="C20" s="22" t="s">
        <v>10</v>
      </c>
      <c r="D20" s="21">
        <v>4</v>
      </c>
      <c r="E20" s="21">
        <v>0</v>
      </c>
      <c r="F20" s="21">
        <v>4</v>
      </c>
      <c r="G20" s="15"/>
      <c r="H20" s="14" t="s">
        <v>14</v>
      </c>
    </row>
    <row r="21" spans="1:8" s="1" customFormat="1" ht="31" hidden="1">
      <c r="A21" s="10" t="s">
        <v>8</v>
      </c>
      <c r="B21" s="22" t="s">
        <v>9</v>
      </c>
      <c r="C21" s="22" t="s">
        <v>10</v>
      </c>
      <c r="D21" s="21">
        <v>4</v>
      </c>
      <c r="E21" s="21">
        <v>0</v>
      </c>
      <c r="F21" s="21">
        <v>4</v>
      </c>
      <c r="G21" s="15"/>
      <c r="H21" s="14" t="s">
        <v>14</v>
      </c>
    </row>
    <row r="22" spans="1:8" s="1" customFormat="1" ht="31" hidden="1">
      <c r="A22" s="10" t="s">
        <v>8</v>
      </c>
      <c r="B22" s="22" t="s">
        <v>9</v>
      </c>
      <c r="C22" s="22" t="s">
        <v>10</v>
      </c>
      <c r="D22" s="21">
        <v>4</v>
      </c>
      <c r="E22" s="21">
        <v>0</v>
      </c>
      <c r="F22" s="21">
        <v>4</v>
      </c>
      <c r="G22" s="15"/>
      <c r="H22" s="14" t="s">
        <v>14</v>
      </c>
    </row>
    <row r="23" spans="1:8" s="1" customFormat="1" ht="15.5" hidden="1">
      <c r="A23" s="16"/>
      <c r="B23" s="17"/>
      <c r="C23" s="18" t="s">
        <v>13</v>
      </c>
      <c r="D23" s="23">
        <f>SUM(D20:D22)</f>
        <v>12</v>
      </c>
      <c r="E23" s="24">
        <f t="shared" ref="E23:F23" si="1">SUM(E20:E22)</f>
        <v>0</v>
      </c>
      <c r="F23" s="25">
        <f t="shared" si="1"/>
        <v>12</v>
      </c>
      <c r="G23" s="19"/>
      <c r="H23" s="20"/>
    </row>
    <row r="24" spans="1:8" s="7" customFormat="1" ht="15.5">
      <c r="A24" s="11"/>
      <c r="B24" s="1"/>
      <c r="C24" s="1"/>
      <c r="D24" s="3"/>
      <c r="E24" s="3"/>
      <c r="F24" s="3"/>
      <c r="G24" s="3"/>
      <c r="H24" s="11"/>
    </row>
  </sheetData>
  <pageMargins left="0.7" right="0.7" top="0.75" bottom="0.75" header="0.3" footer="0.3"/>
  <pageSetup scale="90" orientation="landscape" r:id="rId1"/>
  <headerFooter>
    <oddFooter>&amp;C&amp;"Arial,Regular"&amp;10Page &amp;P of &amp;N
&amp;A
&amp;R&amp;"Arial,Regular"&amp;10GFO-20-305
The Next EPIC Challenge:  Reimagining 
Affordable Mixed-Use Development
 in a Carbon-Constrained Future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375A3-E3CA-4172-B004-E27F28221CFA}">
  <dimension ref="A1:K26"/>
  <sheetViews>
    <sheetView workbookViewId="0">
      <selection activeCell="A20" sqref="A20:XFD25"/>
    </sheetView>
  </sheetViews>
  <sheetFormatPr defaultColWidth="9.1796875" defaultRowHeight="14.5"/>
  <cols>
    <col min="1" max="1" width="10.54296875" style="8" customWidth="1"/>
    <col min="2" max="2" width="22" style="4" customWidth="1"/>
    <col min="3" max="3" width="29.26953125" style="4" customWidth="1"/>
    <col min="4" max="4" width="15.54296875" style="5" customWidth="1"/>
    <col min="5" max="5" width="19" style="5" customWidth="1"/>
    <col min="6" max="6" width="15.54296875" style="5" customWidth="1"/>
    <col min="7" max="7" width="8.1796875" style="5" customWidth="1"/>
    <col min="8" max="8" width="13.54296875" style="9" customWidth="1"/>
    <col min="9" max="10" width="9.1796875" style="4"/>
    <col min="11" max="11" width="11.26953125" style="4" bestFit="1" customWidth="1"/>
    <col min="12" max="16384" width="9.1796875" style="4"/>
  </cols>
  <sheetData>
    <row r="1" spans="1:11" s="55" customFormat="1" ht="24.5" customHeight="1">
      <c r="A1" s="57" t="s">
        <v>68</v>
      </c>
      <c r="C1" s="56"/>
      <c r="D1" s="56"/>
      <c r="E1" s="56"/>
      <c r="F1" s="56"/>
      <c r="G1" s="56"/>
      <c r="H1" s="56"/>
    </row>
    <row r="2" spans="1:11" s="1" customFormat="1" ht="15.5">
      <c r="A2" s="26"/>
      <c r="C2" s="2"/>
      <c r="D2" s="2"/>
      <c r="E2" s="2"/>
      <c r="F2" s="2"/>
      <c r="G2" s="2"/>
      <c r="H2" s="2"/>
    </row>
    <row r="3" spans="1:11" s="6" customFormat="1" ht="30.5" customHeight="1">
      <c r="A3" s="51" t="s">
        <v>7</v>
      </c>
      <c r="B3" s="52"/>
      <c r="C3" s="52"/>
      <c r="D3" s="52"/>
      <c r="E3" s="52"/>
      <c r="F3" s="52"/>
      <c r="G3" s="52"/>
      <c r="H3" s="53"/>
    </row>
    <row r="4" spans="1:11" s="1" customFormat="1" ht="46.5">
      <c r="A4" s="12" t="s">
        <v>1</v>
      </c>
      <c r="B4" s="12" t="s">
        <v>2</v>
      </c>
      <c r="C4" s="12" t="s">
        <v>3</v>
      </c>
      <c r="D4" s="13" t="s">
        <v>16</v>
      </c>
      <c r="E4" s="13" t="s">
        <v>17</v>
      </c>
      <c r="F4" s="13" t="s">
        <v>4</v>
      </c>
      <c r="G4" s="13" t="s">
        <v>5</v>
      </c>
      <c r="H4" s="12" t="s">
        <v>6</v>
      </c>
    </row>
    <row r="5" spans="1:11" s="6" customFormat="1" ht="31">
      <c r="A5" s="14">
        <v>1</v>
      </c>
      <c r="B5" s="14" t="s">
        <v>44</v>
      </c>
      <c r="C5" s="14" t="s">
        <v>45</v>
      </c>
      <c r="D5" s="21">
        <v>998630</v>
      </c>
      <c r="E5" s="21">
        <v>998630</v>
      </c>
      <c r="F5" s="21">
        <v>800000</v>
      </c>
      <c r="G5" s="14">
        <v>122.7</v>
      </c>
      <c r="H5" s="14" t="s">
        <v>11</v>
      </c>
      <c r="I5" s="27"/>
      <c r="J5" s="27"/>
      <c r="K5" s="27"/>
    </row>
    <row r="6" spans="1:11" s="6" customFormat="1" ht="46.5">
      <c r="A6" s="14">
        <v>2</v>
      </c>
      <c r="B6" s="14" t="s">
        <v>46</v>
      </c>
      <c r="C6" s="14" t="s">
        <v>47</v>
      </c>
      <c r="D6" s="21">
        <v>1000000</v>
      </c>
      <c r="E6" s="21">
        <v>1000000</v>
      </c>
      <c r="F6" s="21">
        <v>0</v>
      </c>
      <c r="G6" s="15">
        <v>118.05</v>
      </c>
      <c r="H6" s="14" t="s">
        <v>11</v>
      </c>
    </row>
    <row r="7" spans="1:11" s="6" customFormat="1" ht="31">
      <c r="A7" s="14">
        <v>3</v>
      </c>
      <c r="B7" s="14" t="s">
        <v>48</v>
      </c>
      <c r="C7" s="14" t="s">
        <v>47</v>
      </c>
      <c r="D7" s="21">
        <v>1000000</v>
      </c>
      <c r="E7" s="21">
        <v>1000000</v>
      </c>
      <c r="F7" s="21">
        <v>443025</v>
      </c>
      <c r="G7" s="14">
        <v>117.72</v>
      </c>
      <c r="H7" s="14" t="s">
        <v>11</v>
      </c>
    </row>
    <row r="8" spans="1:11" s="1" customFormat="1" ht="23.5" customHeight="1">
      <c r="A8" s="29"/>
      <c r="B8" s="30"/>
      <c r="C8" s="31" t="s">
        <v>12</v>
      </c>
      <c r="D8" s="32">
        <f>SUM(D5:D7)</f>
        <v>2998630</v>
      </c>
      <c r="E8" s="33">
        <f t="shared" ref="E8:F8" si="0">SUM(E5:E7)</f>
        <v>2998630</v>
      </c>
      <c r="F8" s="34">
        <f t="shared" si="0"/>
        <v>1243025</v>
      </c>
      <c r="G8" s="35"/>
      <c r="H8" s="36"/>
    </row>
    <row r="9" spans="1:11" s="1" customFormat="1" ht="15.5">
      <c r="A9" s="39"/>
      <c r="B9" s="40"/>
      <c r="C9" s="41"/>
      <c r="D9" s="42"/>
      <c r="E9" s="42"/>
      <c r="F9" s="42"/>
      <c r="G9" s="43"/>
      <c r="H9" s="44"/>
    </row>
    <row r="10" spans="1:11" s="1" customFormat="1" ht="15.5">
      <c r="A10" s="45"/>
      <c r="B10" s="46"/>
      <c r="C10" s="47"/>
      <c r="D10" s="48"/>
      <c r="E10" s="48"/>
      <c r="F10" s="48"/>
      <c r="G10" s="49"/>
      <c r="H10" s="50"/>
    </row>
    <row r="11" spans="1:11" s="1" customFormat="1" ht="27.5" customHeight="1">
      <c r="A11" s="54" t="s">
        <v>24</v>
      </c>
      <c r="B11" s="37"/>
      <c r="C11" s="37"/>
      <c r="D11" s="37"/>
      <c r="E11" s="37"/>
      <c r="F11" s="37"/>
      <c r="G11" s="37"/>
      <c r="H11" s="38"/>
    </row>
    <row r="12" spans="1:11" s="1" customFormat="1" ht="46.5">
      <c r="A12" s="12" t="s">
        <v>1</v>
      </c>
      <c r="B12" s="12" t="s">
        <v>2</v>
      </c>
      <c r="C12" s="12" t="s">
        <v>3</v>
      </c>
      <c r="D12" s="13" t="s">
        <v>16</v>
      </c>
      <c r="E12" s="13" t="s">
        <v>17</v>
      </c>
      <c r="F12" s="13" t="s">
        <v>4</v>
      </c>
      <c r="G12" s="13" t="s">
        <v>5</v>
      </c>
      <c r="H12" s="12" t="s">
        <v>6</v>
      </c>
    </row>
    <row r="13" spans="1:11" s="27" customFormat="1" ht="62">
      <c r="A13" s="14">
        <v>4</v>
      </c>
      <c r="B13" s="14" t="s">
        <v>49</v>
      </c>
      <c r="C13" s="14" t="s">
        <v>50</v>
      </c>
      <c r="D13" s="21">
        <v>1000000</v>
      </c>
      <c r="E13" s="21">
        <v>0</v>
      </c>
      <c r="F13" s="21">
        <v>246573</v>
      </c>
      <c r="G13" s="15">
        <v>116.64</v>
      </c>
      <c r="H13" s="14" t="s">
        <v>27</v>
      </c>
    </row>
    <row r="14" spans="1:11" s="27" customFormat="1" ht="31">
      <c r="A14" s="14">
        <v>5</v>
      </c>
      <c r="B14" s="14" t="s">
        <v>40</v>
      </c>
      <c r="C14" s="14" t="s">
        <v>51</v>
      </c>
      <c r="D14" s="21">
        <v>1000000</v>
      </c>
      <c r="E14" s="21">
        <v>0</v>
      </c>
      <c r="F14" s="21">
        <v>1000000</v>
      </c>
      <c r="G14" s="15">
        <v>114.79</v>
      </c>
      <c r="H14" s="14" t="s">
        <v>27</v>
      </c>
    </row>
    <row r="15" spans="1:11" s="27" customFormat="1" ht="46.5">
      <c r="A15" s="14">
        <v>6</v>
      </c>
      <c r="B15" s="14" t="s">
        <v>52</v>
      </c>
      <c r="C15" s="14" t="s">
        <v>53</v>
      </c>
      <c r="D15" s="21">
        <v>1000000</v>
      </c>
      <c r="E15" s="21">
        <v>0</v>
      </c>
      <c r="F15" s="21">
        <v>0</v>
      </c>
      <c r="G15" s="15">
        <v>114.35</v>
      </c>
      <c r="H15" s="14" t="s">
        <v>27</v>
      </c>
    </row>
    <row r="16" spans="1:11" s="1" customFormat="1" ht="46.5">
      <c r="A16" s="14">
        <v>7</v>
      </c>
      <c r="B16" s="14" t="s">
        <v>54</v>
      </c>
      <c r="C16" s="14" t="s">
        <v>55</v>
      </c>
      <c r="D16" s="21">
        <v>993461</v>
      </c>
      <c r="E16" s="21">
        <v>0</v>
      </c>
      <c r="F16" s="21">
        <v>138448</v>
      </c>
      <c r="G16" s="15">
        <v>114.1</v>
      </c>
      <c r="H16" s="14" t="s">
        <v>27</v>
      </c>
    </row>
    <row r="17" spans="1:8" s="1" customFormat="1" ht="15.5">
      <c r="A17" s="29"/>
      <c r="B17" s="30"/>
      <c r="C17" s="31" t="s">
        <v>13</v>
      </c>
      <c r="D17" s="32">
        <f>SUM(D13:D16)</f>
        <v>3993461</v>
      </c>
      <c r="E17" s="33">
        <f>SUM(E13:E16)</f>
        <v>0</v>
      </c>
      <c r="F17" s="34">
        <f>SUM(F13:F16)</f>
        <v>1385021</v>
      </c>
      <c r="G17" s="35"/>
      <c r="H17" s="36"/>
    </row>
    <row r="18" spans="1:8" s="1" customFormat="1" ht="15.5">
      <c r="A18" s="39"/>
      <c r="B18" s="40"/>
      <c r="C18" s="41"/>
      <c r="D18" s="42"/>
      <c r="E18" s="42"/>
      <c r="F18" s="42"/>
      <c r="G18" s="43"/>
      <c r="H18" s="44"/>
    </row>
    <row r="19" spans="1:8" s="1" customFormat="1" ht="15.5">
      <c r="A19" s="45"/>
      <c r="B19" s="46"/>
      <c r="C19" s="47"/>
      <c r="D19" s="48"/>
      <c r="E19" s="48"/>
      <c r="F19" s="48"/>
      <c r="G19" s="49"/>
      <c r="H19" s="50"/>
    </row>
    <row r="20" spans="1:8" s="1" customFormat="1" ht="29" hidden="1" customHeight="1">
      <c r="A20" s="54" t="s">
        <v>14</v>
      </c>
      <c r="B20" s="37"/>
      <c r="C20" s="37"/>
      <c r="D20" s="37"/>
      <c r="E20" s="37"/>
      <c r="F20" s="37"/>
      <c r="G20" s="37"/>
      <c r="H20" s="38"/>
    </row>
    <row r="21" spans="1:8" s="1" customFormat="1" ht="49.5" hidden="1" customHeight="1">
      <c r="A21" s="12" t="s">
        <v>1</v>
      </c>
      <c r="B21" s="12" t="s">
        <v>2</v>
      </c>
      <c r="C21" s="12" t="s">
        <v>3</v>
      </c>
      <c r="D21" s="13" t="s">
        <v>16</v>
      </c>
      <c r="E21" s="13" t="s">
        <v>17</v>
      </c>
      <c r="F21" s="13" t="s">
        <v>4</v>
      </c>
      <c r="G21" s="13" t="s">
        <v>5</v>
      </c>
      <c r="H21" s="12" t="s">
        <v>6</v>
      </c>
    </row>
    <row r="22" spans="1:8" s="1" customFormat="1" ht="31" hidden="1">
      <c r="A22" s="10" t="s">
        <v>8</v>
      </c>
      <c r="B22" s="22" t="s">
        <v>9</v>
      </c>
      <c r="C22" s="22" t="s">
        <v>10</v>
      </c>
      <c r="D22" s="21">
        <v>4</v>
      </c>
      <c r="E22" s="21">
        <v>0</v>
      </c>
      <c r="F22" s="21">
        <v>4</v>
      </c>
      <c r="G22" s="15"/>
      <c r="H22" s="14" t="s">
        <v>14</v>
      </c>
    </row>
    <row r="23" spans="1:8" s="1" customFormat="1" ht="31" hidden="1">
      <c r="A23" s="10" t="s">
        <v>8</v>
      </c>
      <c r="B23" s="22" t="s">
        <v>9</v>
      </c>
      <c r="C23" s="22" t="s">
        <v>10</v>
      </c>
      <c r="D23" s="21">
        <v>4</v>
      </c>
      <c r="E23" s="21">
        <v>0</v>
      </c>
      <c r="F23" s="21">
        <v>4</v>
      </c>
      <c r="G23" s="15"/>
      <c r="H23" s="14" t="s">
        <v>14</v>
      </c>
    </row>
    <row r="24" spans="1:8" s="1" customFormat="1" ht="31" hidden="1">
      <c r="A24" s="10" t="s">
        <v>8</v>
      </c>
      <c r="B24" s="22" t="s">
        <v>9</v>
      </c>
      <c r="C24" s="22" t="s">
        <v>10</v>
      </c>
      <c r="D24" s="21">
        <v>4</v>
      </c>
      <c r="E24" s="21">
        <v>0</v>
      </c>
      <c r="F24" s="21">
        <v>4</v>
      </c>
      <c r="G24" s="15"/>
      <c r="H24" s="14" t="s">
        <v>14</v>
      </c>
    </row>
    <row r="25" spans="1:8" s="1" customFormat="1" ht="15.5" hidden="1">
      <c r="A25" s="16"/>
      <c r="B25" s="17"/>
      <c r="C25" s="18" t="s">
        <v>13</v>
      </c>
      <c r="D25" s="23">
        <f>SUM(D22:D24)</f>
        <v>12</v>
      </c>
      <c r="E25" s="24">
        <f t="shared" ref="E25:F25" si="1">SUM(E22:E24)</f>
        <v>0</v>
      </c>
      <c r="F25" s="25">
        <f t="shared" si="1"/>
        <v>12</v>
      </c>
      <c r="G25" s="19"/>
      <c r="H25" s="20"/>
    </row>
    <row r="26" spans="1:8" s="7" customFormat="1" ht="15.5">
      <c r="A26" s="11"/>
      <c r="B26" s="1"/>
      <c r="C26" s="1"/>
      <c r="D26" s="3"/>
      <c r="E26" s="3"/>
      <c r="F26" s="3"/>
      <c r="G26" s="3"/>
      <c r="H26" s="11"/>
    </row>
  </sheetData>
  <pageMargins left="0.7" right="0.7" top="0.56999999999999995" bottom="0.75" header="0.3" footer="0.17"/>
  <pageSetup scale="90" orientation="landscape" r:id="rId1"/>
  <headerFooter>
    <oddFooter>&amp;C&amp;"Arial,Regular"&amp;10Page &amp;P of &amp;N
&amp;A
&amp;R&amp;"Arial,Regular"&amp;10GFO-20-305
The Next EPIC Challenge:  Reimagining 
Affordable Mixed-Use Development
 in a Carbon-Constrained Future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52784-BB7A-4A3D-8DE1-823230DA586B}">
  <dimension ref="A1:K24"/>
  <sheetViews>
    <sheetView workbookViewId="0">
      <selection activeCell="C37" sqref="C37"/>
    </sheetView>
  </sheetViews>
  <sheetFormatPr defaultColWidth="9.1796875" defaultRowHeight="14.5"/>
  <cols>
    <col min="1" max="1" width="10.54296875" style="8" customWidth="1"/>
    <col min="2" max="2" width="22" style="4" customWidth="1"/>
    <col min="3" max="3" width="29.26953125" style="4" customWidth="1"/>
    <col min="4" max="4" width="15.54296875" style="5" customWidth="1"/>
    <col min="5" max="5" width="19" style="5" customWidth="1"/>
    <col min="6" max="6" width="15.54296875" style="5" customWidth="1"/>
    <col min="7" max="7" width="8.1796875" style="5" customWidth="1"/>
    <col min="8" max="8" width="13.54296875" style="9" customWidth="1"/>
    <col min="9" max="10" width="9.1796875" style="4"/>
    <col min="11" max="11" width="11.26953125" style="4" bestFit="1" customWidth="1"/>
    <col min="12" max="16384" width="9.1796875" style="4"/>
  </cols>
  <sheetData>
    <row r="1" spans="1:11" s="55" customFormat="1" ht="24.5" customHeight="1">
      <c r="A1" s="57" t="s">
        <v>69</v>
      </c>
      <c r="C1" s="56"/>
      <c r="D1" s="56"/>
      <c r="E1" s="56"/>
      <c r="F1" s="56"/>
      <c r="G1" s="56"/>
      <c r="H1" s="56"/>
    </row>
    <row r="2" spans="1:11" s="1" customFormat="1" ht="15.5">
      <c r="A2" s="26"/>
      <c r="C2" s="2"/>
      <c r="D2" s="2"/>
      <c r="E2" s="2"/>
      <c r="F2" s="2"/>
      <c r="G2" s="2"/>
      <c r="H2" s="2"/>
    </row>
    <row r="3" spans="1:11" s="6" customFormat="1" ht="30.5" customHeight="1">
      <c r="A3" s="51" t="s">
        <v>7</v>
      </c>
      <c r="B3" s="52"/>
      <c r="C3" s="52"/>
      <c r="D3" s="52"/>
      <c r="E3" s="52"/>
      <c r="F3" s="52"/>
      <c r="G3" s="52"/>
      <c r="H3" s="53"/>
    </row>
    <row r="4" spans="1:11" s="1" customFormat="1" ht="46.5">
      <c r="A4" s="12" t="s">
        <v>1</v>
      </c>
      <c r="B4" s="12" t="s">
        <v>2</v>
      </c>
      <c r="C4" s="12" t="s">
        <v>3</v>
      </c>
      <c r="D4" s="13" t="s">
        <v>16</v>
      </c>
      <c r="E4" s="13" t="s">
        <v>17</v>
      </c>
      <c r="F4" s="13" t="s">
        <v>4</v>
      </c>
      <c r="G4" s="13" t="s">
        <v>5</v>
      </c>
      <c r="H4" s="12" t="s">
        <v>6</v>
      </c>
    </row>
    <row r="5" spans="1:11" s="6" customFormat="1" ht="31">
      <c r="A5" s="14">
        <v>1</v>
      </c>
      <c r="B5" s="14" t="s">
        <v>56</v>
      </c>
      <c r="C5" s="14" t="s">
        <v>57</v>
      </c>
      <c r="D5" s="21">
        <v>1000000</v>
      </c>
      <c r="E5" s="21">
        <v>1000000</v>
      </c>
      <c r="F5" s="21">
        <v>1000000</v>
      </c>
      <c r="G5" s="15">
        <v>126.44</v>
      </c>
      <c r="H5" s="14" t="s">
        <v>11</v>
      </c>
      <c r="I5" s="27"/>
      <c r="J5" s="27"/>
      <c r="K5" s="27"/>
    </row>
    <row r="6" spans="1:11" s="6" customFormat="1" ht="46.5">
      <c r="A6" s="14">
        <v>2</v>
      </c>
      <c r="B6" s="14" t="s">
        <v>58</v>
      </c>
      <c r="C6" s="14" t="s">
        <v>59</v>
      </c>
      <c r="D6" s="21">
        <v>1000000</v>
      </c>
      <c r="E6" s="21">
        <v>1000000</v>
      </c>
      <c r="F6" s="21">
        <v>0</v>
      </c>
      <c r="G6" s="15">
        <v>126.25</v>
      </c>
      <c r="H6" s="14" t="s">
        <v>11</v>
      </c>
    </row>
    <row r="7" spans="1:11" s="6" customFormat="1" ht="31">
      <c r="A7" s="14">
        <v>3</v>
      </c>
      <c r="B7" s="14" t="s">
        <v>60</v>
      </c>
      <c r="C7" s="14" t="s">
        <v>61</v>
      </c>
      <c r="D7" s="60">
        <v>1000000</v>
      </c>
      <c r="E7" s="60">
        <v>1000000</v>
      </c>
      <c r="F7" s="21">
        <v>121004</v>
      </c>
      <c r="G7" s="15">
        <v>123.79</v>
      </c>
      <c r="H7" s="14" t="s">
        <v>11</v>
      </c>
    </row>
    <row r="8" spans="1:11" s="1" customFormat="1" ht="23.5" customHeight="1">
      <c r="A8" s="29"/>
      <c r="B8" s="30"/>
      <c r="C8" s="31" t="s">
        <v>12</v>
      </c>
      <c r="D8" s="32">
        <f>SUM(D5:D7)</f>
        <v>3000000</v>
      </c>
      <c r="E8" s="33">
        <f t="shared" ref="E8:F8" si="0">SUM(E5:E7)</f>
        <v>3000000</v>
      </c>
      <c r="F8" s="34">
        <f t="shared" si="0"/>
        <v>1121004</v>
      </c>
      <c r="G8" s="35"/>
      <c r="H8" s="36"/>
    </row>
    <row r="9" spans="1:11" s="1" customFormat="1" ht="15.5">
      <c r="A9" s="39"/>
      <c r="B9" s="40"/>
      <c r="C9" s="41"/>
      <c r="D9" s="42"/>
      <c r="E9" s="42"/>
      <c r="F9" s="42"/>
      <c r="G9" s="43"/>
      <c r="H9" s="44"/>
    </row>
    <row r="10" spans="1:11" s="1" customFormat="1" ht="15.5">
      <c r="A10" s="45"/>
      <c r="B10" s="46"/>
      <c r="C10" s="47"/>
      <c r="D10" s="48"/>
      <c r="E10" s="48"/>
      <c r="F10" s="48"/>
      <c r="G10" s="49"/>
      <c r="H10" s="50"/>
    </row>
    <row r="11" spans="1:11" s="1" customFormat="1" ht="27.5" customHeight="1">
      <c r="A11" s="54" t="s">
        <v>24</v>
      </c>
      <c r="B11" s="37"/>
      <c r="C11" s="37"/>
      <c r="D11" s="37"/>
      <c r="E11" s="37"/>
      <c r="F11" s="37"/>
      <c r="G11" s="37"/>
      <c r="H11" s="38"/>
    </row>
    <row r="12" spans="1:11" s="1" customFormat="1" ht="46.5">
      <c r="A12" s="12" t="s">
        <v>1</v>
      </c>
      <c r="B12" s="12" t="s">
        <v>2</v>
      </c>
      <c r="C12" s="12" t="s">
        <v>3</v>
      </c>
      <c r="D12" s="13" t="s">
        <v>16</v>
      </c>
      <c r="E12" s="13" t="s">
        <v>17</v>
      </c>
      <c r="F12" s="13" t="s">
        <v>4</v>
      </c>
      <c r="G12" s="13" t="s">
        <v>5</v>
      </c>
      <c r="H12" s="12" t="s">
        <v>6</v>
      </c>
    </row>
    <row r="13" spans="1:11" s="58" customFormat="1" ht="31">
      <c r="A13" s="14">
        <v>4</v>
      </c>
      <c r="B13" s="14" t="s">
        <v>40</v>
      </c>
      <c r="C13" s="14" t="s">
        <v>62</v>
      </c>
      <c r="D13" s="21">
        <v>1000000</v>
      </c>
      <c r="E13" s="21">
        <v>0</v>
      </c>
      <c r="F13" s="21">
        <v>1050000</v>
      </c>
      <c r="G13" s="15">
        <v>121.19</v>
      </c>
      <c r="H13" s="14" t="s">
        <v>27</v>
      </c>
      <c r="K13" s="59"/>
    </row>
    <row r="14" spans="1:11" s="58" customFormat="1" ht="62">
      <c r="A14" s="14">
        <v>5</v>
      </c>
      <c r="B14" s="14" t="s">
        <v>63</v>
      </c>
      <c r="C14" s="14" t="s">
        <v>64</v>
      </c>
      <c r="D14" s="21">
        <v>1000000</v>
      </c>
      <c r="E14" s="21">
        <v>0</v>
      </c>
      <c r="F14" s="21">
        <v>205412</v>
      </c>
      <c r="G14" s="15">
        <v>111.31</v>
      </c>
      <c r="H14" s="14" t="s">
        <v>27</v>
      </c>
      <c r="K14" s="59"/>
    </row>
    <row r="15" spans="1:11" s="1" customFormat="1" ht="15.5">
      <c r="A15" s="29"/>
      <c r="B15" s="30"/>
      <c r="C15" s="31" t="s">
        <v>13</v>
      </c>
      <c r="D15" s="32">
        <f>SUM(D13:D14)</f>
        <v>2000000</v>
      </c>
      <c r="E15" s="33">
        <f>SUM(E13:E14)</f>
        <v>0</v>
      </c>
      <c r="F15" s="34">
        <f>SUM(F13:F14)</f>
        <v>1255412</v>
      </c>
      <c r="G15" s="35"/>
      <c r="H15" s="36"/>
    </row>
    <row r="16" spans="1:11" s="1" customFormat="1" ht="15.5">
      <c r="A16" s="39"/>
      <c r="B16" s="40"/>
      <c r="C16" s="41"/>
      <c r="D16" s="42"/>
      <c r="E16" s="42"/>
      <c r="F16" s="42"/>
      <c r="G16" s="43"/>
      <c r="H16" s="44"/>
    </row>
    <row r="17" spans="1:8" s="1" customFormat="1" ht="15.5">
      <c r="A17" s="45"/>
      <c r="B17" s="46"/>
      <c r="C17" s="47"/>
      <c r="D17" s="48"/>
      <c r="E17" s="48"/>
      <c r="F17" s="48"/>
      <c r="G17" s="49"/>
      <c r="H17" s="50"/>
    </row>
    <row r="18" spans="1:8" s="1" customFormat="1" ht="29" hidden="1" customHeight="1">
      <c r="A18" s="54" t="s">
        <v>14</v>
      </c>
      <c r="B18" s="37"/>
      <c r="C18" s="37"/>
      <c r="D18" s="37"/>
      <c r="E18" s="37"/>
      <c r="F18" s="37"/>
      <c r="G18" s="37"/>
      <c r="H18" s="38"/>
    </row>
    <row r="19" spans="1:8" s="1" customFormat="1" ht="49.5" hidden="1" customHeight="1">
      <c r="A19" s="12" t="s">
        <v>1</v>
      </c>
      <c r="B19" s="12" t="s">
        <v>2</v>
      </c>
      <c r="C19" s="12" t="s">
        <v>3</v>
      </c>
      <c r="D19" s="13" t="s">
        <v>16</v>
      </c>
      <c r="E19" s="13" t="s">
        <v>17</v>
      </c>
      <c r="F19" s="13" t="s">
        <v>4</v>
      </c>
      <c r="G19" s="13" t="s">
        <v>5</v>
      </c>
      <c r="H19" s="12" t="s">
        <v>6</v>
      </c>
    </row>
    <row r="20" spans="1:8" s="1" customFormat="1" ht="31" hidden="1">
      <c r="A20" s="10" t="s">
        <v>8</v>
      </c>
      <c r="B20" s="22" t="s">
        <v>9</v>
      </c>
      <c r="C20" s="22" t="s">
        <v>10</v>
      </c>
      <c r="D20" s="21">
        <v>4</v>
      </c>
      <c r="E20" s="21">
        <v>0</v>
      </c>
      <c r="F20" s="21">
        <v>4</v>
      </c>
      <c r="G20" s="15"/>
      <c r="H20" s="14" t="s">
        <v>14</v>
      </c>
    </row>
    <row r="21" spans="1:8" s="1" customFormat="1" ht="31" hidden="1">
      <c r="A21" s="10" t="s">
        <v>8</v>
      </c>
      <c r="B21" s="22" t="s">
        <v>9</v>
      </c>
      <c r="C21" s="22" t="s">
        <v>10</v>
      </c>
      <c r="D21" s="21">
        <v>4</v>
      </c>
      <c r="E21" s="21">
        <v>0</v>
      </c>
      <c r="F21" s="21">
        <v>4</v>
      </c>
      <c r="G21" s="15"/>
      <c r="H21" s="14" t="s">
        <v>14</v>
      </c>
    </row>
    <row r="22" spans="1:8" s="1" customFormat="1" ht="31" hidden="1">
      <c r="A22" s="10" t="s">
        <v>8</v>
      </c>
      <c r="B22" s="22" t="s">
        <v>9</v>
      </c>
      <c r="C22" s="22" t="s">
        <v>10</v>
      </c>
      <c r="D22" s="21">
        <v>4</v>
      </c>
      <c r="E22" s="21">
        <v>0</v>
      </c>
      <c r="F22" s="21">
        <v>4</v>
      </c>
      <c r="G22" s="15"/>
      <c r="H22" s="14" t="s">
        <v>14</v>
      </c>
    </row>
    <row r="23" spans="1:8" s="1" customFormat="1" ht="15.5" hidden="1">
      <c r="A23" s="16"/>
      <c r="B23" s="17"/>
      <c r="C23" s="18" t="s">
        <v>13</v>
      </c>
      <c r="D23" s="23">
        <f>SUM(D20:D22)</f>
        <v>12</v>
      </c>
      <c r="E23" s="24">
        <f t="shared" ref="E23:F23" si="1">SUM(E20:E22)</f>
        <v>0</v>
      </c>
      <c r="F23" s="25">
        <f t="shared" si="1"/>
        <v>12</v>
      </c>
      <c r="G23" s="19"/>
      <c r="H23" s="20"/>
    </row>
    <row r="24" spans="1:8" s="7" customFormat="1" ht="15.5">
      <c r="A24" s="11"/>
      <c r="B24" s="1"/>
      <c r="C24" s="1"/>
      <c r="D24" s="3"/>
      <c r="E24" s="3"/>
      <c r="F24" s="3"/>
      <c r="G24" s="3"/>
      <c r="H24" s="11"/>
    </row>
  </sheetData>
  <pageMargins left="0.7" right="0.7" top="0.75" bottom="0.75" header="0.3" footer="0.3"/>
  <pageSetup scale="90" orientation="landscape" r:id="rId1"/>
  <headerFooter>
    <oddFooter>&amp;C&amp;"Arial,Regular"&amp;10Page &amp;P of &amp;N
&amp;A
&amp;R&amp;"Arial,Regular"&amp;10GFO-20-305
The Next EPIC Challenge:  Reimagining 
Affordable Mixed-Use Development
 in a Carbon-Constrained Future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1" ma:contentTypeDescription="Create a new document." ma:contentTypeScope="" ma:versionID="1a223442d1cd2c226f61fd983236b04e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53ec917311d3ccc031421ee7af616bc5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E388CA-C2E4-4595-9A0B-552B97BEA5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0087EA-6B41-42B8-83A3-35488FD9F8C4}"/>
</file>

<file path=customXml/itemProps3.xml><?xml version="1.0" encoding="utf-8"?>
<ds:datastoreItem xmlns:ds="http://schemas.openxmlformats.org/officeDocument/2006/customXml" ds:itemID="{254F9C70-C2BE-4002-BC54-AFA386BCEB79}">
  <ds:schemaRefs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b4180f15-fbd5-4f1c-a958-ef9266d90db7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5067c814-4b34-462c-a21d-c185ff6548d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Cover</vt:lpstr>
      <vt:lpstr>NOPA Table - Group 1</vt:lpstr>
      <vt:lpstr>NOPA Table - Group 2</vt:lpstr>
      <vt:lpstr>NOPA Table - Group 3</vt:lpstr>
      <vt:lpstr>NOPA Table - Table 4</vt:lpstr>
      <vt:lpstr>'NOPA Table - Group 1'!Print_Area</vt:lpstr>
      <vt:lpstr>'NOPA Table - Group 2'!Print_Area</vt:lpstr>
      <vt:lpstr>'NOPA Table - Group 3'!Print_Area</vt:lpstr>
      <vt:lpstr>'NOPA Table - Table 4'!Print_Area</vt:lpstr>
      <vt:lpstr>'NOPA Table - Group 1'!Print_Titles</vt:lpstr>
    </vt:vector>
  </TitlesOfParts>
  <Manager/>
  <Company>California Energy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jrosales</dc:creator>
  <cp:keywords/>
  <dc:description/>
  <cp:lastModifiedBy>Dyer, Phil@Energy</cp:lastModifiedBy>
  <cp:revision/>
  <cp:lastPrinted>2022-02-17T19:36:23Z</cp:lastPrinted>
  <dcterms:created xsi:type="dcterms:W3CDTF">2015-01-15T18:23:38Z</dcterms:created>
  <dcterms:modified xsi:type="dcterms:W3CDTF">2022-02-17T19:37:15Z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</Properties>
</file>