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CECCGL/Shared Documents/CGL Files/02 Grants/_ Grant Solicitations/GFO-22-401 Advancing Monitoring Tech for Offshore Wind/NOPA/"/>
    </mc:Choice>
  </mc:AlternateContent>
  <xr:revisionPtr revIDLastSave="0" documentId="8_{4D30433A-D19B-4199-8396-6238F800683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ver" sheetId="11" r:id="rId1"/>
    <sheet name="NOPA Table" sheetId="6" r:id="rId2"/>
  </sheets>
  <definedNames>
    <definedName name="_xlnm.Print_Area" localSheetId="1">'NOPA Table'!$A$1:$H$18</definedName>
    <definedName name="_xlnm.Print_Titles" localSheetId="1">'NOPA Table'!$1:$2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6" l="1"/>
  <c r="F18" i="6"/>
  <c r="D18" i="6"/>
  <c r="F8" i="6" l="1"/>
  <c r="E8" i="6"/>
  <c r="D8" i="6"/>
</calcChain>
</file>

<file path=xl/sharedStrings.xml><?xml version="1.0" encoding="utf-8"?>
<sst xmlns="http://schemas.openxmlformats.org/spreadsheetml/2006/main" count="52" uniqueCount="36">
  <si>
    <t>California Energy Commission - Energy Research Development Division</t>
  </si>
  <si>
    <t>Notice of Proposed Awards</t>
  </si>
  <si>
    <t>GFO-22-401</t>
  </si>
  <si>
    <t>Advancing Environmental Monitoring Technologies for Floating Offshore Wind</t>
  </si>
  <si>
    <t>Proposed Award</t>
  </si>
  <si>
    <t>Rank Number</t>
  </si>
  <si>
    <t>Project Applicant</t>
  </si>
  <si>
    <t>Title</t>
  </si>
  <si>
    <t>CEC Funds Requested</t>
  </si>
  <si>
    <t>CEC Funds Recommended</t>
  </si>
  <si>
    <t>Match
Funds</t>
  </si>
  <si>
    <t>Score</t>
  </si>
  <si>
    <t>Award
Status</t>
  </si>
  <si>
    <t>#1</t>
  </si>
  <si>
    <t>Lawrence Berkeley National Laboratory</t>
  </si>
  <si>
    <t>Integrated Monitoring of Cetacean and Ocean Environmental Impacts from Floating Offshore Wind Development on the Pacific Coast</t>
  </si>
  <si>
    <t>Awardee</t>
  </si>
  <si>
    <t>#2</t>
  </si>
  <si>
    <t>Integral Consulting Inc.</t>
  </si>
  <si>
    <t>Integrated, Real-Time, Multi-Scale System for Monitoring Seabird Interactions with Floating Offshore Wind Technologies</t>
  </si>
  <si>
    <t>#3</t>
  </si>
  <si>
    <t>Schatz Energy Research Center - Humboldt State University Sponsored Programs Foundation</t>
  </si>
  <si>
    <t>Integrated Monitoring and Mitigation Approach to Reduce Entanglement Hazards for Floating Offshore Wind Developments</t>
  </si>
  <si>
    <t>Total Funding Recommended</t>
  </si>
  <si>
    <t>Did Not Pass</t>
  </si>
  <si>
    <t>UC San Diego</t>
  </si>
  <si>
    <t>IRWIN: An Integrated Real-time floating offshore Wind Installation sensor Network for assessing environmental impacts and mitigating risks</t>
  </si>
  <si>
    <t>Paulsson, Inc.</t>
  </si>
  <si>
    <t>Effective Multi-Sensor Monitoring of the Environment around and near Offshore Wind Installations</t>
  </si>
  <si>
    <t>CAP Water &amp; Power International, Inc.</t>
  </si>
  <si>
    <t>System lntegration Nexus for Ocean Environmental Impact Monitoring • SlNOEIM</t>
  </si>
  <si>
    <t>Triton System, Inc.</t>
  </si>
  <si>
    <t xml:space="preserve">Multi-Modal Marine Mammal Detection, Classification, and Localization (M4DCL) for Offshore Wind Farms </t>
  </si>
  <si>
    <t>Pyro-E, Inc.</t>
  </si>
  <si>
    <t>Electrically Engaged Undulation (EEL) Swarm for Maritime Monitoring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</si>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</sst>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3">
    <font>
      <sz val="11"/>
      <color theme="1"/>
      <name val="Calibri"/>
      <family val="2"/>
      <scheme val="minor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 "/>
    </font>
    <font>
      <b/>
      <sz val="14"/>
      <color rgb="FF000000"/>
      <name val="Tahoma "/>
    </font>
    <font>
      <b/>
      <sz val="12.5"/>
      <color rgb="FF000000"/>
      <name val="Tahoma"/>
      <family val="2"/>
    </font>
    <font>
      <sz val="12"/>
      <color rgb="FF0070C0"/>
      <name val="Tahoma"/>
      <family val="2"/>
    </font>
    <font>
      <b/>
      <sz val="12"/>
      <color theme="1"/>
      <name val="Tahoma"/>
      <family val="2"/>
    </font>
    <font>
      <b/>
      <sz val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top"/>
    </xf>
    <xf numFmtId="0" fontId="6" fillId="0" borderId="0" xfId="0" applyFont="1" applyAlignment="1">
      <alignment horizontal="center" vertical="center"/>
    </xf>
    <xf numFmtId="0" fontId="3" fillId="5" borderId="9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right" vertical="center"/>
    </xf>
    <xf numFmtId="164" fontId="3" fillId="5" borderId="10" xfId="0" applyNumberFormat="1" applyFont="1" applyFill="1" applyBorder="1" applyAlignment="1">
      <alignment horizontal="right" vertical="center" wrapText="1"/>
    </xf>
    <xf numFmtId="164" fontId="3" fillId="5" borderId="4" xfId="0" applyNumberFormat="1" applyFont="1" applyFill="1" applyBorder="1" applyAlignment="1">
      <alignment horizontal="right" vertical="center" wrapText="1"/>
    </xf>
    <xf numFmtId="164" fontId="3" fillId="5" borderId="9" xfId="0" applyNumberFormat="1" applyFont="1" applyFill="1" applyBorder="1" applyAlignment="1">
      <alignment horizontal="right" vertical="center" wrapText="1"/>
    </xf>
    <xf numFmtId="164" fontId="3" fillId="5" borderId="9" xfId="0" applyNumberFormat="1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3" borderId="12" xfId="0" applyFont="1" applyFill="1" applyBorder="1"/>
    <xf numFmtId="0" fontId="4" fillId="3" borderId="13" xfId="0" applyFont="1" applyFill="1" applyBorder="1"/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8" fillId="2" borderId="0" xfId="0" applyFont="1" applyFill="1"/>
    <xf numFmtId="0" fontId="9" fillId="2" borderId="0" xfId="0" applyFont="1" applyFill="1"/>
    <xf numFmtId="0" fontId="10" fillId="0" borderId="0" xfId="0" applyFont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right" vertical="center"/>
    </xf>
    <xf numFmtId="164" fontId="3" fillId="5" borderId="8" xfId="0" applyNumberFormat="1" applyFont="1" applyFill="1" applyBorder="1" applyAlignment="1">
      <alignment horizontal="right" vertical="center" wrapText="1"/>
    </xf>
    <xf numFmtId="164" fontId="3" fillId="5" borderId="1" xfId="0" applyNumberFormat="1" applyFont="1" applyFill="1" applyBorder="1" applyAlignment="1">
      <alignment horizontal="right" vertical="center" wrapText="1"/>
    </xf>
    <xf numFmtId="164" fontId="3" fillId="5" borderId="6" xfId="0" applyNumberFormat="1" applyFont="1" applyFill="1" applyBorder="1" applyAlignment="1">
      <alignment horizontal="right" vertical="center" wrapText="1"/>
    </xf>
    <xf numFmtId="164" fontId="3" fillId="5" borderId="6" xfId="0" applyNumberFormat="1" applyFont="1" applyFill="1" applyBorder="1" applyAlignment="1">
      <alignment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7"/>
  <sheetViews>
    <sheetView tabSelected="1" workbookViewId="0">
      <selection activeCell="A8" sqref="A8"/>
    </sheetView>
  </sheetViews>
  <sheetFormatPr defaultRowHeight="15"/>
  <cols>
    <col min="1" max="1" width="86.1796875" style="21" customWidth="1"/>
  </cols>
  <sheetData>
    <row r="1" spans="1:1" ht="25.5" customHeight="1">
      <c r="A1" s="60" t="s">
        <v>0</v>
      </c>
    </row>
    <row r="2" spans="1:1" ht="25.5" customHeight="1">
      <c r="A2" s="60" t="s">
        <v>1</v>
      </c>
    </row>
    <row r="3" spans="1:1" ht="25.5" customHeight="1">
      <c r="A3" s="61" t="s">
        <v>2</v>
      </c>
    </row>
    <row r="4" spans="1:1" ht="25.5" customHeight="1">
      <c r="A4" s="61" t="s">
        <v>3</v>
      </c>
    </row>
    <row r="5" spans="1:1" ht="25.5" customHeight="1">
      <c r="A5" s="62">
        <v>44958</v>
      </c>
    </row>
    <row r="6" spans="1:1" ht="25.5" customHeight="1">
      <c r="A6" s="51"/>
    </row>
    <row r="7" spans="1:1" ht="25.5" customHeight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zoomScaleNormal="100" zoomScaleSheetLayoutView="100" workbookViewId="0">
      <selection activeCell="F1" sqref="F1"/>
    </sheetView>
  </sheetViews>
  <sheetFormatPr defaultColWidth="9.1796875" defaultRowHeight="14.5"/>
  <cols>
    <col min="1" max="1" width="10.54296875" style="7" customWidth="1"/>
    <col min="2" max="2" width="22" style="4" customWidth="1"/>
    <col min="3" max="3" width="29.453125" style="4" customWidth="1"/>
    <col min="4" max="4" width="15.54296875" style="5" customWidth="1"/>
    <col min="5" max="5" width="19" style="5" customWidth="1"/>
    <col min="6" max="6" width="15.54296875" style="5" customWidth="1"/>
    <col min="7" max="7" width="8.1796875" style="5" customWidth="1"/>
    <col min="8" max="8" width="13.54296875" style="8" customWidth="1"/>
    <col min="9" max="10" width="9.1796875" style="4"/>
    <col min="11" max="11" width="11.453125" style="4" bestFit="1" customWidth="1"/>
    <col min="12" max="16384" width="9.1796875" style="4"/>
  </cols>
  <sheetData>
    <row r="1" spans="1:8" s="48" customFormat="1" ht="24.65" customHeight="1">
      <c r="A1" s="50" t="s">
        <v>3</v>
      </c>
      <c r="C1" s="49"/>
      <c r="D1" s="49"/>
      <c r="E1" s="49"/>
      <c r="F1" s="49"/>
      <c r="G1" s="49"/>
      <c r="H1" s="49"/>
    </row>
    <row r="2" spans="1:8" s="1" customFormat="1" ht="15.5">
      <c r="A2" s="20"/>
      <c r="C2" s="2"/>
      <c r="D2" s="2"/>
      <c r="E2" s="2"/>
      <c r="F2" s="2"/>
      <c r="G2" s="2"/>
      <c r="H2" s="2"/>
    </row>
    <row r="3" spans="1:8" s="6" customFormat="1" ht="34" customHeight="1">
      <c r="A3" s="44" t="s">
        <v>4</v>
      </c>
      <c r="B3" s="45"/>
      <c r="C3" s="45"/>
      <c r="D3" s="45"/>
      <c r="E3" s="45"/>
      <c r="F3" s="45"/>
      <c r="G3" s="45"/>
      <c r="H3" s="46"/>
    </row>
    <row r="4" spans="1:8" s="1" customFormat="1" ht="31">
      <c r="A4" s="12" t="s">
        <v>5</v>
      </c>
      <c r="B4" s="12" t="s">
        <v>6</v>
      </c>
      <c r="C4" s="12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2" t="s">
        <v>12</v>
      </c>
    </row>
    <row r="5" spans="1:8" s="6" customFormat="1" ht="93">
      <c r="A5" s="9" t="s">
        <v>13</v>
      </c>
      <c r="B5" s="19" t="s">
        <v>14</v>
      </c>
      <c r="C5" s="19" t="s">
        <v>15</v>
      </c>
      <c r="D5" s="17">
        <v>3500000</v>
      </c>
      <c r="E5" s="17">
        <v>3500000</v>
      </c>
      <c r="F5" s="17">
        <v>598656</v>
      </c>
      <c r="G5" s="10">
        <v>80.41</v>
      </c>
      <c r="H5" s="9" t="s">
        <v>16</v>
      </c>
    </row>
    <row r="6" spans="1:8" s="6" customFormat="1" ht="77.5">
      <c r="A6" s="9" t="s">
        <v>17</v>
      </c>
      <c r="B6" s="19" t="s">
        <v>18</v>
      </c>
      <c r="C6" s="19" t="s">
        <v>19</v>
      </c>
      <c r="D6" s="17">
        <v>3400868</v>
      </c>
      <c r="E6" s="17">
        <v>3400868</v>
      </c>
      <c r="F6" s="17">
        <v>820071</v>
      </c>
      <c r="G6" s="10">
        <v>78.61</v>
      </c>
      <c r="H6" s="9" t="s">
        <v>16</v>
      </c>
    </row>
    <row r="7" spans="1:8" s="1" customFormat="1" ht="93">
      <c r="A7" s="9" t="s">
        <v>20</v>
      </c>
      <c r="B7" s="19" t="s">
        <v>21</v>
      </c>
      <c r="C7" s="19" t="s">
        <v>22</v>
      </c>
      <c r="D7" s="17">
        <v>3050667</v>
      </c>
      <c r="E7" s="17">
        <v>2000000</v>
      </c>
      <c r="F7" s="17">
        <v>407716</v>
      </c>
      <c r="G7" s="10">
        <v>76.08</v>
      </c>
      <c r="H7" s="9" t="s">
        <v>16</v>
      </c>
    </row>
    <row r="8" spans="1:8" s="1" customFormat="1" ht="15.5">
      <c r="A8" s="22"/>
      <c r="B8" s="23"/>
      <c r="C8" s="24" t="s">
        <v>23</v>
      </c>
      <c r="D8" s="25">
        <f>SUM(D5:D7)</f>
        <v>9951535</v>
      </c>
      <c r="E8" s="26">
        <f>SUM(E5:E7)</f>
        <v>8900868</v>
      </c>
      <c r="F8" s="27">
        <f>SUM(F5:F7)</f>
        <v>1826443</v>
      </c>
      <c r="G8" s="28"/>
      <c r="H8" s="29"/>
    </row>
    <row r="9" spans="1:8" s="6" customFormat="1" ht="34" customHeight="1">
      <c r="A9" s="32"/>
      <c r="B9" s="33"/>
      <c r="C9" s="34"/>
      <c r="D9" s="35"/>
      <c r="E9" s="35"/>
      <c r="F9" s="35"/>
      <c r="G9" s="36"/>
      <c r="H9" s="37"/>
    </row>
    <row r="10" spans="1:8" s="1" customFormat="1" ht="15.5">
      <c r="A10" s="38"/>
      <c r="B10" s="39"/>
      <c r="C10" s="40"/>
      <c r="D10" s="41"/>
      <c r="E10" s="41"/>
      <c r="F10" s="41"/>
      <c r="G10" s="42"/>
      <c r="H10" s="43"/>
    </row>
    <row r="11" spans="1:8" s="1" customFormat="1" ht="15.5">
      <c r="A11" s="47" t="s">
        <v>24</v>
      </c>
      <c r="B11" s="30"/>
      <c r="C11" s="30"/>
      <c r="D11" s="30"/>
      <c r="E11" s="30"/>
      <c r="F11" s="30"/>
      <c r="G11" s="30"/>
      <c r="H11" s="31"/>
    </row>
    <row r="12" spans="1:8" s="6" customFormat="1" ht="31">
      <c r="A12" s="12" t="s">
        <v>5</v>
      </c>
      <c r="B12" s="12" t="s">
        <v>6</v>
      </c>
      <c r="C12" s="12" t="s">
        <v>7</v>
      </c>
      <c r="D12" s="13" t="s">
        <v>8</v>
      </c>
      <c r="E12" s="13" t="s">
        <v>9</v>
      </c>
      <c r="F12" s="13" t="s">
        <v>10</v>
      </c>
      <c r="G12" s="13" t="s">
        <v>11</v>
      </c>
      <c r="H12" s="12" t="s">
        <v>12</v>
      </c>
    </row>
    <row r="13" spans="1:8" s="6" customFormat="1" ht="77.5">
      <c r="A13" s="9"/>
      <c r="B13" s="19" t="s">
        <v>25</v>
      </c>
      <c r="C13" s="19" t="s">
        <v>26</v>
      </c>
      <c r="D13" s="17">
        <v>3494072</v>
      </c>
      <c r="E13" s="17">
        <v>0</v>
      </c>
      <c r="F13" s="17">
        <v>364454</v>
      </c>
      <c r="G13" s="10"/>
      <c r="H13" s="9" t="s">
        <v>24</v>
      </c>
    </row>
    <row r="14" spans="1:8" s="6" customFormat="1" ht="77.5">
      <c r="A14" s="9"/>
      <c r="B14" s="19" t="s">
        <v>27</v>
      </c>
      <c r="C14" s="19" t="s">
        <v>28</v>
      </c>
      <c r="D14" s="17">
        <v>3500000</v>
      </c>
      <c r="E14" s="17">
        <v>0</v>
      </c>
      <c r="F14" s="17">
        <v>2000000</v>
      </c>
      <c r="G14" s="10"/>
      <c r="H14" s="14" t="s">
        <v>24</v>
      </c>
    </row>
    <row r="15" spans="1:8" s="1" customFormat="1" ht="62">
      <c r="A15" s="9"/>
      <c r="B15" s="19" t="s">
        <v>29</v>
      </c>
      <c r="C15" s="19" t="s">
        <v>30</v>
      </c>
      <c r="D15" s="17">
        <v>2016000</v>
      </c>
      <c r="E15" s="17">
        <v>0</v>
      </c>
      <c r="F15" s="17">
        <v>500000</v>
      </c>
      <c r="G15" s="10"/>
      <c r="H15" s="14" t="s">
        <v>24</v>
      </c>
    </row>
    <row r="16" spans="1:8" s="1" customFormat="1" ht="62">
      <c r="A16" s="9"/>
      <c r="B16" s="18" t="s">
        <v>31</v>
      </c>
      <c r="C16" s="18" t="s">
        <v>32</v>
      </c>
      <c r="D16" s="16">
        <v>2779789</v>
      </c>
      <c r="E16" s="16">
        <v>0</v>
      </c>
      <c r="F16" s="16">
        <v>308875</v>
      </c>
      <c r="G16" s="15"/>
      <c r="H16" s="14" t="s">
        <v>24</v>
      </c>
    </row>
    <row r="17" spans="1:8" s="1" customFormat="1" ht="46.5">
      <c r="A17" s="9"/>
      <c r="B17" s="18" t="s">
        <v>33</v>
      </c>
      <c r="C17" s="18" t="s">
        <v>34</v>
      </c>
      <c r="D17" s="16">
        <v>2532616</v>
      </c>
      <c r="E17" s="16">
        <v>0</v>
      </c>
      <c r="F17" s="16">
        <v>361000</v>
      </c>
      <c r="G17" s="15"/>
      <c r="H17" s="14" t="s">
        <v>24</v>
      </c>
    </row>
    <row r="18" spans="1:8" s="1" customFormat="1" ht="15.5">
      <c r="A18" s="52"/>
      <c r="B18" s="53"/>
      <c r="C18" s="54" t="s">
        <v>35</v>
      </c>
      <c r="D18" s="55">
        <f>SUM(D14:D17)</f>
        <v>10828405</v>
      </c>
      <c r="E18" s="56">
        <f>SUM(E14:E17)</f>
        <v>0</v>
      </c>
      <c r="F18" s="57">
        <f>SUM(F14:F17)</f>
        <v>3169875</v>
      </c>
      <c r="G18" s="58"/>
      <c r="H18" s="59"/>
    </row>
    <row r="19" spans="1:8" ht="15.5">
      <c r="A19" s="11"/>
      <c r="B19" s="1"/>
      <c r="C19" s="1"/>
      <c r="D19" s="3"/>
      <c r="E19" s="3"/>
      <c r="F19" s="3"/>
      <c r="G19" s="3"/>
      <c r="H19" s="11"/>
    </row>
  </sheetData>
  <printOptions horizontalCentered="1"/>
  <pageMargins left="0.25" right="0.25" top="0.5" bottom="0.5" header="0.3" footer="0.3"/>
  <pageSetup fitToHeight="0" orientation="landscape" r:id="rId1"/>
  <headerFooter>
    <oddFooter>&amp;L&amp;"Arial,Regular"&amp;10February 1, 2023
&amp;C&amp;"Arial,Regular"&amp;10NOPA Results 
Page &amp;P of &amp;N
&amp;RGFO-22-401
&amp;"Arial,Regular"&amp;10Advancing Environmental Monitoring Technologies
 for Floating Offshore Wind</oddFooter>
  </headerFooter>
  <rowBreaks count="1" manualBreakCount="1">
    <brk id="10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4" ma:contentTypeDescription="Create a new document." ma:contentTypeScope="" ma:versionID="b6d3ae05fba915dcbecea1240c194ad9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7ca0a392c7422b9213f34979bc7de02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SharedWithUsers xmlns="5067c814-4b34-462c-a21d-c185ff6548d2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AE388CA-C2E4-4595-9A0B-552B97BEA5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770410-C30F-48CB-8EEA-421AAE4C9476}"/>
</file>

<file path=customXml/itemProps3.xml><?xml version="1.0" encoding="utf-8"?>
<ds:datastoreItem xmlns:ds="http://schemas.openxmlformats.org/officeDocument/2006/customXml" ds:itemID="{254F9C70-C2BE-4002-BC54-AFA386BCEB79}">
  <ds:schemaRefs>
    <ds:schemaRef ds:uri="http://schemas.microsoft.com/office/2006/metadata/properties"/>
    <ds:schemaRef ds:uri="http://schemas.microsoft.com/office/infopath/2007/PartnerControls"/>
    <ds:schemaRef ds:uri="5067c814-4b34-462c-a21d-c185ff6548d2"/>
    <ds:schemaRef ds:uri="785685f2-c2e1-4352-89aa-3faca8eaba5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NOPA Table</vt:lpstr>
      <vt:lpstr>'NOPA Table'!Print_Area</vt:lpstr>
      <vt:lpstr>'NOPA Table'!Print_Titles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Dyer, Phil@Energy</cp:lastModifiedBy>
  <cp:revision/>
  <cp:lastPrinted>2023-02-01T22:31:08Z</cp:lastPrinted>
  <dcterms:created xsi:type="dcterms:W3CDTF">2015-01-15T18:23:38Z</dcterms:created>
  <dcterms:modified xsi:type="dcterms:W3CDTF">2023-02-01T22:32:53Z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