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aenergy-my.sharepoint.com/personal/sean_anayah_energy_ca_gov/Documents/Gas Pipeline Safety and Integrity Research to Support Decarbonization/Proposal, Scoring, and NOPA/NOPA/NOPA #3/"/>
    </mc:Choice>
  </mc:AlternateContent>
  <xr:revisionPtr revIDLastSave="8" documentId="8_{8F128A74-12F5-4B6A-AA46-6C4396FDA429}" xr6:coauthVersionLast="47" xr6:coauthVersionMax="47" xr10:uidLastSave="{9F49ADDC-50CF-4E0E-81E8-7A39104C3DA2}"/>
  <bookViews>
    <workbookView xWindow="-110" yWindow="-110" windowWidth="19420" windowHeight="10300" activeTab="2" xr2:uid="{00000000-000D-0000-FFFF-FFFF00000000}"/>
  </bookViews>
  <sheets>
    <sheet name="Cover" sheetId="11" r:id="rId1"/>
    <sheet name="NOPA Table - Group 1" sheetId="6" r:id="rId2"/>
    <sheet name="NOPA Table - Group 2" sheetId="12" r:id="rId3"/>
  </sheets>
  <definedNames>
    <definedName name="_xlnm.Print_Area" localSheetId="1">'NOPA Table - Group 1'!$A$1:$H$19</definedName>
    <definedName name="_xlnm.Print_Titles" localSheetId="1">'NOPA Table - Group 1'!$1:$2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8" i="12" l="1"/>
  <c r="E8" i="12"/>
  <c r="D8" i="12"/>
  <c r="E13" i="6" l="1"/>
  <c r="F13" i="6"/>
  <c r="D13" i="6"/>
  <c r="E19" i="6" l="1"/>
  <c r="D19" i="6"/>
  <c r="F7" i="6"/>
  <c r="D7" i="6"/>
</calcChain>
</file>

<file path=xl/sharedStrings.xml><?xml version="1.0" encoding="utf-8"?>
<sst xmlns="http://schemas.openxmlformats.org/spreadsheetml/2006/main" count="70" uniqueCount="38">
  <si>
    <t>California Energy Commission - Energy Research Development Division</t>
  </si>
  <si>
    <t>Proposed Award</t>
  </si>
  <si>
    <t>Group Rank Number</t>
  </si>
  <si>
    <t>Project Applicant</t>
  </si>
  <si>
    <t>Title</t>
  </si>
  <si>
    <t>CEC Funds Requested</t>
  </si>
  <si>
    <t>CEC Funds Recommended</t>
  </si>
  <si>
    <t>Match
Funds</t>
  </si>
  <si>
    <t>Score</t>
  </si>
  <si>
    <t>Award
Status</t>
  </si>
  <si>
    <t>Awardee</t>
  </si>
  <si>
    <t>Total Funding Recommended</t>
  </si>
  <si>
    <t>Did Not Pass</t>
  </si>
  <si>
    <t>Total</t>
  </si>
  <si>
    <t>Disqualified</t>
  </si>
  <si>
    <t>GFO-22-503</t>
  </si>
  <si>
    <t>Gas Pipeline Safety and Integrity Research to Support Decarbonization</t>
  </si>
  <si>
    <t>#1</t>
  </si>
  <si>
    <t>#2</t>
  </si>
  <si>
    <t>#3</t>
  </si>
  <si>
    <t>The Regents of the University of California, Los Angeles</t>
  </si>
  <si>
    <t>The Regents of the University of California, Berkeley</t>
  </si>
  <si>
    <t>Performance-based Monitoring and Risk Assessment Tool for Gas Pipelines under Natural Forces</t>
  </si>
  <si>
    <t>System Approach for Monitoring and Risk Assessment for Natural Force Damage to Gas 
Pipelines</t>
  </si>
  <si>
    <t>#4</t>
  </si>
  <si>
    <t>GTI Energy</t>
  </si>
  <si>
    <t xml:space="preserve">Real-Time Data-Driven Monitoring and Risk Assessment for Natural Force Damage to Pipelines </t>
  </si>
  <si>
    <t>Paulsson, Inc.</t>
  </si>
  <si>
    <t>Optical Sensor and Monitoring Technologies for Natural Gas Transmission and Distribution Pipelines</t>
  </si>
  <si>
    <t>Project Groups 1 and 2</t>
  </si>
  <si>
    <t>Plastic Pipeline Deficiency Inspection for Pipeline Integrity Management </t>
  </si>
  <si>
    <t>Project Group 2 Plastic Pipeline Deficiency Inspection for Pipeline Integrity Management</t>
  </si>
  <si>
    <t>Project Group 1: Monitoring and Risk Assessment for Natural Force Damage to Gas Pipelines</t>
  </si>
  <si>
    <r>
      <rPr>
        <strike/>
        <sz val="12"/>
        <color theme="1"/>
        <rFont val="Tahoma "/>
      </rPr>
      <t>$1,000,000</t>
    </r>
    <r>
      <rPr>
        <sz val="12"/>
        <color theme="1"/>
        <rFont val="Tahoma "/>
      </rPr>
      <t xml:space="preserve">
</t>
    </r>
    <r>
      <rPr>
        <b/>
        <u/>
        <sz val="12"/>
        <color theme="1"/>
        <rFont val="Tahoma "/>
      </rPr>
      <t>$3,000,000</t>
    </r>
  </si>
  <si>
    <r>
      <rPr>
        <b/>
        <strike/>
        <sz val="12"/>
        <color theme="1"/>
        <rFont val="Tahoma "/>
      </rPr>
      <t>$3,992,909</t>
    </r>
    <r>
      <rPr>
        <b/>
        <u/>
        <sz val="12"/>
        <color theme="1"/>
        <rFont val="Tahoma "/>
      </rPr>
      <t xml:space="preserve">
$5,992,909</t>
    </r>
  </si>
  <si>
    <r>
      <rPr>
        <b/>
        <u/>
        <sz val="12"/>
        <color theme="1"/>
        <rFont val="Tahoma "/>
      </rPr>
      <t>Awardee</t>
    </r>
    <r>
      <rPr>
        <strike/>
        <sz val="12"/>
        <color theme="1"/>
        <rFont val="Tahoma "/>
      </rPr>
      <t xml:space="preserve">
Finalist</t>
    </r>
  </si>
  <si>
    <r>
      <rPr>
        <b/>
        <u/>
        <sz val="12"/>
        <color theme="1"/>
        <rFont val="Tahoma"/>
        <family val="2"/>
      </rPr>
      <t xml:space="preserve">Revised </t>
    </r>
    <r>
      <rPr>
        <sz val="12"/>
        <color theme="1"/>
        <rFont val="Tahoma"/>
        <family val="2"/>
      </rPr>
      <t>Notice of Proposed Awards</t>
    </r>
  </si>
  <si>
    <t>September 29th,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</si>
</sst>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[$-409]mmmm\ d\,\ yyyy;@"/>
  </numFmts>
  <fonts count="17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rgb="FF000000"/>
      <name val="Tahoma "/>
    </font>
    <font>
      <sz val="12"/>
      <color theme="1"/>
      <name val="Tahoma "/>
    </font>
    <font>
      <b/>
      <sz val="12"/>
      <color theme="1"/>
      <name val="Tahoma "/>
    </font>
    <font>
      <b/>
      <i/>
      <sz val="12"/>
      <color theme="1"/>
      <name val="Tahoma "/>
    </font>
    <font>
      <b/>
      <sz val="12"/>
      <color rgb="FF000000"/>
      <name val="Tahoma"/>
      <family val="2"/>
    </font>
    <font>
      <sz val="12"/>
      <color theme="1"/>
      <name val="Tahoma"/>
      <family val="2"/>
    </font>
    <font>
      <sz val="14"/>
      <color theme="1"/>
      <name val="Tahoma "/>
    </font>
    <font>
      <b/>
      <sz val="14"/>
      <color rgb="FF000000"/>
      <name val="Tahoma "/>
    </font>
    <font>
      <b/>
      <u/>
      <sz val="12"/>
      <color theme="1"/>
      <name val="Tahoma "/>
    </font>
    <font>
      <b/>
      <sz val="12.5"/>
      <name val="Tahoma"/>
      <family val="2"/>
    </font>
    <font>
      <strike/>
      <sz val="12"/>
      <color theme="1"/>
      <name val="Tahoma "/>
    </font>
    <font>
      <sz val="12"/>
      <name val="Tahoma"/>
      <family val="2"/>
    </font>
    <font>
      <strike/>
      <sz val="12"/>
      <name val="Tahoma"/>
      <family val="2"/>
    </font>
    <font>
      <b/>
      <strike/>
      <sz val="12"/>
      <color theme="1"/>
      <name val="Tahoma "/>
    </font>
    <font>
      <b/>
      <u/>
      <sz val="12"/>
      <color theme="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3" fillId="2" borderId="0" xfId="0" applyFont="1" applyFill="1" applyAlignment="1">
      <alignment wrapText="1"/>
    </xf>
    <xf numFmtId="0" fontId="2" fillId="2" borderId="0" xfId="0" applyFont="1" applyFill="1" applyAlignment="1">
      <alignment vertical="center"/>
    </xf>
    <xf numFmtId="164" fontId="3" fillId="2" borderId="0" xfId="0" applyNumberFormat="1" applyFont="1" applyFill="1" applyAlignment="1">
      <alignment wrapText="1"/>
    </xf>
    <xf numFmtId="0" fontId="0" fillId="2" borderId="0" xfId="0" applyFill="1" applyAlignment="1">
      <alignment wrapText="1"/>
    </xf>
    <xf numFmtId="164" fontId="0" fillId="2" borderId="0" xfId="0" applyNumberForma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Alignment="1">
      <alignment wrapText="1"/>
    </xf>
    <xf numFmtId="0" fontId="0" fillId="2" borderId="3" xfId="0" applyFill="1" applyBorder="1" applyAlignment="1">
      <alignment horizontal="center" wrapText="1"/>
    </xf>
    <xf numFmtId="0" fontId="0" fillId="2" borderId="0" xfId="0" applyFill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 wrapText="1"/>
    </xf>
    <xf numFmtId="0" fontId="4" fillId="4" borderId="1" xfId="0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 wrapText="1"/>
    </xf>
    <xf numFmtId="0" fontId="4" fillId="5" borderId="8" xfId="0" applyFont="1" applyFill="1" applyBorder="1" applyAlignment="1">
      <alignment horizontal="right" vertical="center"/>
    </xf>
    <xf numFmtId="164" fontId="4" fillId="5" borderId="6" xfId="0" applyNumberFormat="1" applyFont="1" applyFill="1" applyBorder="1" applyAlignment="1">
      <alignment vertical="center" wrapText="1"/>
    </xf>
    <xf numFmtId="0" fontId="3" fillId="5" borderId="8" xfId="0" applyFont="1" applyFill="1" applyBorder="1" applyAlignment="1">
      <alignment horizontal="center" vertical="center" wrapText="1"/>
    </xf>
    <xf numFmtId="4" fontId="3" fillId="2" borderId="4" xfId="0" applyNumberFormat="1" applyFont="1" applyFill="1" applyBorder="1" applyAlignment="1">
      <alignment horizontal="right" vertical="center" wrapText="1"/>
    </xf>
    <xf numFmtId="164" fontId="3" fillId="2" borderId="5" xfId="0" applyNumberFormat="1" applyFont="1" applyFill="1" applyBorder="1" applyAlignment="1">
      <alignment horizontal="right" vertical="center" wrapText="1"/>
    </xf>
    <xf numFmtId="164" fontId="3" fillId="2" borderId="1" xfId="0" applyNumberFormat="1" applyFont="1" applyFill="1" applyBorder="1" applyAlignment="1">
      <alignment horizontal="righ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164" fontId="4" fillId="5" borderId="8" xfId="0" applyNumberFormat="1" applyFont="1" applyFill="1" applyBorder="1" applyAlignment="1">
      <alignment horizontal="right" vertical="center" wrapText="1"/>
    </xf>
    <xf numFmtId="164" fontId="4" fillId="5" borderId="1" xfId="0" applyNumberFormat="1" applyFont="1" applyFill="1" applyBorder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7" fillId="0" borderId="0" xfId="0" applyFont="1" applyAlignment="1">
      <alignment horizontal="center" vertical="center"/>
    </xf>
    <xf numFmtId="0" fontId="4" fillId="5" borderId="9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 wrapText="1"/>
    </xf>
    <xf numFmtId="0" fontId="4" fillId="5" borderId="10" xfId="0" applyFont="1" applyFill="1" applyBorder="1" applyAlignment="1">
      <alignment horizontal="right" vertical="center"/>
    </xf>
    <xf numFmtId="164" fontId="4" fillId="5" borderId="10" xfId="0" applyNumberFormat="1" applyFont="1" applyFill="1" applyBorder="1" applyAlignment="1">
      <alignment horizontal="right" vertical="center" wrapText="1"/>
    </xf>
    <xf numFmtId="164" fontId="4" fillId="5" borderId="4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horizontal="right" vertical="center" wrapText="1"/>
    </xf>
    <xf numFmtId="164" fontId="4" fillId="5" borderId="9" xfId="0" applyNumberFormat="1" applyFont="1" applyFill="1" applyBorder="1" applyAlignment="1">
      <alignment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5" fillId="3" borderId="12" xfId="0" applyFont="1" applyFill="1" applyBorder="1"/>
    <xf numFmtId="0" fontId="5" fillId="3" borderId="13" xfId="0" applyFont="1" applyFill="1" applyBorder="1"/>
    <xf numFmtId="0" fontId="4" fillId="0" borderId="9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 wrapText="1"/>
    </xf>
    <xf numFmtId="164" fontId="4" fillId="0" borderId="2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 wrapText="1"/>
    </xf>
    <xf numFmtId="164" fontId="4" fillId="0" borderId="12" xfId="0" applyNumberFormat="1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5" fillId="3" borderId="6" xfId="0" applyFont="1" applyFill="1" applyBorder="1" applyAlignment="1">
      <alignment vertical="center"/>
    </xf>
    <xf numFmtId="0" fontId="5" fillId="3" borderId="7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5" fillId="3" borderId="11" xfId="0" applyFont="1" applyFill="1" applyBorder="1" applyAlignment="1">
      <alignment vertical="center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10" fillId="5" borderId="9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 wrapText="1"/>
    </xf>
    <xf numFmtId="164" fontId="10" fillId="5" borderId="4" xfId="0" applyNumberFormat="1" applyFont="1" applyFill="1" applyBorder="1" applyAlignment="1">
      <alignment horizontal="right" vertical="center" wrapText="1"/>
    </xf>
    <xf numFmtId="164" fontId="10" fillId="5" borderId="9" xfId="0" applyNumberFormat="1" applyFont="1" applyFill="1" applyBorder="1" applyAlignment="1">
      <alignment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11" fillId="2" borderId="0" xfId="0" applyFont="1" applyFill="1"/>
    <xf numFmtId="0" fontId="13" fillId="0" borderId="0" xfId="0" applyFont="1" applyAlignment="1">
      <alignment horizontal="center" vertical="center"/>
    </xf>
    <xf numFmtId="165" fontId="14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738A8-DAA6-4AAF-BEA2-F03014260B0E}">
  <dimension ref="A1:A7"/>
  <sheetViews>
    <sheetView workbookViewId="0">
      <selection activeCell="A7" sqref="A7"/>
    </sheetView>
  </sheetViews>
  <sheetFormatPr defaultRowHeight="15"/>
  <cols>
    <col min="1" max="1" width="86.140625" style="32" customWidth="1"/>
  </cols>
  <sheetData>
    <row r="1" spans="1:1" ht="25.5" customHeight="1">
      <c r="A1" s="32" t="s">
        <v>0</v>
      </c>
    </row>
    <row r="2" spans="1:1" ht="25.5" customHeight="1">
      <c r="A2" s="32" t="s">
        <v>36</v>
      </c>
    </row>
    <row r="3" spans="1:1" ht="25.5" customHeight="1">
      <c r="A3" s="67" t="s">
        <v>15</v>
      </c>
    </row>
    <row r="4" spans="1:1" ht="25.5" customHeight="1">
      <c r="A4" s="67" t="s">
        <v>16</v>
      </c>
    </row>
    <row r="5" spans="1:1" ht="25.5" customHeight="1">
      <c r="A5" s="67" t="s">
        <v>29</v>
      </c>
    </row>
    <row r="6" spans="1:1" ht="25.5" customHeight="1">
      <c r="A6" s="68">
        <v>45048</v>
      </c>
    </row>
    <row r="7" spans="1:1" ht="25.5" customHeight="1">
      <c r="A7" s="69" t="s">
        <v>37</v>
      </c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A1:H20"/>
  <sheetViews>
    <sheetView zoomScaleNormal="100" zoomScaleSheetLayoutView="100" workbookViewId="0">
      <selection activeCell="H5" sqref="H5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6" t="s">
        <v>32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6" customFormat="1" ht="33.950000000000003" customHeight="1">
      <c r="A3" s="55" t="s">
        <v>1</v>
      </c>
      <c r="B3" s="56"/>
      <c r="C3" s="56"/>
      <c r="D3" s="56"/>
      <c r="E3" s="56"/>
      <c r="F3" s="56"/>
      <c r="G3" s="56"/>
      <c r="H3" s="57"/>
    </row>
    <row r="4" spans="1:8" s="1" customFormat="1" ht="47.25">
      <c r="A4" s="13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3" t="s">
        <v>9</v>
      </c>
    </row>
    <row r="5" spans="1:8" s="6" customFormat="1" ht="75">
      <c r="A5" s="10" t="s">
        <v>17</v>
      </c>
      <c r="B5" s="27" t="s">
        <v>20</v>
      </c>
      <c r="C5" s="27" t="s">
        <v>23</v>
      </c>
      <c r="D5" s="25">
        <v>2992909</v>
      </c>
      <c r="E5" s="25">
        <v>2992909</v>
      </c>
      <c r="F5" s="25">
        <v>956840</v>
      </c>
      <c r="G5" s="11">
        <v>90.64</v>
      </c>
      <c r="H5" s="10" t="s">
        <v>10</v>
      </c>
    </row>
    <row r="6" spans="1:8" s="6" customFormat="1" ht="75">
      <c r="A6" s="10" t="s">
        <v>18</v>
      </c>
      <c r="B6" s="27" t="s">
        <v>21</v>
      </c>
      <c r="C6" s="27" t="s">
        <v>22</v>
      </c>
      <c r="D6" s="25">
        <v>3000000</v>
      </c>
      <c r="E6" s="25" t="s">
        <v>33</v>
      </c>
      <c r="F6" s="25">
        <v>1010873</v>
      </c>
      <c r="G6" s="11">
        <v>85.04</v>
      </c>
      <c r="H6" s="10" t="s">
        <v>35</v>
      </c>
    </row>
    <row r="7" spans="1:8" s="1" customFormat="1" ht="38.25" customHeight="1">
      <c r="A7" s="33"/>
      <c r="B7" s="34"/>
      <c r="C7" s="35" t="s">
        <v>11</v>
      </c>
      <c r="D7" s="36">
        <f>SUM(D5:D6)</f>
        <v>5992909</v>
      </c>
      <c r="E7" s="63" t="s">
        <v>34</v>
      </c>
      <c r="F7" s="38">
        <f>SUM(F5:F6)</f>
        <v>1967713</v>
      </c>
      <c r="G7" s="39"/>
      <c r="H7" s="40"/>
    </row>
    <row r="8" spans="1:8" s="1" customFormat="1" ht="15.75">
      <c r="A8" s="43"/>
      <c r="B8" s="44"/>
      <c r="C8" s="45"/>
      <c r="D8" s="46"/>
      <c r="E8" s="46"/>
      <c r="F8" s="46"/>
      <c r="G8" s="47"/>
      <c r="H8" s="48"/>
    </row>
    <row r="9" spans="1:8" s="1" customFormat="1" ht="15.75">
      <c r="A9" s="49"/>
      <c r="B9" s="50"/>
      <c r="C9" s="51"/>
      <c r="D9" s="52"/>
      <c r="E9" s="52"/>
      <c r="F9" s="52"/>
      <c r="G9" s="53"/>
      <c r="H9" s="54"/>
    </row>
    <row r="10" spans="1:8" s="1" customFormat="1" ht="39.950000000000003" customHeight="1">
      <c r="A10" s="58" t="s">
        <v>12</v>
      </c>
      <c r="B10" s="41"/>
      <c r="C10" s="41"/>
      <c r="D10" s="41"/>
      <c r="E10" s="41"/>
      <c r="F10" s="41"/>
      <c r="G10" s="41"/>
      <c r="H10" s="42"/>
    </row>
    <row r="11" spans="1:8" s="1" customFormat="1" ht="47.25">
      <c r="A11" s="13" t="s">
        <v>2</v>
      </c>
      <c r="B11" s="13" t="s">
        <v>3</v>
      </c>
      <c r="C11" s="13" t="s">
        <v>4</v>
      </c>
      <c r="D11" s="14" t="s">
        <v>5</v>
      </c>
      <c r="E11" s="14" t="s">
        <v>6</v>
      </c>
      <c r="F11" s="14" t="s">
        <v>7</v>
      </c>
      <c r="G11" s="14" t="s">
        <v>8</v>
      </c>
      <c r="H11" s="13" t="s">
        <v>9</v>
      </c>
    </row>
    <row r="12" spans="1:8" s="6" customFormat="1" ht="60">
      <c r="A12" s="10" t="s">
        <v>19</v>
      </c>
      <c r="B12" s="27" t="s">
        <v>25</v>
      </c>
      <c r="C12" s="27" t="s">
        <v>26</v>
      </c>
      <c r="D12" s="25">
        <v>1500000</v>
      </c>
      <c r="E12" s="25">
        <v>0</v>
      </c>
      <c r="F12" s="25">
        <v>300000</v>
      </c>
      <c r="G12" s="11"/>
      <c r="H12" s="15" t="s">
        <v>12</v>
      </c>
    </row>
    <row r="13" spans="1:8" s="1" customFormat="1" ht="15.75">
      <c r="A13" s="33"/>
      <c r="B13" s="34"/>
      <c r="C13" s="35" t="s">
        <v>13</v>
      </c>
      <c r="D13" s="36">
        <f>SUM(D12:D12)</f>
        <v>1500000</v>
      </c>
      <c r="E13" s="37">
        <f>SUM(E12:E12)</f>
        <v>0</v>
      </c>
      <c r="F13" s="38">
        <f>SUM(F12:F12)</f>
        <v>300000</v>
      </c>
      <c r="G13" s="39"/>
      <c r="H13" s="40"/>
    </row>
    <row r="14" spans="1:8" s="1" customFormat="1" ht="15.75">
      <c r="A14" s="43"/>
      <c r="B14" s="44"/>
      <c r="C14" s="45"/>
      <c r="D14" s="46"/>
      <c r="E14" s="46"/>
      <c r="F14" s="46"/>
      <c r="G14" s="47"/>
      <c r="H14" s="48"/>
    </row>
    <row r="15" spans="1:8" s="1" customFormat="1" ht="15.75">
      <c r="A15" s="49"/>
      <c r="B15" s="50"/>
      <c r="C15" s="51"/>
      <c r="D15" s="52"/>
      <c r="E15" s="52"/>
      <c r="F15" s="52"/>
      <c r="G15" s="53"/>
      <c r="H15" s="54"/>
    </row>
    <row r="16" spans="1:8" s="1" customFormat="1" ht="36.6" customHeight="1">
      <c r="A16" s="58" t="s">
        <v>14</v>
      </c>
      <c r="B16" s="41"/>
      <c r="C16" s="41"/>
      <c r="D16" s="41"/>
      <c r="E16" s="41"/>
      <c r="F16" s="41"/>
      <c r="G16" s="41"/>
      <c r="H16" s="42"/>
    </row>
    <row r="17" spans="1:8" s="1" customFormat="1" ht="49.5" customHeight="1">
      <c r="A17" s="13" t="s">
        <v>2</v>
      </c>
      <c r="B17" s="13" t="s">
        <v>3</v>
      </c>
      <c r="C17" s="13" t="s">
        <v>4</v>
      </c>
      <c r="D17" s="14" t="s">
        <v>5</v>
      </c>
      <c r="E17" s="14" t="s">
        <v>6</v>
      </c>
      <c r="F17" s="14" t="s">
        <v>7</v>
      </c>
      <c r="G17" s="14" t="s">
        <v>8</v>
      </c>
      <c r="H17" s="13" t="s">
        <v>9</v>
      </c>
    </row>
    <row r="18" spans="1:8" s="1" customFormat="1" ht="60">
      <c r="A18" s="10" t="s">
        <v>24</v>
      </c>
      <c r="B18" s="26" t="s">
        <v>27</v>
      </c>
      <c r="C18" s="26" t="s">
        <v>28</v>
      </c>
      <c r="D18" s="24">
        <v>1500000</v>
      </c>
      <c r="E18" s="24">
        <v>0</v>
      </c>
      <c r="F18" s="24">
        <v>100000</v>
      </c>
      <c r="G18" s="16"/>
      <c r="H18" s="15" t="s">
        <v>14</v>
      </c>
    </row>
    <row r="19" spans="1:8" s="1" customFormat="1" ht="45" customHeight="1">
      <c r="A19" s="18"/>
      <c r="B19" s="19"/>
      <c r="C19" s="20" t="s">
        <v>13</v>
      </c>
      <c r="D19" s="29">
        <f>SUM(D18:D18)</f>
        <v>1500000</v>
      </c>
      <c r="E19" s="30">
        <f>SUM(E18:E18)</f>
        <v>0</v>
      </c>
      <c r="F19" s="29">
        <v>100000</v>
      </c>
      <c r="G19" s="21"/>
      <c r="H19" s="22"/>
    </row>
    <row r="20" spans="1:8" s="7" customFormat="1">
      <c r="A20" s="12"/>
      <c r="B20" s="1"/>
      <c r="C20" s="1"/>
      <c r="D20" s="3"/>
      <c r="E20" s="3"/>
      <c r="F20" s="3"/>
      <c r="G20" s="3"/>
      <c r="H20" s="12"/>
    </row>
  </sheetData>
  <printOptions horizontalCentered="1"/>
  <pageMargins left="0.25" right="0.25" top="0.5" bottom="0.5" header="0.3" footer="0.3"/>
  <pageSetup fitToHeight="0" orientation="landscape" r:id="rId1"/>
  <headerFooter>
    <oddFooter>&amp;CNOPA Results Page &amp;P of &amp;N</oddFooter>
  </headerFooter>
  <rowBreaks count="2" manualBreakCount="2">
    <brk id="9" max="7" man="1"/>
    <brk id="15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43C14B-8BCE-4B18-8988-B01B245D5B14}">
  <sheetPr>
    <tabColor rgb="FF92D050"/>
  </sheetPr>
  <dimension ref="A1:H9"/>
  <sheetViews>
    <sheetView tabSelected="1" workbookViewId="0">
      <selection activeCell="C14" sqref="C14"/>
    </sheetView>
  </sheetViews>
  <sheetFormatPr defaultColWidth="9.140625" defaultRowHeight="15"/>
  <cols>
    <col min="1" max="1" width="10.5703125" style="8" customWidth="1"/>
    <col min="2" max="2" width="22" style="4" customWidth="1"/>
    <col min="3" max="3" width="29.28515625" style="4" customWidth="1"/>
    <col min="4" max="4" width="15.5703125" style="5" customWidth="1"/>
    <col min="5" max="5" width="19" style="5" customWidth="1"/>
    <col min="6" max="6" width="15.5703125" style="5" customWidth="1"/>
    <col min="7" max="7" width="8.140625" style="5" customWidth="1"/>
    <col min="8" max="8" width="13.5703125" style="9" customWidth="1"/>
    <col min="9" max="10" width="9.140625" style="4"/>
    <col min="11" max="11" width="11.28515625" style="4" bestFit="1" customWidth="1"/>
    <col min="12" max="16384" width="9.140625" style="4"/>
  </cols>
  <sheetData>
    <row r="1" spans="1:8" s="59" customFormat="1" ht="24.6" customHeight="1">
      <c r="A1" s="66" t="s">
        <v>31</v>
      </c>
      <c r="C1" s="60"/>
      <c r="D1" s="60"/>
      <c r="E1" s="60"/>
      <c r="F1" s="60"/>
      <c r="G1" s="60"/>
      <c r="H1" s="60"/>
    </row>
    <row r="2" spans="1:8" s="1" customFormat="1" ht="15.75">
      <c r="A2" s="31"/>
      <c r="C2" s="2"/>
      <c r="D2" s="2"/>
      <c r="E2" s="2"/>
      <c r="F2" s="2"/>
      <c r="G2" s="2"/>
      <c r="H2" s="2"/>
    </row>
    <row r="3" spans="1:8" s="6" customFormat="1" ht="30.6" customHeight="1">
      <c r="A3" s="55" t="s">
        <v>1</v>
      </c>
      <c r="B3" s="56"/>
      <c r="C3" s="56"/>
      <c r="D3" s="56"/>
      <c r="E3" s="56"/>
      <c r="F3" s="56"/>
      <c r="G3" s="56"/>
      <c r="H3" s="57"/>
    </row>
    <row r="4" spans="1:8" s="1" customFormat="1" ht="47.25">
      <c r="A4" s="13" t="s">
        <v>2</v>
      </c>
      <c r="B4" s="13" t="s">
        <v>3</v>
      </c>
      <c r="C4" s="13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3" t="s">
        <v>9</v>
      </c>
    </row>
    <row r="5" spans="1:8" s="6" customFormat="1" ht="45">
      <c r="A5" s="10" t="s">
        <v>17</v>
      </c>
      <c r="B5" s="27" t="s">
        <v>25</v>
      </c>
      <c r="C5" s="27" t="s">
        <v>30</v>
      </c>
      <c r="D5" s="25">
        <v>999319</v>
      </c>
      <c r="E5" s="25">
        <v>999319</v>
      </c>
      <c r="F5" s="25">
        <v>596394</v>
      </c>
      <c r="G5" s="11">
        <v>78.400000000000006</v>
      </c>
      <c r="H5" s="15" t="s">
        <v>10</v>
      </c>
    </row>
    <row r="6" spans="1:8" s="6" customFormat="1" hidden="1">
      <c r="A6" s="10"/>
      <c r="B6" s="27"/>
      <c r="C6" s="27"/>
      <c r="D6" s="25"/>
      <c r="E6" s="25"/>
      <c r="F6" s="25"/>
      <c r="G6" s="11"/>
      <c r="H6" s="10"/>
    </row>
    <row r="7" spans="1:8" s="6" customFormat="1" hidden="1">
      <c r="A7" s="17"/>
      <c r="B7" s="28"/>
      <c r="C7" s="28"/>
      <c r="D7" s="25"/>
      <c r="E7" s="25"/>
      <c r="F7" s="25"/>
      <c r="G7" s="23"/>
      <c r="H7" s="17"/>
    </row>
    <row r="8" spans="1:8" s="1" customFormat="1" ht="23.45" customHeight="1">
      <c r="A8" s="61"/>
      <c r="B8" s="62"/>
      <c r="C8" s="35" t="s">
        <v>11</v>
      </c>
      <c r="D8" s="36">
        <f>SUM(D5:D7)</f>
        <v>999319</v>
      </c>
      <c r="E8" s="37">
        <f t="shared" ref="E8:F8" si="0">SUM(E5:E7)</f>
        <v>999319</v>
      </c>
      <c r="F8" s="38">
        <f t="shared" si="0"/>
        <v>596394</v>
      </c>
      <c r="G8" s="64"/>
      <c r="H8" s="65"/>
    </row>
    <row r="9" spans="1:8" s="7" customFormat="1">
      <c r="A9" s="12"/>
      <c r="B9" s="1"/>
      <c r="C9" s="1"/>
      <c r="D9" s="3"/>
      <c r="E9" s="3"/>
      <c r="F9" s="3"/>
      <c r="G9" s="3"/>
      <c r="H9" s="1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593FAA0A2A2AE439FB2F787E7083100" ma:contentTypeVersion="13" ma:contentTypeDescription="Create a new document." ma:contentTypeScope="" ma:versionID="b877d0492006ff6751481d77b546dd5f">
  <xsd:schema xmlns:xsd="http://www.w3.org/2001/XMLSchema" xmlns:xs="http://www.w3.org/2001/XMLSchema" xmlns:p="http://schemas.microsoft.com/office/2006/metadata/properties" xmlns:ns2="b4180f15-fbd5-4f1c-a958-ef9266d90db7" xmlns:ns3="5067c814-4b34-462c-a21d-c185ff6548d2" targetNamespace="http://schemas.microsoft.com/office/2006/metadata/properties" ma:root="true" ma:fieldsID="360760620219c02e68435484ccb4eac9" ns2:_="" ns3:_="">
    <xsd:import namespace="b4180f15-fbd5-4f1c-a958-ef9266d90db7"/>
    <xsd:import namespace="5067c814-4b34-462c-a21d-c185ff6548d2"/>
    <xsd:element name="properties">
      <xsd:complexType>
        <xsd:sequence>
          <xsd:element name="documentManagement">
            <xsd:complexType>
              <xsd:all>
                <xsd:element ref="ns2:DocumentType" minOccurs="0"/>
                <xsd:element ref="ns2:Category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180f15-fbd5-4f1c-a958-ef9266d90db7" elementFormDefault="qualified">
    <xsd:import namespace="http://schemas.microsoft.com/office/2006/documentManagement/types"/>
    <xsd:import namespace="http://schemas.microsoft.com/office/infopath/2007/PartnerControls"/>
    <xsd:element name="DocumentType" ma:index="8" nillable="true" ma:displayName="Document Type" ma:description="Select the applicable document type." ma:format="Dropdown" ma:internalName="DocumentType">
      <xsd:simpleType>
        <xsd:restriction base="dms:Choice">
          <xsd:enumeration value="Policy"/>
          <xsd:enumeration value="Form"/>
          <xsd:enumeration value="Checklist"/>
          <xsd:enumeration value="Guideline"/>
          <xsd:enumeration value="Procedure"/>
          <xsd:enumeration value="Work Instructions"/>
        </xsd:restriction>
      </xsd:simpleType>
    </xsd:element>
    <xsd:element name="Category" ma:index="9" nillable="true" ma:displayName="Category" ma:format="Dropdown" ma:internalName="Category">
      <xsd:simpleType>
        <xsd:restriction base="dms:Choice">
          <xsd:enumeration value="Agreement Management"/>
          <xsd:enumeration value="Agreement Development"/>
          <xsd:enumeration value="Solicitation Management"/>
          <xsd:enumeration value="Solicitation Development"/>
          <xsd:enumeration value="PIMS"/>
          <xsd:enumeration value="Business Meetings"/>
        </xsd:restriction>
      </xsd:simple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96df981b-247c-4b11-954d-40cb195196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67c814-4b34-462c-a21d-c185ff6548d2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3d59d910-56ec-4d5a-9702-61243d3b599f}" ma:internalName="TaxCatchAll" ma:showField="CatchAllData" ma:web="5067c814-4b34-462c-a21d-c185ff6548d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ategory xmlns="b4180f15-fbd5-4f1c-a958-ef9266d90db7" xsi:nil="true"/>
    <DocumentType xmlns="b4180f15-fbd5-4f1c-a958-ef9266d90db7" xsi:nil="true"/>
    <lcf76f155ced4ddcb4097134ff3c332f xmlns="b4180f15-fbd5-4f1c-a958-ef9266d90db7">
      <Terms xmlns="http://schemas.microsoft.com/office/infopath/2007/PartnerControls"/>
    </lcf76f155ced4ddcb4097134ff3c332f>
    <TaxCatchAll xmlns="5067c814-4b34-462c-a21d-c185ff6548d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240F699-06B9-4DC2-A36A-7CC9F810CC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180f15-fbd5-4f1c-a958-ef9266d90db7"/>
    <ds:schemaRef ds:uri="5067c814-4b34-462c-a21d-c185ff6548d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54F9C70-C2BE-4002-BC54-AFA386BCEB79}">
  <ds:schemaRefs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5067c814-4b34-462c-a21d-c185ff6548d2"/>
    <ds:schemaRef ds:uri="b4180f15-fbd5-4f1c-a958-ef9266d90db7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AE388CA-C2E4-4595-9A0B-552B97BEA5D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Cover</vt:lpstr>
      <vt:lpstr>NOPA Table - Group 1</vt:lpstr>
      <vt:lpstr>NOPA Table - Group 2</vt:lpstr>
      <vt:lpstr>'NOPA Table - Group 1'!Print_Area</vt:lpstr>
      <vt:lpstr>'NOPA Table - Group 1'!Print_Titles</vt:lpstr>
    </vt:vector>
  </TitlesOfParts>
  <Manager/>
  <Company>California Energy Commission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jrosales</dc:creator>
  <cp:keywords/>
  <dc:description/>
  <cp:lastModifiedBy>Anayah, Sean@Energy</cp:lastModifiedBy>
  <cp:revision/>
  <dcterms:created xsi:type="dcterms:W3CDTF">2015-01-15T18:23:38Z</dcterms:created>
  <dcterms:modified xsi:type="dcterms:W3CDTF">2023-09-29T18:34:41Z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0x0101003593FAA0A2A2AE439FB2F787E7083100</vt:lpwstr>
  </property>
  <property fmtid="{D5CDD505-2E9C-101B-9397-08002B2CF9AE}" pid="3" name="MediaServiceImageTags">
    <vt:lpwstr/>
  </property>
</Properties>
</file>