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515" windowHeight="12855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definedNames>
    <definedName name="_xlnm.Print_Titles" localSheetId="1">'Claims Details'!$1:$5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3" l="1"/>
  <c r="G16" i="2"/>
  <c r="F16" i="2"/>
</calcChain>
</file>

<file path=xl/sharedStrings.xml><?xml version="1.0" encoding="utf-8"?>
<sst xmlns="http://schemas.openxmlformats.org/spreadsheetml/2006/main" count="86" uniqueCount="53">
  <si>
    <t>Reporting Year</t>
  </si>
  <si>
    <t>CEC RPS ID</t>
  </si>
  <si>
    <t>Facility Name</t>
  </si>
  <si>
    <t>Vintage Year</t>
  </si>
  <si>
    <t>Wind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</si>
  <si>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</si>
  <si>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</si>
  <si>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</si>
  <si>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</si>
  <si>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</si>
  <si>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</si>
  <si>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</si>
  <si>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</si>
  <si>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</si>
  <si>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</si>
  <si>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</si>
  <si>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</si>
  <si>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</si>
  <si>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</si>
  <si>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</si>
  <si>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</si>
  <si>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</si>
  <si>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</si>
  <si>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</si>
  <si>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</si>
  <si>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</si>
  <si>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</si>
  <si>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Overview of RPS Claims (MWh):</t>
  </si>
  <si>
    <t>Ineligible Claims:</t>
  </si>
  <si>
    <t>Withdrawn Claims:</t>
  </si>
  <si>
    <t>Compliance Period 2 (2014-2016)</t>
  </si>
  <si>
    <t>Notes</t>
  </si>
  <si>
    <t>Notes
(Withdrawn and Ineligible Claims)</t>
  </si>
  <si>
    <t>Amount ineligible because RECs were retired more than 36 months after the vintage</t>
  </si>
  <si>
    <t>Amount ineligible because facility's generation report was not submitted</t>
  </si>
  <si>
    <t>Amount ineligible because claim exceeded the facility's allowable generation</t>
  </si>
  <si>
    <t>N/A</t>
  </si>
  <si>
    <t>Total</t>
  </si>
  <si>
    <t>WREGIS ID</t>
  </si>
  <si>
    <t>No Withdrawn or Ineligible Claims</t>
  </si>
  <si>
    <t>in a WREGIS Report.</t>
  </si>
  <si>
    <t>The amount of procurement reflected in a claim retired through WREGIS and reported to the Energy Commission</t>
  </si>
  <si>
    <t>Ridgetop Energy, LLC (I)</t>
  </si>
  <si>
    <t>Windstream 6039 c/o Windstream Operations, LLC</t>
  </si>
  <si>
    <t>Windstream 6040 c/o Windstream Operations, LLC</t>
  </si>
  <si>
    <t>Zond Systems Inc. (VG #3)</t>
  </si>
  <si>
    <t>Cameron Ridge</t>
  </si>
  <si>
    <t>Altwind</t>
  </si>
  <si>
    <t>Difwind Partners</t>
  </si>
  <si>
    <t>Shiloh I Wind Project</t>
  </si>
  <si>
    <t>Golden Hills A</t>
  </si>
  <si>
    <t>San Gorgonio East</t>
  </si>
  <si>
    <t>CleanPowerSF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</si>
</sst>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theme="0" tint="-0.14996795556505021"/>
      </right>
      <top/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6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8" xfId="0" applyFont="1" applyFill="1" applyBorder="1" applyProtection="1"/>
    <xf numFmtId="0" fontId="2" fillId="0" borderId="10" xfId="0" applyFont="1" applyFill="1" applyBorder="1" applyProtection="1"/>
    <xf numFmtId="0" fontId="2" fillId="2" borderId="1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1" xfId="0" applyFill="1" applyBorder="1" applyProtection="1"/>
    <xf numFmtId="0" fontId="0" fillId="0" borderId="13" xfId="0" applyFill="1" applyBorder="1" applyProtection="1"/>
    <xf numFmtId="0" fontId="1" fillId="0" borderId="15" xfId="0" applyFont="1" applyFill="1" applyBorder="1" applyProtection="1"/>
    <xf numFmtId="0" fontId="0" fillId="0" borderId="11" xfId="0" applyFill="1" applyBorder="1" applyAlignment="1" applyProtection="1">
      <alignment horizontal="center"/>
    </xf>
    <xf numFmtId="0" fontId="0" fillId="0" borderId="11" xfId="0" applyFill="1" applyBorder="1" applyProtection="1"/>
    <xf numFmtId="0" fontId="2" fillId="0" borderId="2" xfId="0" applyFont="1" applyFill="1" applyBorder="1" applyAlignment="1" applyProtection="1">
      <alignment horizontal="right"/>
    </xf>
    <xf numFmtId="0" fontId="1" fillId="0" borderId="17" xfId="0" applyFont="1" applyFill="1" applyBorder="1" applyAlignment="1" applyProtection="1">
      <alignment horizontal="right"/>
    </xf>
    <xf numFmtId="3" fontId="1" fillId="0" borderId="19" xfId="0" applyNumberFormat="1" applyFont="1" applyFill="1" applyBorder="1" applyProtection="1"/>
    <xf numFmtId="3" fontId="1" fillId="0" borderId="18" xfId="0" applyNumberFormat="1" applyFont="1" applyFill="1" applyBorder="1" applyProtection="1"/>
    <xf numFmtId="0" fontId="1" fillId="2" borderId="11" xfId="0" applyFont="1" applyFill="1" applyBorder="1" applyProtection="1"/>
    <xf numFmtId="0" fontId="1" fillId="0" borderId="20" xfId="0" applyFont="1" applyFill="1" applyBorder="1" applyAlignment="1" applyProtection="1">
      <alignment horizontal="right"/>
    </xf>
    <xf numFmtId="3" fontId="1" fillId="0" borderId="21" xfId="0" applyNumberFormat="1" applyFont="1" applyFill="1" applyBorder="1" applyProtection="1"/>
    <xf numFmtId="0" fontId="1" fillId="2" borderId="12" xfId="0" applyFont="1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/>
    </xf>
    <xf numFmtId="0" fontId="1" fillId="0" borderId="16" xfId="0" applyFont="1" applyFill="1" applyBorder="1" applyAlignment="1" applyProtection="1">
      <alignment horizontal="right"/>
    </xf>
    <xf numFmtId="0" fontId="0" fillId="0" borderId="12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left" vertical="center"/>
    </xf>
    <xf numFmtId="0" fontId="0" fillId="0" borderId="25" xfId="0" applyFill="1" applyBorder="1" applyAlignment="1" applyProtection="1">
      <alignment horizontal="left" vertical="center"/>
    </xf>
    <xf numFmtId="0" fontId="0" fillId="0" borderId="26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26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3" xfId="0" applyFill="1" applyBorder="1" applyAlignment="1" applyProtection="1">
      <alignment vertical="center"/>
    </xf>
    <xf numFmtId="0" fontId="0" fillId="0" borderId="25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27" xfId="0" applyFill="1" applyBorder="1" applyAlignment="1" applyProtection="1">
      <alignment horizontal="left" vertical="center"/>
    </xf>
    <xf numFmtId="0" fontId="0" fillId="0" borderId="28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/>
    </xf>
    <xf numFmtId="0" fontId="1" fillId="0" borderId="11" xfId="0" applyFont="1" applyFill="1" applyBorder="1" applyProtection="1"/>
    <xf numFmtId="0" fontId="2" fillId="0" borderId="6" xfId="0" applyFont="1" applyFill="1" applyBorder="1" applyProtection="1"/>
    <xf numFmtId="0" fontId="2" fillId="0" borderId="29" xfId="0" applyFont="1" applyFill="1" applyBorder="1" applyProtection="1"/>
    <xf numFmtId="0" fontId="2" fillId="0" borderId="30" xfId="0" applyFont="1" applyFill="1" applyBorder="1" applyProtection="1"/>
    <xf numFmtId="0" fontId="1" fillId="0" borderId="32" xfId="0" applyFont="1" applyFill="1" applyBorder="1" applyProtection="1"/>
    <xf numFmtId="0" fontId="0" fillId="0" borderId="31" xfId="0" applyFill="1" applyBorder="1" applyProtection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25"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/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right" vertical="bottom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G15" totalsRowShown="0" headerRowDxfId="24" dataDxfId="22" headerRowBorderDxfId="23" tableBorderDxfId="21" totalsRowBorderDxfId="20">
  <tableColumns count="7">
    <tableColumn id="1" name="Reporting Year" dataDxfId="19"/>
    <tableColumn id="2" name="CEC RPS ID" dataDxfId="18"/>
    <tableColumn id="3" name="Facility Name" dataDxfId="17"/>
    <tableColumn id="4" name="Resource Type" dataDxfId="16"/>
    <tableColumn id="5" name="Vintage Year" dataDxfId="15"/>
    <tableColumn id="6" name="Claims Submitted (MWh)" dataDxfId="14"/>
    <tableColumn id="8" name="Amount Ineligible/ Withdrawn (MWh)" dataDxfId="13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id="2" name="Table11" displayName="Table11" ref="A5:H6" totalsRowShown="0" headerRowDxfId="12" dataDxfId="10" headerRowBorderDxfId="11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 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tabSelected="1" zoomScaleNormal="100" workbookViewId="0">
      <selection activeCell="E13" sqref="E13"/>
    </sheetView>
  </sheetViews>
  <sheetFormatPr defaultColWidth="8.85546875" defaultRowHeight="15" x14ac:dyDescent="0.25"/>
  <cols>
    <col min="1" max="1" width="121.140625" customWidth="1"/>
    <col min="2" max="2" width="10.7109375" customWidth="1"/>
  </cols>
  <sheetData>
    <row r="1" spans="1:8" s="1" customFormat="1" ht="16.5" customHeight="1" x14ac:dyDescent="0.25">
      <c r="A1" s="8"/>
      <c r="C1" s="8"/>
      <c r="D1" s="8"/>
      <c r="E1" s="8"/>
      <c r="H1" s="8"/>
    </row>
    <row r="2" spans="1:8" s="1" customFormat="1" ht="16.5" customHeight="1" x14ac:dyDescent="0.25">
      <c r="A2"/>
      <c r="B2" s="2" t="s">
        <v>52</v>
      </c>
      <c r="C2" s="8"/>
      <c r="D2" s="8"/>
      <c r="E2" s="8"/>
    </row>
    <row r="3" spans="1:8" s="1" customFormat="1" ht="16.5" customHeight="1" x14ac:dyDescent="0.25">
      <c r="A3" s="8"/>
      <c r="B3" s="2" t="s">
        <v>30</v>
      </c>
      <c r="C3" s="8"/>
      <c r="D3" s="8"/>
      <c r="E3" s="8"/>
    </row>
    <row r="4" spans="1:8" s="1" customFormat="1" ht="16.5" customHeight="1" x14ac:dyDescent="0.25">
      <c r="A4" s="34"/>
      <c r="B4" s="34"/>
      <c r="C4" s="8"/>
      <c r="D4" s="8"/>
      <c r="E4" s="8"/>
      <c r="H4" s="8"/>
    </row>
    <row r="5" spans="1:8" x14ac:dyDescent="0.25">
      <c r="A5" s="32" t="s">
        <v>27</v>
      </c>
      <c r="B5" s="33"/>
    </row>
    <row r="6" spans="1:8" x14ac:dyDescent="0.25">
      <c r="A6" s="24" t="s">
        <v>6</v>
      </c>
      <c r="B6" s="50">
        <v>91637</v>
      </c>
    </row>
    <row r="7" spans="1:8" x14ac:dyDescent="0.25">
      <c r="A7" s="32" t="s">
        <v>28</v>
      </c>
      <c r="B7" s="33"/>
    </row>
    <row r="8" spans="1:8" x14ac:dyDescent="0.25">
      <c r="A8" s="24" t="s">
        <v>23</v>
      </c>
      <c r="B8" s="24">
        <v>0</v>
      </c>
    </row>
    <row r="9" spans="1:8" x14ac:dyDescent="0.25">
      <c r="A9" s="24" t="s">
        <v>33</v>
      </c>
      <c r="B9" s="24">
        <v>0</v>
      </c>
    </row>
    <row r="10" spans="1:8" x14ac:dyDescent="0.25">
      <c r="A10" s="24" t="s">
        <v>25</v>
      </c>
      <c r="B10" s="24">
        <v>0</v>
      </c>
    </row>
    <row r="11" spans="1:8" x14ac:dyDescent="0.25">
      <c r="A11" s="24" t="s">
        <v>24</v>
      </c>
      <c r="B11" s="24">
        <v>0</v>
      </c>
    </row>
    <row r="12" spans="1:8" x14ac:dyDescent="0.25">
      <c r="A12" s="24" t="s">
        <v>26</v>
      </c>
      <c r="B12" s="24">
        <v>0</v>
      </c>
    </row>
    <row r="13" spans="1:8" x14ac:dyDescent="0.25">
      <c r="A13" s="24" t="s">
        <v>34</v>
      </c>
      <c r="B13" s="24">
        <v>0</v>
      </c>
    </row>
    <row r="14" spans="1:8" x14ac:dyDescent="0.25">
      <c r="A14" s="24" t="s">
        <v>35</v>
      </c>
      <c r="B14" s="24">
        <v>0</v>
      </c>
    </row>
    <row r="15" spans="1:8" x14ac:dyDescent="0.25">
      <c r="A15" s="32" t="s">
        <v>29</v>
      </c>
      <c r="B15" s="33"/>
    </row>
    <row r="16" spans="1:8" ht="15.75" thickBot="1" x14ac:dyDescent="0.3">
      <c r="A16" s="21" t="s">
        <v>7</v>
      </c>
      <c r="B16" s="55">
        <v>0</v>
      </c>
    </row>
    <row r="17" spans="1:2" ht="16.5" thickTop="1" thickBot="1" x14ac:dyDescent="0.3">
      <c r="A17" s="22" t="s">
        <v>8</v>
      </c>
      <c r="B17" s="54">
        <v>91637</v>
      </c>
    </row>
    <row r="18" spans="1:2" ht="15.75" thickTop="1" x14ac:dyDescent="0.25"/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41"/>
  <sheetViews>
    <sheetView zoomScaleNormal="100" workbookViewId="0">
      <selection activeCell="C35" sqref="C35"/>
    </sheetView>
  </sheetViews>
  <sheetFormatPr defaultColWidth="8.85546875" defaultRowHeight="15" x14ac:dyDescent="0.25"/>
  <cols>
    <col min="1" max="1" width="10.28515625" style="8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 x14ac:dyDescent="0.25">
      <c r="A1" s="8"/>
      <c r="C1" s="8"/>
      <c r="D1" s="8"/>
      <c r="E1" s="8"/>
    </row>
    <row r="2" spans="1:7" s="1" customFormat="1" ht="16.5" customHeight="1" x14ac:dyDescent="0.25">
      <c r="A2" s="8"/>
      <c r="C2" s="8"/>
      <c r="D2" s="8"/>
      <c r="E2" s="8"/>
      <c r="G2" s="2" t="s">
        <v>52</v>
      </c>
    </row>
    <row r="3" spans="1:7" s="1" customFormat="1" ht="16.5" customHeight="1" x14ac:dyDescent="0.25">
      <c r="A3" s="8"/>
      <c r="C3" s="8"/>
      <c r="D3" s="8"/>
      <c r="E3" s="8"/>
      <c r="G3" s="2" t="s">
        <v>30</v>
      </c>
    </row>
    <row r="4" spans="1:7" s="1" customFormat="1" ht="16.5" customHeight="1" x14ac:dyDescent="0.25">
      <c r="A4" s="8"/>
      <c r="C4" s="8"/>
      <c r="D4" s="8"/>
      <c r="E4" s="8"/>
      <c r="F4" s="34"/>
      <c r="G4" s="34"/>
    </row>
    <row r="5" spans="1:7" ht="60" x14ac:dyDescent="0.25">
      <c r="A5" s="7" t="s">
        <v>0</v>
      </c>
      <c r="B5" s="7" t="s">
        <v>1</v>
      </c>
      <c r="C5" s="7" t="s">
        <v>2</v>
      </c>
      <c r="D5" s="7" t="s">
        <v>12</v>
      </c>
      <c r="E5" s="7" t="s">
        <v>3</v>
      </c>
      <c r="F5" s="7" t="s">
        <v>21</v>
      </c>
      <c r="G5" s="7" t="s">
        <v>22</v>
      </c>
    </row>
    <row r="6" spans="1:7" x14ac:dyDescent="0.25">
      <c r="A6" s="12">
        <v>2016</v>
      </c>
      <c r="B6" s="9">
        <v>60375</v>
      </c>
      <c r="C6" s="4" t="s">
        <v>42</v>
      </c>
      <c r="D6" s="4" t="s">
        <v>4</v>
      </c>
      <c r="E6" s="4">
        <v>2016</v>
      </c>
      <c r="F6" s="4">
        <v>7626</v>
      </c>
      <c r="G6" s="51">
        <v>0</v>
      </c>
    </row>
    <row r="7" spans="1:7" x14ac:dyDescent="0.25">
      <c r="A7" s="13">
        <v>2016</v>
      </c>
      <c r="B7" s="10">
        <v>60381</v>
      </c>
      <c r="C7" s="5" t="s">
        <v>43</v>
      </c>
      <c r="D7" s="5" t="s">
        <v>4</v>
      </c>
      <c r="E7" s="5">
        <v>2016</v>
      </c>
      <c r="F7" s="5">
        <v>289</v>
      </c>
      <c r="G7" s="52">
        <v>0</v>
      </c>
    </row>
    <row r="8" spans="1:7" x14ac:dyDescent="0.25">
      <c r="A8" s="13">
        <v>2016</v>
      </c>
      <c r="B8" s="10">
        <v>60382</v>
      </c>
      <c r="C8" s="5" t="s">
        <v>44</v>
      </c>
      <c r="D8" s="5" t="s">
        <v>4</v>
      </c>
      <c r="E8" s="5">
        <v>2016</v>
      </c>
      <c r="F8" s="5">
        <v>319</v>
      </c>
      <c r="G8" s="52">
        <v>0</v>
      </c>
    </row>
    <row r="9" spans="1:7" x14ac:dyDescent="0.25">
      <c r="A9" s="13">
        <v>2016</v>
      </c>
      <c r="B9" s="10">
        <v>60383</v>
      </c>
      <c r="C9" s="5" t="s">
        <v>45</v>
      </c>
      <c r="D9" s="5" t="s">
        <v>4</v>
      </c>
      <c r="E9" s="5">
        <v>2016</v>
      </c>
      <c r="F9" s="5">
        <v>202</v>
      </c>
      <c r="G9" s="52">
        <v>0</v>
      </c>
    </row>
    <row r="10" spans="1:7" x14ac:dyDescent="0.25">
      <c r="A10" s="13">
        <v>2016</v>
      </c>
      <c r="B10" s="10">
        <v>60392</v>
      </c>
      <c r="C10" s="5" t="s">
        <v>46</v>
      </c>
      <c r="D10" s="5" t="s">
        <v>4</v>
      </c>
      <c r="E10" s="5">
        <v>2016</v>
      </c>
      <c r="F10" s="5">
        <v>9301</v>
      </c>
      <c r="G10" s="52">
        <v>0</v>
      </c>
    </row>
    <row r="11" spans="1:7" x14ac:dyDescent="0.25">
      <c r="A11" s="13">
        <v>2016</v>
      </c>
      <c r="B11" s="10">
        <v>60402</v>
      </c>
      <c r="C11" s="5" t="s">
        <v>47</v>
      </c>
      <c r="D11" s="5" t="s">
        <v>4</v>
      </c>
      <c r="E11" s="5">
        <v>2016</v>
      </c>
      <c r="F11" s="5">
        <v>1558</v>
      </c>
      <c r="G11" s="52">
        <v>0</v>
      </c>
    </row>
    <row r="12" spans="1:7" x14ac:dyDescent="0.25">
      <c r="A12" s="13">
        <v>2016</v>
      </c>
      <c r="B12" s="10">
        <v>60403</v>
      </c>
      <c r="C12" s="5" t="s">
        <v>48</v>
      </c>
      <c r="D12" s="5" t="s">
        <v>4</v>
      </c>
      <c r="E12" s="5">
        <v>2016</v>
      </c>
      <c r="F12" s="5">
        <v>921</v>
      </c>
      <c r="G12" s="52">
        <v>0</v>
      </c>
    </row>
    <row r="13" spans="1:7" x14ac:dyDescent="0.25">
      <c r="A13" s="13">
        <v>2016</v>
      </c>
      <c r="B13" s="10">
        <v>60488</v>
      </c>
      <c r="C13" s="5" t="s">
        <v>49</v>
      </c>
      <c r="D13" s="5" t="s">
        <v>4</v>
      </c>
      <c r="E13" s="5">
        <v>2016</v>
      </c>
      <c r="F13" s="5">
        <v>34804</v>
      </c>
      <c r="G13" s="52">
        <v>0</v>
      </c>
    </row>
    <row r="14" spans="1:7" x14ac:dyDescent="0.25">
      <c r="A14" s="13">
        <v>2016</v>
      </c>
      <c r="B14" s="10">
        <v>62804</v>
      </c>
      <c r="C14" s="5" t="s">
        <v>50</v>
      </c>
      <c r="D14" s="5" t="s">
        <v>4</v>
      </c>
      <c r="E14" s="5">
        <v>2016</v>
      </c>
      <c r="F14" s="5">
        <v>35469</v>
      </c>
      <c r="G14" s="52">
        <v>0</v>
      </c>
    </row>
    <row r="15" spans="1:7" x14ac:dyDescent="0.25">
      <c r="A15" s="14">
        <v>2016</v>
      </c>
      <c r="B15" s="11">
        <v>63228</v>
      </c>
      <c r="C15" s="6" t="s">
        <v>51</v>
      </c>
      <c r="D15" s="6" t="s">
        <v>4</v>
      </c>
      <c r="E15" s="6">
        <v>2016</v>
      </c>
      <c r="F15" s="6">
        <v>1148</v>
      </c>
      <c r="G15" s="53">
        <v>0</v>
      </c>
    </row>
    <row r="16" spans="1:7" ht="15.75" thickBot="1" x14ac:dyDescent="0.3">
      <c r="E16" s="26" t="s">
        <v>37</v>
      </c>
      <c r="F16" s="28">
        <f>SUM(Table1[Claims Submitted (MWh)])</f>
        <v>91637</v>
      </c>
      <c r="G16" s="27">
        <f>SUM(Table1[Amount Ineligible/ Withdrawn (MWh)])</f>
        <v>0</v>
      </c>
    </row>
    <row r="17" spans="1:1" ht="15.75" thickTop="1" x14ac:dyDescent="0.25"/>
    <row r="18" spans="1:1" x14ac:dyDescent="0.25">
      <c r="A18"/>
    </row>
    <row r="19" spans="1:1" x14ac:dyDescent="0.25">
      <c r="A19"/>
    </row>
    <row r="20" spans="1:1" x14ac:dyDescent="0.25">
      <c r="A20"/>
    </row>
    <row r="21" spans="1:1" x14ac:dyDescent="0.25">
      <c r="A21"/>
    </row>
    <row r="22" spans="1:1" x14ac:dyDescent="0.25">
      <c r="A22"/>
    </row>
    <row r="23" spans="1:1" x14ac:dyDescent="0.25">
      <c r="A23"/>
    </row>
    <row r="24" spans="1:1" x14ac:dyDescent="0.25">
      <c r="A24"/>
    </row>
    <row r="25" spans="1:1" x14ac:dyDescent="0.25">
      <c r="A25"/>
    </row>
    <row r="26" spans="1:1" x14ac:dyDescent="0.25">
      <c r="A26"/>
    </row>
    <row r="27" spans="1:1" x14ac:dyDescent="0.25">
      <c r="A27"/>
    </row>
    <row r="28" spans="1:1" x14ac:dyDescent="0.25">
      <c r="A28"/>
    </row>
    <row r="29" spans="1:1" x14ac:dyDescent="0.25">
      <c r="A29"/>
    </row>
    <row r="30" spans="1:1" x14ac:dyDescent="0.25">
      <c r="A30"/>
    </row>
    <row r="31" spans="1:1" x14ac:dyDescent="0.25">
      <c r="A31"/>
    </row>
    <row r="32" spans="1:1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19"/>
  <sheetViews>
    <sheetView zoomScaleNormal="100" workbookViewId="0">
      <selection activeCell="H2" sqref="H2"/>
    </sheetView>
  </sheetViews>
  <sheetFormatPr defaultColWidth="8.85546875" defaultRowHeight="15" x14ac:dyDescent="0.25"/>
  <cols>
    <col min="1" max="1" width="9.7109375" style="8" customWidth="1"/>
    <col min="2" max="2" width="45" customWidth="1"/>
    <col min="3" max="4" width="8.5703125" style="8" customWidth="1"/>
    <col min="5" max="5" width="12.140625" style="8" customWidth="1"/>
    <col min="6" max="6" width="30" customWidth="1"/>
    <col min="7" max="7" width="11.42578125" customWidth="1"/>
    <col min="8" max="8" width="6.42578125" style="8" customWidth="1"/>
  </cols>
  <sheetData>
    <row r="1" spans="1:8" s="1" customFormat="1" ht="16.5" customHeight="1" x14ac:dyDescent="0.25">
      <c r="A1" s="8"/>
      <c r="C1" s="8"/>
      <c r="D1" s="8"/>
      <c r="E1" s="8"/>
    </row>
    <row r="2" spans="1:8" s="1" customFormat="1" ht="16.5" customHeight="1" x14ac:dyDescent="0.25">
      <c r="A2" s="8"/>
      <c r="C2" s="8"/>
      <c r="D2" s="8"/>
      <c r="E2" s="8"/>
      <c r="H2" s="2" t="s">
        <v>52</v>
      </c>
    </row>
    <row r="3" spans="1:8" s="1" customFormat="1" ht="16.5" customHeight="1" x14ac:dyDescent="0.25">
      <c r="A3" s="8"/>
      <c r="C3" s="8"/>
      <c r="D3" s="8"/>
      <c r="E3" s="8"/>
      <c r="H3" s="2" t="s">
        <v>30</v>
      </c>
    </row>
    <row r="4" spans="1:8" s="1" customFormat="1" ht="16.5" customHeight="1" x14ac:dyDescent="0.25">
      <c r="A4" s="8"/>
      <c r="C4" s="8"/>
      <c r="D4" s="8"/>
      <c r="E4" s="8"/>
      <c r="G4" s="34"/>
      <c r="H4" s="34"/>
    </row>
    <row r="5" spans="1:8" ht="45" x14ac:dyDescent="0.25">
      <c r="A5" s="7" t="s">
        <v>0</v>
      </c>
      <c r="B5" s="7" t="s">
        <v>2</v>
      </c>
      <c r="C5" s="7" t="s">
        <v>1</v>
      </c>
      <c r="D5" s="7" t="s">
        <v>38</v>
      </c>
      <c r="E5" s="7" t="s">
        <v>9</v>
      </c>
      <c r="F5" s="7" t="s">
        <v>5</v>
      </c>
      <c r="G5" s="7" t="s">
        <v>20</v>
      </c>
      <c r="H5" s="7" t="s">
        <v>31</v>
      </c>
    </row>
    <row r="6" spans="1:8" x14ac:dyDescent="0.25">
      <c r="A6" s="15" t="s">
        <v>36</v>
      </c>
      <c r="B6" s="3" t="s">
        <v>39</v>
      </c>
      <c r="C6" s="16"/>
      <c r="D6" s="16"/>
      <c r="E6" s="16"/>
      <c r="F6" s="3"/>
      <c r="G6" s="25">
        <v>0</v>
      </c>
      <c r="H6" s="17"/>
    </row>
    <row r="7" spans="1:8" ht="15.75" thickBot="1" x14ac:dyDescent="0.3">
      <c r="F7" s="30" t="s">
        <v>37</v>
      </c>
      <c r="G7" s="31">
        <f>SUM(Table11[Amount Ineligible/ Withdrawn])</f>
        <v>0</v>
      </c>
    </row>
    <row r="8" spans="1:8" ht="15.75" thickTop="1" x14ac:dyDescent="0.25"/>
    <row r="9" spans="1:8" x14ac:dyDescent="0.25">
      <c r="A9"/>
    </row>
    <row r="10" spans="1:8" x14ac:dyDescent="0.25">
      <c r="A10"/>
    </row>
    <row r="11" spans="1:8" x14ac:dyDescent="0.25">
      <c r="A11"/>
    </row>
    <row r="12" spans="1:8" x14ac:dyDescent="0.25">
      <c r="A12"/>
    </row>
    <row r="13" spans="1:8" x14ac:dyDescent="0.25">
      <c r="A13"/>
    </row>
    <row r="14" spans="1:8" x14ac:dyDescent="0.25">
      <c r="A14"/>
    </row>
    <row r="15" spans="1:8" x14ac:dyDescent="0.25">
      <c r="A15"/>
    </row>
    <row r="16" spans="1:8" x14ac:dyDescent="0.25">
      <c r="A16"/>
    </row>
    <row r="17" spans="1:1" x14ac:dyDescent="0.25">
      <c r="A17"/>
    </row>
    <row r="18" spans="1:1" x14ac:dyDescent="0.25">
      <c r="A18"/>
    </row>
    <row r="19" spans="1:1" x14ac:dyDescent="0.25">
      <c r="A19"/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zoomScaleNormal="100" workbookViewId="0">
      <selection activeCell="C2" sqref="C2"/>
    </sheetView>
  </sheetViews>
  <sheetFormatPr defaultColWidth="8.85546875" defaultRowHeight="15" x14ac:dyDescent="0.25"/>
  <cols>
    <col min="1" max="1" width="33.5703125" customWidth="1"/>
    <col min="2" max="2" width="6" style="1" customWidth="1"/>
    <col min="3" max="3" width="93.5703125" customWidth="1"/>
  </cols>
  <sheetData>
    <row r="1" spans="1:9" s="1" customFormat="1" ht="16.5" customHeight="1" x14ac:dyDescent="0.25">
      <c r="A1" s="8"/>
      <c r="B1" s="8"/>
      <c r="D1" s="8"/>
      <c r="E1" s="8"/>
      <c r="F1" s="8"/>
      <c r="I1" s="8"/>
    </row>
    <row r="2" spans="1:9" s="1" customFormat="1" ht="16.5" customHeight="1" x14ac:dyDescent="0.25">
      <c r="A2" s="8"/>
      <c r="B2" s="8"/>
      <c r="C2" s="2" t="s">
        <v>52</v>
      </c>
      <c r="D2" s="8"/>
      <c r="E2" s="8"/>
      <c r="F2" s="8"/>
    </row>
    <row r="3" spans="1:9" s="1" customFormat="1" ht="16.5" customHeight="1" x14ac:dyDescent="0.25">
      <c r="A3" s="8"/>
      <c r="B3" s="8"/>
      <c r="C3" s="2" t="s">
        <v>30</v>
      </c>
      <c r="D3" s="8"/>
      <c r="E3" s="8"/>
      <c r="F3" s="8"/>
    </row>
    <row r="4" spans="1:9" s="1" customFormat="1" ht="16.5" customHeight="1" x14ac:dyDescent="0.25">
      <c r="A4" s="8"/>
      <c r="B4" s="8"/>
      <c r="C4" s="2"/>
      <c r="D4" s="8"/>
      <c r="E4" s="8"/>
      <c r="F4" s="8"/>
      <c r="I4" s="8"/>
    </row>
    <row r="5" spans="1:9" x14ac:dyDescent="0.25">
      <c r="A5" s="29" t="s">
        <v>10</v>
      </c>
      <c r="B5" s="32" t="s">
        <v>11</v>
      </c>
      <c r="C5" s="33"/>
    </row>
    <row r="6" spans="1:9" s="18" customFormat="1" x14ac:dyDescent="0.25">
      <c r="A6" s="19" t="s">
        <v>0</v>
      </c>
      <c r="B6" s="35" t="s">
        <v>14</v>
      </c>
      <c r="C6" s="37"/>
    </row>
    <row r="7" spans="1:9" s="18" customFormat="1" ht="15" customHeight="1" x14ac:dyDescent="0.25">
      <c r="A7" s="19" t="s">
        <v>1</v>
      </c>
      <c r="B7" s="35" t="s">
        <v>16</v>
      </c>
      <c r="D7" s="36"/>
    </row>
    <row r="8" spans="1:9" s="18" customFormat="1" x14ac:dyDescent="0.25">
      <c r="A8" s="19" t="s">
        <v>2</v>
      </c>
      <c r="B8" s="35" t="s">
        <v>15</v>
      </c>
      <c r="C8" s="37"/>
      <c r="E8" s="43"/>
    </row>
    <row r="9" spans="1:9" s="18" customFormat="1" x14ac:dyDescent="0.25">
      <c r="A9" s="19" t="s">
        <v>12</v>
      </c>
      <c r="B9" s="35" t="s">
        <v>17</v>
      </c>
      <c r="C9" s="37"/>
      <c r="F9" s="40"/>
    </row>
    <row r="10" spans="1:9" s="18" customFormat="1" x14ac:dyDescent="0.25">
      <c r="A10" s="19" t="s">
        <v>3</v>
      </c>
      <c r="B10" s="35" t="s">
        <v>18</v>
      </c>
      <c r="C10" s="37"/>
    </row>
    <row r="11" spans="1:9" s="18" customFormat="1" x14ac:dyDescent="0.25">
      <c r="A11" s="44" t="s">
        <v>21</v>
      </c>
      <c r="B11" s="49" t="s">
        <v>41</v>
      </c>
      <c r="C11" s="46"/>
    </row>
    <row r="12" spans="1:9" s="18" customFormat="1" x14ac:dyDescent="0.25">
      <c r="A12" s="45"/>
      <c r="B12" s="48" t="s">
        <v>40</v>
      </c>
      <c r="C12" s="47"/>
    </row>
    <row r="13" spans="1:9" s="18" customFormat="1" x14ac:dyDescent="0.25">
      <c r="A13" s="19" t="s">
        <v>13</v>
      </c>
      <c r="B13" s="35" t="s">
        <v>19</v>
      </c>
      <c r="C13" s="37"/>
    </row>
    <row r="14" spans="1:9" x14ac:dyDescent="0.25">
      <c r="B14" s="23">
        <v>1</v>
      </c>
      <c r="C14" s="20" t="s">
        <v>23</v>
      </c>
    </row>
    <row r="15" spans="1:9" x14ac:dyDescent="0.25">
      <c r="A15" s="39"/>
      <c r="B15" s="23">
        <v>2</v>
      </c>
      <c r="C15" s="20" t="s">
        <v>33</v>
      </c>
      <c r="F15" s="42"/>
    </row>
    <row r="16" spans="1:9" x14ac:dyDescent="0.25">
      <c r="A16" s="39"/>
      <c r="B16" s="23">
        <v>3</v>
      </c>
      <c r="C16" s="20" t="s">
        <v>25</v>
      </c>
    </row>
    <row r="17" spans="1:3" x14ac:dyDescent="0.25">
      <c r="A17" s="41" t="s">
        <v>32</v>
      </c>
      <c r="B17" s="23">
        <v>4</v>
      </c>
      <c r="C17" s="20" t="s">
        <v>24</v>
      </c>
    </row>
    <row r="18" spans="1:3" x14ac:dyDescent="0.25">
      <c r="A18" s="39"/>
      <c r="B18" s="23">
        <v>5</v>
      </c>
      <c r="C18" s="20" t="s">
        <v>26</v>
      </c>
    </row>
    <row r="19" spans="1:3" x14ac:dyDescent="0.25">
      <c r="A19" s="39"/>
      <c r="B19" s="23">
        <v>6</v>
      </c>
      <c r="C19" s="20" t="s">
        <v>34</v>
      </c>
    </row>
    <row r="20" spans="1:3" x14ac:dyDescent="0.25">
      <c r="A20" s="39"/>
      <c r="B20" s="23">
        <v>7</v>
      </c>
      <c r="C20" s="20" t="s">
        <v>35</v>
      </c>
    </row>
    <row r="21" spans="1:3" x14ac:dyDescent="0.25">
      <c r="A21" s="38"/>
      <c r="B21" s="23">
        <v>8</v>
      </c>
      <c r="C21" s="20" t="s">
        <v>7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Claims Overview</vt:lpstr>
      <vt:lpstr>Claims Details</vt:lpstr>
      <vt:lpstr>Withdrawn and Ineligible Claims</vt:lpstr>
      <vt:lpstr>Column Definitions</vt:lpstr>
      <vt:lpstr>'Claims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Metzker, Christopher@Energy</cp:lastModifiedBy>
  <cp:lastPrinted>2019-02-06T23:06:53Z</cp:lastPrinted>
  <dcterms:created xsi:type="dcterms:W3CDTF">2018-10-31T21:36:15Z</dcterms:created>
  <dcterms:modified xsi:type="dcterms:W3CDTF">2020-03-06T18:11:58Z</dcterms:modified>
</cp:coreProperties>
</file>