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2" l="1"/>
  <c r="F23" i="2"/>
  <c r="G18" i="3"/>
</calcChain>
</file>

<file path=xl/sharedStrings.xml><?xml version="1.0" encoding="utf-8"?>
<sst xmlns="http://schemas.openxmlformats.org/spreadsheetml/2006/main" count="145" uniqueCount="80">
  <si>
    <t>Reporting Year</t>
  </si>
  <si>
    <t>CEC RPS ID</t>
  </si>
  <si>
    <t>Facility Name</t>
  </si>
  <si>
    <t>Vintage Year</t>
  </si>
  <si>
    <t>Wind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</si>
  <si>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</si>
  <si>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</si>
  <si>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</si>
  <si>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</si>
  <si>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</si>
  <si>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</si>
  <si>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</si>
  <si>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</si>
  <si>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</si>
  <si>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</si>
  <si>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</si>
  <si>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</si>
  <si>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</si>
  <si>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</si>
  <si>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</si>
  <si>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</si>
  <si>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</si>
  <si>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</si>
  <si>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</si>
  <si>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</si>
  <si>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</si>
  <si>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</si>
  <si>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</si>
  <si>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</si>
  <si>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</si>
  <si>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</si>
  <si>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</si>
  <si>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</si>
  <si>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</si>
  <si>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</si>
  <si>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</si>
  <si>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</si>
  <si>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</si>
  <si>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</si>
  <si>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</si>
  <si>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</si>
  <si>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</si>
  <si>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RE Astoria 2</t>
  </si>
  <si>
    <t>Calpine Geothermal Unit 16</t>
  </si>
  <si>
    <t>Geothermal</t>
  </si>
  <si>
    <t>Calpine Geothermal Unit 18</t>
  </si>
  <si>
    <t>Calpine Geothermal Unit 11</t>
  </si>
  <si>
    <t>AES Delano, Inc.</t>
  </si>
  <si>
    <t>Otay Landfill Gas LLC (Otay I)</t>
  </si>
  <si>
    <t>Biomethane</t>
  </si>
  <si>
    <t>Otay Landfill Gas LLC (Otay II)</t>
  </si>
  <si>
    <t>MM San Diego Energy (Miramar)</t>
  </si>
  <si>
    <t>Otay Landfill Gas LLC (Otay III)</t>
  </si>
  <si>
    <t>Blue Lake Power LLC</t>
  </si>
  <si>
    <t>White Creek Wind I</t>
  </si>
  <si>
    <t>Camp Reed Wind Park</t>
  </si>
  <si>
    <t>Yahoo Creek Wind Park</t>
  </si>
  <si>
    <t>Dokie Wind Energy Project</t>
  </si>
  <si>
    <t>Quality Wind Project</t>
  </si>
  <si>
    <t>City of Corona Department of Water and Power</t>
  </si>
  <si>
    <t>W360</t>
  </si>
  <si>
    <t>2011/01</t>
  </si>
  <si>
    <t>360-WA-34343-804 to 6246</t>
  </si>
  <si>
    <t>2011/02</t>
  </si>
  <si>
    <t>360-WA-35775-14963 to 19927</t>
  </si>
  <si>
    <t>2011/03</t>
  </si>
  <si>
    <t>360-WA-37349-14872 to 19806</t>
  </si>
  <si>
    <t>2011/04</t>
  </si>
  <si>
    <t>360-WA-38903-38266 to 42922</t>
  </si>
  <si>
    <t>W1875</t>
  </si>
  <si>
    <t>1875-ID-37002-2366 to 4737</t>
  </si>
  <si>
    <t>1875-ID-38624-1 to 5875</t>
  </si>
  <si>
    <t>1875-ID-39915-1 to 6613</t>
  </si>
  <si>
    <t>2011/05</t>
  </si>
  <si>
    <t>1875-ID-42471-1 to 5140</t>
  </si>
  <si>
    <t>1875-ID-42471-5141 to 6522</t>
  </si>
  <si>
    <t>W1874</t>
  </si>
  <si>
    <t>1874-ID-38623-1 to 5696</t>
  </si>
  <si>
    <t>1874-ID-39914-1 to 6313</t>
  </si>
  <si>
    <t>1874-ID-42470-1 to 4991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</si>
</sst>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2" borderId="11" xfId="0" applyFont="1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0" borderId="26" xfId="0" applyFont="1" applyFill="1" applyBorder="1" applyProtection="1"/>
    <xf numFmtId="0" fontId="2" fillId="0" borderId="8" xfId="0" applyFont="1" applyFill="1" applyBorder="1" applyAlignment="1" applyProtection="1">
      <alignment horizontal="right"/>
    </xf>
    <xf numFmtId="0" fontId="2" fillId="0" borderId="27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Corona%20Department%20of%20Water%20and%20Power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Cor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23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17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C20" sqref="C20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59</v>
      </c>
      <c r="C2" s="8"/>
      <c r="D2" s="8"/>
      <c r="E2" s="8"/>
    </row>
    <row r="3" spans="1:8" s="1" customFormat="1" ht="16.5" customHeight="1" x14ac:dyDescent="0.25">
      <c r="A3" s="8"/>
      <c r="B3" s="2" t="s">
        <v>31</v>
      </c>
      <c r="C3" s="8"/>
      <c r="D3" s="8"/>
      <c r="E3" s="8"/>
    </row>
    <row r="4" spans="1:8" s="1" customFormat="1" ht="16.5" customHeight="1" x14ac:dyDescent="0.25">
      <c r="A4" s="31"/>
      <c r="B4" s="31"/>
      <c r="C4" s="8"/>
      <c r="D4" s="8"/>
      <c r="E4" s="8"/>
      <c r="H4" s="8"/>
    </row>
    <row r="5" spans="1:8" x14ac:dyDescent="0.25">
      <c r="A5" s="29" t="s">
        <v>28</v>
      </c>
      <c r="B5" s="30"/>
    </row>
    <row r="6" spans="1:8" x14ac:dyDescent="0.25">
      <c r="A6" s="24" t="s">
        <v>7</v>
      </c>
      <c r="B6" s="47">
        <v>118663</v>
      </c>
    </row>
    <row r="7" spans="1:8" x14ac:dyDescent="0.25">
      <c r="A7" s="29" t="s">
        <v>29</v>
      </c>
      <c r="B7" s="53"/>
    </row>
    <row r="8" spans="1:8" x14ac:dyDescent="0.25">
      <c r="A8" s="24" t="s">
        <v>24</v>
      </c>
      <c r="B8" s="24">
        <v>0</v>
      </c>
    </row>
    <row r="9" spans="1:8" x14ac:dyDescent="0.25">
      <c r="A9" s="24" t="s">
        <v>34</v>
      </c>
      <c r="B9" s="24">
        <v>58382</v>
      </c>
    </row>
    <row r="10" spans="1:8" x14ac:dyDescent="0.25">
      <c r="A10" s="24" t="s">
        <v>26</v>
      </c>
      <c r="B10" s="24">
        <v>0</v>
      </c>
    </row>
    <row r="11" spans="1:8" x14ac:dyDescent="0.25">
      <c r="A11" s="24" t="s">
        <v>25</v>
      </c>
      <c r="B11" s="24">
        <v>0</v>
      </c>
    </row>
    <row r="12" spans="1:8" x14ac:dyDescent="0.25">
      <c r="A12" s="24" t="s">
        <v>27</v>
      </c>
      <c r="B12" s="24">
        <v>0</v>
      </c>
    </row>
    <row r="13" spans="1:8" x14ac:dyDescent="0.25">
      <c r="A13" s="24" t="s">
        <v>35</v>
      </c>
      <c r="B13" s="24">
        <v>0</v>
      </c>
    </row>
    <row r="14" spans="1:8" x14ac:dyDescent="0.25">
      <c r="A14" s="24" t="s">
        <v>36</v>
      </c>
      <c r="B14" s="24">
        <v>0</v>
      </c>
    </row>
    <row r="15" spans="1:8" x14ac:dyDescent="0.25">
      <c r="A15" s="29" t="s">
        <v>30</v>
      </c>
      <c r="B15" s="53"/>
    </row>
    <row r="16" spans="1:8" ht="15.75" thickBot="1" x14ac:dyDescent="0.3">
      <c r="A16" s="21" t="s">
        <v>8</v>
      </c>
      <c r="B16" s="24">
        <v>0</v>
      </c>
    </row>
    <row r="17" spans="1:2" ht="16.5" thickTop="1" thickBot="1" x14ac:dyDescent="0.3">
      <c r="A17" s="22" t="s">
        <v>9</v>
      </c>
      <c r="B17" s="50">
        <v>60281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3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59</v>
      </c>
    </row>
    <row r="3" spans="1:7" s="1" customFormat="1" ht="16.5" customHeight="1" x14ac:dyDescent="0.25">
      <c r="A3" s="8"/>
      <c r="C3" s="8"/>
      <c r="D3" s="8"/>
      <c r="E3" s="8"/>
      <c r="G3" s="2" t="s">
        <v>31</v>
      </c>
    </row>
    <row r="4" spans="1:7" s="1" customFormat="1" ht="16.5" customHeight="1" x14ac:dyDescent="0.25">
      <c r="A4" s="8"/>
      <c r="C4" s="8"/>
      <c r="D4" s="8"/>
      <c r="E4" s="8"/>
      <c r="F4" s="31"/>
      <c r="G4" s="31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13</v>
      </c>
      <c r="E5" s="7" t="s">
        <v>3</v>
      </c>
      <c r="F5" s="7" t="s">
        <v>22</v>
      </c>
      <c r="G5" s="7" t="s">
        <v>23</v>
      </c>
    </row>
    <row r="6" spans="1:7" x14ac:dyDescent="0.25">
      <c r="A6" s="12">
        <v>2016</v>
      </c>
      <c r="B6" s="9">
        <v>60006</v>
      </c>
      <c r="C6" s="4" t="s">
        <v>43</v>
      </c>
      <c r="D6" s="4" t="s">
        <v>44</v>
      </c>
      <c r="E6" s="4">
        <v>2014</v>
      </c>
      <c r="F6" s="4">
        <v>2950</v>
      </c>
      <c r="G6" s="48">
        <v>0</v>
      </c>
    </row>
    <row r="7" spans="1:7" x14ac:dyDescent="0.25">
      <c r="A7" s="13">
        <v>2016</v>
      </c>
      <c r="B7" s="10">
        <v>60008</v>
      </c>
      <c r="C7" s="5" t="s">
        <v>45</v>
      </c>
      <c r="D7" s="5" t="s">
        <v>44</v>
      </c>
      <c r="E7" s="5">
        <v>2014</v>
      </c>
      <c r="F7" s="5">
        <v>6050</v>
      </c>
      <c r="G7" s="48">
        <v>0</v>
      </c>
    </row>
    <row r="8" spans="1:7" x14ac:dyDescent="0.25">
      <c r="A8" s="13">
        <v>2016</v>
      </c>
      <c r="B8" s="10">
        <v>60025</v>
      </c>
      <c r="C8" s="5" t="s">
        <v>46</v>
      </c>
      <c r="D8" s="5" t="s">
        <v>44</v>
      </c>
      <c r="E8" s="5">
        <v>2014</v>
      </c>
      <c r="F8" s="5">
        <v>133</v>
      </c>
      <c r="G8" s="48">
        <v>0</v>
      </c>
    </row>
    <row r="9" spans="1:7" x14ac:dyDescent="0.25">
      <c r="A9" s="13">
        <v>2014</v>
      </c>
      <c r="B9" s="10">
        <v>60431</v>
      </c>
      <c r="C9" s="5" t="s">
        <v>47</v>
      </c>
      <c r="D9" s="5" t="s">
        <v>41</v>
      </c>
      <c r="E9" s="5">
        <v>2013</v>
      </c>
      <c r="F9" s="5">
        <v>5372</v>
      </c>
      <c r="G9" s="48">
        <v>0</v>
      </c>
    </row>
    <row r="10" spans="1:7" x14ac:dyDescent="0.25">
      <c r="A10" s="13">
        <v>2014</v>
      </c>
      <c r="B10" s="10">
        <v>60431</v>
      </c>
      <c r="C10" s="5" t="s">
        <v>47</v>
      </c>
      <c r="D10" s="5" t="s">
        <v>41</v>
      </c>
      <c r="E10" s="5">
        <v>2014</v>
      </c>
      <c r="F10" s="5">
        <v>5056</v>
      </c>
      <c r="G10" s="48">
        <v>0</v>
      </c>
    </row>
    <row r="11" spans="1:7" x14ac:dyDescent="0.25">
      <c r="A11" s="13">
        <v>2016</v>
      </c>
      <c r="B11" s="10">
        <v>60433</v>
      </c>
      <c r="C11" s="5" t="s">
        <v>48</v>
      </c>
      <c r="D11" s="5" t="s">
        <v>49</v>
      </c>
      <c r="E11" s="5">
        <v>2014</v>
      </c>
      <c r="F11" s="5">
        <v>1865</v>
      </c>
      <c r="G11" s="48">
        <v>0</v>
      </c>
    </row>
    <row r="12" spans="1:7" x14ac:dyDescent="0.25">
      <c r="A12" s="13">
        <v>2016</v>
      </c>
      <c r="B12" s="10">
        <v>60434</v>
      </c>
      <c r="C12" s="5" t="s">
        <v>50</v>
      </c>
      <c r="D12" s="5" t="s">
        <v>49</v>
      </c>
      <c r="E12" s="5">
        <v>2014</v>
      </c>
      <c r="F12" s="5">
        <v>613</v>
      </c>
      <c r="G12" s="48">
        <v>0</v>
      </c>
    </row>
    <row r="13" spans="1:7" x14ac:dyDescent="0.25">
      <c r="A13" s="13">
        <v>2016</v>
      </c>
      <c r="B13" s="10">
        <v>60481</v>
      </c>
      <c r="C13" s="5" t="s">
        <v>51</v>
      </c>
      <c r="D13" s="5" t="s">
        <v>49</v>
      </c>
      <c r="E13" s="5">
        <v>2014</v>
      </c>
      <c r="F13" s="5">
        <v>1744</v>
      </c>
      <c r="G13" s="48">
        <v>0</v>
      </c>
    </row>
    <row r="14" spans="1:7" x14ac:dyDescent="0.25">
      <c r="A14" s="13">
        <v>2016</v>
      </c>
      <c r="B14" s="10">
        <v>60571</v>
      </c>
      <c r="C14" s="5" t="s">
        <v>52</v>
      </c>
      <c r="D14" s="5" t="s">
        <v>49</v>
      </c>
      <c r="E14" s="5">
        <v>2014</v>
      </c>
      <c r="F14" s="5">
        <v>5762</v>
      </c>
      <c r="G14" s="48">
        <v>0</v>
      </c>
    </row>
    <row r="15" spans="1:7" x14ac:dyDescent="0.25">
      <c r="A15" s="13">
        <v>2014</v>
      </c>
      <c r="B15" s="10">
        <v>60690</v>
      </c>
      <c r="C15" s="5" t="s">
        <v>53</v>
      </c>
      <c r="D15" s="5" t="s">
        <v>41</v>
      </c>
      <c r="E15" s="5">
        <v>2014</v>
      </c>
      <c r="F15" s="5">
        <v>4528</v>
      </c>
      <c r="G15" s="48">
        <v>0</v>
      </c>
    </row>
    <row r="16" spans="1:7" x14ac:dyDescent="0.25">
      <c r="A16" s="13">
        <v>2016</v>
      </c>
      <c r="B16" s="10">
        <v>60690</v>
      </c>
      <c r="C16" s="5" t="s">
        <v>53</v>
      </c>
      <c r="D16" s="5" t="s">
        <v>41</v>
      </c>
      <c r="E16" s="5">
        <v>2014</v>
      </c>
      <c r="F16" s="5">
        <v>12560</v>
      </c>
      <c r="G16" s="48">
        <v>0</v>
      </c>
    </row>
    <row r="17" spans="1:7" x14ac:dyDescent="0.25">
      <c r="A17" s="13">
        <v>2014</v>
      </c>
      <c r="B17" s="10">
        <v>60721</v>
      </c>
      <c r="C17" s="5" t="s">
        <v>54</v>
      </c>
      <c r="D17" s="5" t="s">
        <v>4</v>
      </c>
      <c r="E17" s="5">
        <v>2011</v>
      </c>
      <c r="F17" s="5">
        <v>20000</v>
      </c>
      <c r="G17" s="48">
        <v>20000</v>
      </c>
    </row>
    <row r="18" spans="1:7" x14ac:dyDescent="0.25">
      <c r="A18" s="13">
        <v>2014</v>
      </c>
      <c r="B18" s="10">
        <v>60916</v>
      </c>
      <c r="C18" s="5" t="s">
        <v>55</v>
      </c>
      <c r="D18" s="5" t="s">
        <v>4</v>
      </c>
      <c r="E18" s="5">
        <v>2011</v>
      </c>
      <c r="F18" s="5">
        <v>23000</v>
      </c>
      <c r="G18" s="48">
        <v>21382</v>
      </c>
    </row>
    <row r="19" spans="1:7" x14ac:dyDescent="0.25">
      <c r="A19" s="13">
        <v>2014</v>
      </c>
      <c r="B19" s="10">
        <v>60926</v>
      </c>
      <c r="C19" s="5" t="s">
        <v>56</v>
      </c>
      <c r="D19" s="5" t="s">
        <v>4</v>
      </c>
      <c r="E19" s="5">
        <v>2011</v>
      </c>
      <c r="F19" s="5">
        <v>17000</v>
      </c>
      <c r="G19" s="48">
        <v>17000</v>
      </c>
    </row>
    <row r="20" spans="1:7" x14ac:dyDescent="0.25">
      <c r="A20" s="13">
        <v>2016</v>
      </c>
      <c r="B20" s="10">
        <v>61360</v>
      </c>
      <c r="C20" s="5" t="s">
        <v>57</v>
      </c>
      <c r="D20" s="5" t="s">
        <v>4</v>
      </c>
      <c r="E20" s="5">
        <v>2016</v>
      </c>
      <c r="F20" s="5">
        <v>3634</v>
      </c>
      <c r="G20" s="48">
        <v>0</v>
      </c>
    </row>
    <row r="21" spans="1:7" x14ac:dyDescent="0.25">
      <c r="A21" s="13">
        <v>2016</v>
      </c>
      <c r="B21" s="10">
        <v>62247</v>
      </c>
      <c r="C21" s="5" t="s">
        <v>58</v>
      </c>
      <c r="D21" s="5" t="s">
        <v>4</v>
      </c>
      <c r="E21" s="5">
        <v>2016</v>
      </c>
      <c r="F21" s="5">
        <v>8051</v>
      </c>
      <c r="G21" s="48">
        <v>0</v>
      </c>
    </row>
    <row r="22" spans="1:7" x14ac:dyDescent="0.25">
      <c r="A22" s="14">
        <v>2016</v>
      </c>
      <c r="B22" s="11">
        <v>62691</v>
      </c>
      <c r="C22" s="6" t="s">
        <v>42</v>
      </c>
      <c r="D22" s="6" t="s">
        <v>5</v>
      </c>
      <c r="E22" s="6">
        <v>2016</v>
      </c>
      <c r="F22" s="6">
        <v>345</v>
      </c>
      <c r="G22" s="48">
        <v>0</v>
      </c>
    </row>
    <row r="23" spans="1:7" x14ac:dyDescent="0.25">
      <c r="B23" s="1"/>
      <c r="C23" s="1"/>
      <c r="D23" s="1"/>
      <c r="E23" s="1"/>
      <c r="F23" s="49">
        <f>SUM([1]!Table1[Claims Submitted (MWh)])</f>
        <v>118663</v>
      </c>
      <c r="G23" s="49">
        <f>SUM([1]!Table1[Amount Ineligible/ Withdrawn (MWh)])</f>
        <v>58382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30"/>
  <sheetViews>
    <sheetView zoomScaleNormal="100" workbookViewId="0">
      <selection activeCell="G23" sqref="G23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59</v>
      </c>
    </row>
    <row r="3" spans="1:8" s="1" customFormat="1" ht="16.5" customHeight="1" x14ac:dyDescent="0.25">
      <c r="A3" s="8"/>
      <c r="C3" s="8"/>
      <c r="D3" s="8"/>
      <c r="E3" s="8"/>
      <c r="H3" s="2" t="s">
        <v>31</v>
      </c>
    </row>
    <row r="4" spans="1:8" s="1" customFormat="1" ht="16.5" customHeight="1" x14ac:dyDescent="0.25">
      <c r="A4" s="8"/>
      <c r="C4" s="8"/>
      <c r="D4" s="8"/>
      <c r="E4" s="8"/>
      <c r="G4" s="31"/>
      <c r="H4" s="31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38</v>
      </c>
      <c r="E5" s="7" t="s">
        <v>10</v>
      </c>
      <c r="F5" s="7" t="s">
        <v>6</v>
      </c>
      <c r="G5" s="7" t="s">
        <v>21</v>
      </c>
      <c r="H5" s="7" t="s">
        <v>32</v>
      </c>
    </row>
    <row r="6" spans="1:8" x14ac:dyDescent="0.25">
      <c r="A6" s="15">
        <v>2014</v>
      </c>
      <c r="B6" s="3" t="s">
        <v>54</v>
      </c>
      <c r="C6" s="16">
        <v>60721</v>
      </c>
      <c r="D6" s="16" t="s">
        <v>60</v>
      </c>
      <c r="E6" s="16" t="s">
        <v>61</v>
      </c>
      <c r="F6" s="3" t="s">
        <v>62</v>
      </c>
      <c r="G6" s="25">
        <v>5443</v>
      </c>
      <c r="H6" s="17">
        <v>2</v>
      </c>
    </row>
    <row r="7" spans="1:8" x14ac:dyDescent="0.25">
      <c r="A7" s="13">
        <v>2014</v>
      </c>
      <c r="B7" s="5" t="s">
        <v>54</v>
      </c>
      <c r="C7" s="10">
        <v>60721</v>
      </c>
      <c r="D7" s="10" t="s">
        <v>60</v>
      </c>
      <c r="E7" s="10" t="s">
        <v>63</v>
      </c>
      <c r="F7" s="5" t="s">
        <v>64</v>
      </c>
      <c r="G7" s="51">
        <v>4965</v>
      </c>
      <c r="H7" s="52">
        <v>2</v>
      </c>
    </row>
    <row r="8" spans="1:8" x14ac:dyDescent="0.25">
      <c r="A8" s="13">
        <v>2014</v>
      </c>
      <c r="B8" s="5" t="s">
        <v>54</v>
      </c>
      <c r="C8" s="10">
        <v>60721</v>
      </c>
      <c r="D8" s="10" t="s">
        <v>60</v>
      </c>
      <c r="E8" s="10" t="s">
        <v>65</v>
      </c>
      <c r="F8" s="5" t="s">
        <v>66</v>
      </c>
      <c r="G8" s="51">
        <v>4935</v>
      </c>
      <c r="H8" s="52">
        <v>2</v>
      </c>
    </row>
    <row r="9" spans="1:8" x14ac:dyDescent="0.25">
      <c r="A9" s="13">
        <v>2014</v>
      </c>
      <c r="B9" s="5" t="s">
        <v>54</v>
      </c>
      <c r="C9" s="10">
        <v>60721</v>
      </c>
      <c r="D9" s="10" t="s">
        <v>60</v>
      </c>
      <c r="E9" s="10" t="s">
        <v>67</v>
      </c>
      <c r="F9" s="5" t="s">
        <v>68</v>
      </c>
      <c r="G9" s="51">
        <v>4657</v>
      </c>
      <c r="H9" s="52">
        <v>2</v>
      </c>
    </row>
    <row r="10" spans="1:8" x14ac:dyDescent="0.25">
      <c r="A10" s="13">
        <v>2014</v>
      </c>
      <c r="B10" s="5" t="s">
        <v>55</v>
      </c>
      <c r="C10" s="10">
        <v>60916</v>
      </c>
      <c r="D10" s="10" t="s">
        <v>69</v>
      </c>
      <c r="E10" s="10" t="s">
        <v>63</v>
      </c>
      <c r="F10" s="5" t="s">
        <v>70</v>
      </c>
      <c r="G10" s="51">
        <v>2372</v>
      </c>
      <c r="H10" s="52">
        <v>2</v>
      </c>
    </row>
    <row r="11" spans="1:8" x14ac:dyDescent="0.25">
      <c r="A11" s="13">
        <v>2014</v>
      </c>
      <c r="B11" s="5" t="s">
        <v>55</v>
      </c>
      <c r="C11" s="10">
        <v>60916</v>
      </c>
      <c r="D11" s="10" t="s">
        <v>69</v>
      </c>
      <c r="E11" s="10" t="s">
        <v>65</v>
      </c>
      <c r="F11" s="5" t="s">
        <v>71</v>
      </c>
      <c r="G11" s="51">
        <v>5875</v>
      </c>
      <c r="H11" s="52">
        <v>2</v>
      </c>
    </row>
    <row r="12" spans="1:8" x14ac:dyDescent="0.25">
      <c r="A12" s="13">
        <v>2014</v>
      </c>
      <c r="B12" s="5" t="s">
        <v>55</v>
      </c>
      <c r="C12" s="10">
        <v>60916</v>
      </c>
      <c r="D12" s="10" t="s">
        <v>69</v>
      </c>
      <c r="E12" s="10" t="s">
        <v>67</v>
      </c>
      <c r="F12" s="5" t="s">
        <v>72</v>
      </c>
      <c r="G12" s="51">
        <v>6613</v>
      </c>
      <c r="H12" s="52">
        <v>2</v>
      </c>
    </row>
    <row r="13" spans="1:8" x14ac:dyDescent="0.25">
      <c r="A13" s="13">
        <v>2014</v>
      </c>
      <c r="B13" s="5" t="s">
        <v>55</v>
      </c>
      <c r="C13" s="10">
        <v>60916</v>
      </c>
      <c r="D13" s="10" t="s">
        <v>69</v>
      </c>
      <c r="E13" s="10" t="s">
        <v>73</v>
      </c>
      <c r="F13" s="5" t="s">
        <v>74</v>
      </c>
      <c r="G13" s="51">
        <v>5140</v>
      </c>
      <c r="H13" s="52">
        <v>2</v>
      </c>
    </row>
    <row r="14" spans="1:8" x14ac:dyDescent="0.25">
      <c r="A14" s="13">
        <v>2014</v>
      </c>
      <c r="B14" s="5" t="s">
        <v>55</v>
      </c>
      <c r="C14" s="10">
        <v>60916</v>
      </c>
      <c r="D14" s="10" t="s">
        <v>69</v>
      </c>
      <c r="E14" s="10" t="s">
        <v>73</v>
      </c>
      <c r="F14" s="5" t="s">
        <v>75</v>
      </c>
      <c r="G14" s="51">
        <v>1382</v>
      </c>
      <c r="H14" s="52">
        <v>2</v>
      </c>
    </row>
    <row r="15" spans="1:8" x14ac:dyDescent="0.25">
      <c r="A15" s="13">
        <v>2014</v>
      </c>
      <c r="B15" s="5" t="s">
        <v>56</v>
      </c>
      <c r="C15" s="10">
        <v>60926</v>
      </c>
      <c r="D15" s="10" t="s">
        <v>76</v>
      </c>
      <c r="E15" s="10" t="s">
        <v>65</v>
      </c>
      <c r="F15" s="5" t="s">
        <v>77</v>
      </c>
      <c r="G15" s="51">
        <v>5696</v>
      </c>
      <c r="H15" s="52">
        <v>2</v>
      </c>
    </row>
    <row r="16" spans="1:8" x14ac:dyDescent="0.25">
      <c r="A16" s="13">
        <v>2014</v>
      </c>
      <c r="B16" s="5" t="s">
        <v>56</v>
      </c>
      <c r="C16" s="10">
        <v>60926</v>
      </c>
      <c r="D16" s="10" t="s">
        <v>76</v>
      </c>
      <c r="E16" s="10" t="s">
        <v>67</v>
      </c>
      <c r="F16" s="5" t="s">
        <v>78</v>
      </c>
      <c r="G16" s="51">
        <v>6313</v>
      </c>
      <c r="H16" s="52">
        <v>2</v>
      </c>
    </row>
    <row r="17" spans="1:8" x14ac:dyDescent="0.25">
      <c r="A17" s="13">
        <v>2014</v>
      </c>
      <c r="B17" s="5" t="s">
        <v>56</v>
      </c>
      <c r="C17" s="10">
        <v>60926</v>
      </c>
      <c r="D17" s="10" t="s">
        <v>76</v>
      </c>
      <c r="E17" s="10" t="s">
        <v>73</v>
      </c>
      <c r="F17" s="5" t="s">
        <v>79</v>
      </c>
      <c r="G17" s="51">
        <v>4991</v>
      </c>
      <c r="H17" s="52">
        <v>2</v>
      </c>
    </row>
    <row r="18" spans="1:8" ht="15.75" thickBot="1" x14ac:dyDescent="0.3">
      <c r="F18" s="27" t="s">
        <v>37</v>
      </c>
      <c r="G18" s="28">
        <f>SUM(Table11[Amount Ineligible/ Withdrawn])</f>
        <v>58382</v>
      </c>
    </row>
    <row r="19" spans="1:8" ht="15.75" thickTop="1" x14ac:dyDescent="0.25"/>
    <row r="20" spans="1:8" x14ac:dyDescent="0.25">
      <c r="A20"/>
    </row>
    <row r="21" spans="1:8" x14ac:dyDescent="0.25">
      <c r="A21"/>
    </row>
    <row r="22" spans="1:8" x14ac:dyDescent="0.25">
      <c r="A22"/>
    </row>
    <row r="23" spans="1:8" x14ac:dyDescent="0.25">
      <c r="A23"/>
    </row>
    <row r="24" spans="1:8" x14ac:dyDescent="0.25">
      <c r="A24"/>
    </row>
    <row r="25" spans="1:8" x14ac:dyDescent="0.25">
      <c r="A25"/>
    </row>
    <row r="26" spans="1:8" x14ac:dyDescent="0.25">
      <c r="A26"/>
    </row>
    <row r="27" spans="1:8" x14ac:dyDescent="0.25">
      <c r="A27"/>
    </row>
    <row r="28" spans="1:8" x14ac:dyDescent="0.25">
      <c r="A28"/>
    </row>
    <row r="29" spans="1:8" x14ac:dyDescent="0.25">
      <c r="A29"/>
    </row>
    <row r="30" spans="1:8" x14ac:dyDescent="0.25">
      <c r="A30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37" sqref="C37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6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59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31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6" t="s">
        <v>11</v>
      </c>
      <c r="B5" s="29" t="s">
        <v>12</v>
      </c>
      <c r="C5" s="30"/>
    </row>
    <row r="6" spans="1:9" s="18" customFormat="1" x14ac:dyDescent="0.25">
      <c r="A6" s="19" t="s">
        <v>0</v>
      </c>
      <c r="B6" s="32" t="s">
        <v>15</v>
      </c>
      <c r="C6" s="34"/>
    </row>
    <row r="7" spans="1:9" s="18" customFormat="1" ht="15" customHeight="1" x14ac:dyDescent="0.25">
      <c r="A7" s="19" t="s">
        <v>1</v>
      </c>
      <c r="B7" s="32" t="s">
        <v>17</v>
      </c>
      <c r="D7" s="33"/>
    </row>
    <row r="8" spans="1:9" s="18" customFormat="1" x14ac:dyDescent="0.25">
      <c r="A8" s="19" t="s">
        <v>2</v>
      </c>
      <c r="B8" s="32" t="s">
        <v>16</v>
      </c>
      <c r="C8" s="34"/>
      <c r="E8" s="40"/>
    </row>
    <row r="9" spans="1:9" s="18" customFormat="1" x14ac:dyDescent="0.25">
      <c r="A9" s="19" t="s">
        <v>13</v>
      </c>
      <c r="B9" s="32" t="s">
        <v>18</v>
      </c>
      <c r="C9" s="34"/>
      <c r="F9" s="37"/>
    </row>
    <row r="10" spans="1:9" s="18" customFormat="1" x14ac:dyDescent="0.25">
      <c r="A10" s="19" t="s">
        <v>3</v>
      </c>
      <c r="B10" s="32" t="s">
        <v>19</v>
      </c>
      <c r="C10" s="34"/>
    </row>
    <row r="11" spans="1:9" s="18" customFormat="1" x14ac:dyDescent="0.25">
      <c r="A11" s="41" t="s">
        <v>22</v>
      </c>
      <c r="B11" s="46" t="s">
        <v>40</v>
      </c>
      <c r="C11" s="43"/>
    </row>
    <row r="12" spans="1:9" s="18" customFormat="1" x14ac:dyDescent="0.25">
      <c r="A12" s="42"/>
      <c r="B12" s="45" t="s">
        <v>39</v>
      </c>
      <c r="C12" s="44"/>
    </row>
    <row r="13" spans="1:9" s="18" customFormat="1" x14ac:dyDescent="0.25">
      <c r="A13" s="19" t="s">
        <v>14</v>
      </c>
      <c r="B13" s="32" t="s">
        <v>20</v>
      </c>
      <c r="C13" s="34"/>
    </row>
    <row r="14" spans="1:9" x14ac:dyDescent="0.25">
      <c r="B14" s="23">
        <v>1</v>
      </c>
      <c r="C14" s="20" t="s">
        <v>24</v>
      </c>
    </row>
    <row r="15" spans="1:9" x14ac:dyDescent="0.25">
      <c r="A15" s="36"/>
      <c r="B15" s="23">
        <v>2</v>
      </c>
      <c r="C15" s="20" t="s">
        <v>34</v>
      </c>
      <c r="F15" s="39"/>
    </row>
    <row r="16" spans="1:9" x14ac:dyDescent="0.25">
      <c r="A16" s="36"/>
      <c r="B16" s="23">
        <v>3</v>
      </c>
      <c r="C16" s="20" t="s">
        <v>26</v>
      </c>
    </row>
    <row r="17" spans="1:3" x14ac:dyDescent="0.25">
      <c r="A17" s="38" t="s">
        <v>33</v>
      </c>
      <c r="B17" s="23">
        <v>4</v>
      </c>
      <c r="C17" s="20" t="s">
        <v>25</v>
      </c>
    </row>
    <row r="18" spans="1:3" x14ac:dyDescent="0.25">
      <c r="A18" s="36"/>
      <c r="B18" s="23">
        <v>5</v>
      </c>
      <c r="C18" s="20" t="s">
        <v>27</v>
      </c>
    </row>
    <row r="19" spans="1:3" x14ac:dyDescent="0.25">
      <c r="A19" s="36"/>
      <c r="B19" s="23">
        <v>6</v>
      </c>
      <c r="C19" s="20" t="s">
        <v>35</v>
      </c>
    </row>
    <row r="20" spans="1:3" x14ac:dyDescent="0.25">
      <c r="A20" s="36"/>
      <c r="B20" s="23">
        <v>7</v>
      </c>
      <c r="C20" s="20" t="s">
        <v>36</v>
      </c>
    </row>
    <row r="21" spans="1:3" x14ac:dyDescent="0.25">
      <c r="A21" s="35"/>
      <c r="B21" s="23">
        <v>8</v>
      </c>
      <c r="C21" s="20" t="s">
        <v>8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2020-03-06T18:17:20Z</dcterms:modified>
</cp:coreProperties>
</file>