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1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externalReferences>
    <externalReference r:id="rId5"/>
  </externalReference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9" i="2" l="1"/>
  <c r="F69" i="2"/>
  <c r="H35" i="3"/>
</calcChain>
</file>

<file path=xl/sharedStrings.xml><?xml version="1.0" encoding="utf-8"?>
<sst xmlns="http://schemas.openxmlformats.org/spreadsheetml/2006/main" count="305" uniqueCount="138">
  <si>
    <t>Reporting Year</t>
  </si>
  <si>
    <t>CEC RPS ID</t>
  </si>
  <si>
    <t>Facility Name</t>
  </si>
  <si>
    <t>Vintage Year</t>
  </si>
  <si>
    <t>Wind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</si>
  <si>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</si>
  <si>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</si>
  <si>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</si>
  <si>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</si>
  <si>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</si>
  <si>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</si>
  <si>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</si>
  <si>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</si>
  <si>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</si>
  <si>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</si>
  <si>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</si>
  <si>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</si>
  <si>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</si>
  <si>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</si>
  <si>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</si>
  <si>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</si>
  <si>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</si>
  <si>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</si>
  <si>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</si>
  <si>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</si>
  <si>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</si>
  <si>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</si>
  <si>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</si>
  <si>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</si>
  <si>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</si>
  <si>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</si>
  <si>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</si>
  <si>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</si>
  <si>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</si>
  <si>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</si>
  <si>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</si>
  <si>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</si>
  <si>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</si>
  <si>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</si>
  <si>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</si>
  <si>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</si>
  <si>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Biomass</t>
  </si>
  <si>
    <t>Geothermal</t>
  </si>
  <si>
    <t>Biomethane</t>
  </si>
  <si>
    <t>Dokie Wind Energy Project</t>
  </si>
  <si>
    <t>Quality Wind Project</t>
  </si>
  <si>
    <t>Monroe Street HED</t>
  </si>
  <si>
    <t>Small Hydroelectric</t>
  </si>
  <si>
    <t>Nine Mile HED</t>
  </si>
  <si>
    <t>Small Hydroelectric with Efficiency</t>
  </si>
  <si>
    <t>Post Falls HED</t>
  </si>
  <si>
    <t>Upper Falls HED</t>
  </si>
  <si>
    <t>Leaning Juniper</t>
  </si>
  <si>
    <t>Wolverine Creek</t>
  </si>
  <si>
    <t>Cape Scott Wind Farm</t>
  </si>
  <si>
    <t>Heber South</t>
  </si>
  <si>
    <t>Pebble Springs Wind LLC</t>
  </si>
  <si>
    <t>High Winds Energy Center</t>
  </si>
  <si>
    <t>Marengo</t>
  </si>
  <si>
    <t>Marengo II</t>
  </si>
  <si>
    <t>Tieton Hydropower</t>
  </si>
  <si>
    <t>Glenrock III</t>
  </si>
  <si>
    <t>Glenrock I</t>
  </si>
  <si>
    <t>Rolling Hills</t>
  </si>
  <si>
    <t>Seven Mile Hill I</t>
  </si>
  <si>
    <t>Seven Mile Hill II</t>
  </si>
  <si>
    <t>Goodnoe Hills</t>
  </si>
  <si>
    <t>Harvest Wind Project</t>
  </si>
  <si>
    <t>Grayson Power Plant</t>
  </si>
  <si>
    <t>McFadden Ridge</t>
  </si>
  <si>
    <t>High Plains</t>
  </si>
  <si>
    <t>H.W. Hill Landfill Gas Power Plant</t>
  </si>
  <si>
    <t>Campbell Hill - Three Buttes</t>
  </si>
  <si>
    <t>Elkhorn Valley Wind Farm</t>
  </si>
  <si>
    <t>Seneca Sustainable Energy, LLC</t>
  </si>
  <si>
    <t>Longview Washington Pulp and Paper Mill</t>
  </si>
  <si>
    <t>Dunlap I</t>
  </si>
  <si>
    <t>Top of the World</t>
  </si>
  <si>
    <t>Leaning Juniper Wind Power II</t>
  </si>
  <si>
    <t>Juniper Canyon Wind Power</t>
  </si>
  <si>
    <t>Nippon Paper Co-Generation</t>
  </si>
  <si>
    <t>Pleasant Valley Wind Energy Center</t>
  </si>
  <si>
    <t>Glendale Community College- Glen Solar 1</t>
  </si>
  <si>
    <t>Palouse Wind</t>
  </si>
  <si>
    <t>Neal Hot Springs Unit 1</t>
  </si>
  <si>
    <t>GWP-1 Aggregated</t>
  </si>
  <si>
    <t>GWP-2 Aggregated</t>
  </si>
  <si>
    <t>Chase-4680 San Fernando-Glen Solar 2</t>
  </si>
  <si>
    <t>W792</t>
  </si>
  <si>
    <t>2013/11</t>
  </si>
  <si>
    <t>792-CA-114712-9796 to 9797</t>
  </si>
  <si>
    <t>2014/01</t>
  </si>
  <si>
    <t>792-CA-108644-7022 to 8525</t>
  </si>
  <si>
    <t>2014/02</t>
  </si>
  <si>
    <t>792-CA-111585-6311 to 7662</t>
  </si>
  <si>
    <t>W979</t>
  </si>
  <si>
    <t>979-OR-108823-1474 to 4420</t>
  </si>
  <si>
    <t>979-OR-111763-1642 to 4924</t>
  </si>
  <si>
    <t>W229</t>
  </si>
  <si>
    <t>229-CA-108294-2827 to 3189</t>
  </si>
  <si>
    <t>229-CA-111189-1552 to 2109</t>
  </si>
  <si>
    <t>W1623</t>
  </si>
  <si>
    <t>2013/01</t>
  </si>
  <si>
    <t>1623-CA-79377-1 to 5688</t>
  </si>
  <si>
    <t>2013/02</t>
  </si>
  <si>
    <t>1623-CA-81587-1 to 6499</t>
  </si>
  <si>
    <t>2013/03</t>
  </si>
  <si>
    <t>1623-CA-83978-1 to 3817</t>
  </si>
  <si>
    <t>2013/05</t>
  </si>
  <si>
    <t>1623-CA-88666-1 to 4927</t>
  </si>
  <si>
    <t>2013/07</t>
  </si>
  <si>
    <t>1623-CA-93674-1 to 3905</t>
  </si>
  <si>
    <t>2013/08</t>
  </si>
  <si>
    <t>1623-CA-96430-1 to 6000</t>
  </si>
  <si>
    <t>2013/09</t>
  </si>
  <si>
    <t>1623-CA-98833-1 to 1702</t>
  </si>
  <si>
    <t>1623-CA-103954-1 to 35</t>
  </si>
  <si>
    <t>1623-CA-112231-1 to 98</t>
  </si>
  <si>
    <t>W1624</t>
  </si>
  <si>
    <t>2013/06</t>
  </si>
  <si>
    <t>1624-CA-91086-3118 to 6049</t>
  </si>
  <si>
    <t>1624-CA-93675-1 to 942</t>
  </si>
  <si>
    <t>1624-CA-96431-1 to 10</t>
  </si>
  <si>
    <t>1624-CA-98834-1 to 3601</t>
  </si>
  <si>
    <t>2013/10</t>
  </si>
  <si>
    <t>1624-CA-101285-1 to 5678</t>
  </si>
  <si>
    <t>1624-CA-103955-1 to 5834</t>
  </si>
  <si>
    <t>2013/12</t>
  </si>
  <si>
    <t>1624-CA-106613-1 to 5540</t>
  </si>
  <si>
    <t>1624-CA-109286-1 to 6113</t>
  </si>
  <si>
    <t>1624-CA-112232-1 to 5449</t>
  </si>
  <si>
    <t>W1625</t>
  </si>
  <si>
    <t>1625-CA-112233-1 to 5</t>
  </si>
  <si>
    <t>W236</t>
  </si>
  <si>
    <t>236-WY-97859-11431 to 12574</t>
  </si>
  <si>
    <t>236-WY-108299-14920 to 19107</t>
  </si>
  <si>
    <t>236-WY-111195-9119 to 11678</t>
  </si>
  <si>
    <t>Glendale Water and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</si>
</sst>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3" xfId="0" applyFont="1" applyFill="1" applyBorder="1" applyProtection="1"/>
    <xf numFmtId="0" fontId="2" fillId="0" borderId="6" xfId="0" applyFont="1" applyFill="1" applyBorder="1" applyProtection="1"/>
    <xf numFmtId="0" fontId="2" fillId="0" borderId="8" xfId="0" applyFont="1" applyFill="1" applyBorder="1" applyProtection="1"/>
    <xf numFmtId="0" fontId="2" fillId="2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9" xfId="0" applyFill="1" applyBorder="1" applyProtection="1"/>
    <xf numFmtId="0" fontId="0" fillId="0" borderId="11" xfId="0" applyFill="1" applyBorder="1" applyProtection="1"/>
    <xf numFmtId="0" fontId="1" fillId="0" borderId="13" xfId="0" applyFont="1" applyFill="1" applyBorder="1" applyProtection="1"/>
    <xf numFmtId="0" fontId="0" fillId="0" borderId="9" xfId="0" applyFill="1" applyBorder="1" applyAlignment="1" applyProtection="1">
      <alignment horizontal="center"/>
    </xf>
    <xf numFmtId="0" fontId="0" fillId="0" borderId="9" xfId="0" applyFill="1" applyBorder="1" applyProtection="1"/>
    <xf numFmtId="0" fontId="1" fillId="2" borderId="9" xfId="0" applyFont="1" applyFill="1" applyBorder="1" applyProtection="1"/>
    <xf numFmtId="0" fontId="1" fillId="0" borderId="15" xfId="0" applyFont="1" applyFill="1" applyBorder="1" applyAlignment="1" applyProtection="1">
      <alignment horizontal="right"/>
    </xf>
    <xf numFmtId="3" fontId="1" fillId="0" borderId="16" xfId="0" applyNumberFormat="1" applyFont="1" applyFill="1" applyBorder="1" applyProtection="1"/>
    <xf numFmtId="0" fontId="1" fillId="2" borderId="10" xfId="0" applyFont="1" applyFill="1" applyBorder="1" applyAlignment="1" applyProtection="1">
      <alignment horizontal="left"/>
    </xf>
    <xf numFmtId="0" fontId="1" fillId="2" borderId="12" xfId="0" applyFont="1" applyFill="1" applyBorder="1" applyAlignment="1" applyProtection="1">
      <alignment horizontal="left"/>
    </xf>
    <xf numFmtId="0" fontId="1" fillId="0" borderId="14" xfId="0" applyFont="1" applyFill="1" applyBorder="1" applyAlignment="1" applyProtection="1">
      <alignment horizontal="right"/>
    </xf>
    <xf numFmtId="0" fontId="0" fillId="0" borderId="10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vertical="center"/>
    </xf>
    <xf numFmtId="0" fontId="0" fillId="0" borderId="12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1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 vertical="center"/>
    </xf>
    <xf numFmtId="0" fontId="1" fillId="0" borderId="9" xfId="0" applyFont="1" applyFill="1" applyBorder="1" applyProtection="1"/>
    <xf numFmtId="0" fontId="2" fillId="0" borderId="4" xfId="0" applyFont="1" applyFill="1" applyBorder="1" applyProtection="1"/>
    <xf numFmtId="3" fontId="5" fillId="0" borderId="8" xfId="0" applyNumberFormat="1" applyFont="1" applyFill="1" applyBorder="1" applyProtection="1"/>
    <xf numFmtId="3" fontId="5" fillId="0" borderId="1" xfId="0" applyNumberFormat="1" applyFont="1" applyFill="1" applyBorder="1" applyProtection="1"/>
    <xf numFmtId="0" fontId="1" fillId="2" borderId="12" xfId="0" applyFont="1" applyFill="1" applyBorder="1" applyAlignment="1" applyProtection="1"/>
    <xf numFmtId="0" fontId="0" fillId="0" borderId="24" xfId="0" applyFill="1" applyBorder="1" applyProtection="1"/>
    <xf numFmtId="0" fontId="1" fillId="0" borderId="25" xfId="0" applyFont="1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31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/>
        <top/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PS/Verification/2014-2016%20Processes/Level%201/Summary%20Claims%20Reports/Post%20to%20Website_2018-11-05/SummaryClaimsReport_City%20of%20Glendale%20Water%20and%20Power-20181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ims Overview"/>
      <sheetName val="Claims Details"/>
      <sheetName val="Withdrawn and Ineligible Claims"/>
      <sheetName val="Column Definitions"/>
      <sheetName val="SummaryClaimsReport_City of Gle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id="1" name="Table1" displayName="Table1" ref="A5:G69" totalsRowCount="1" headerRowDxfId="30" dataDxfId="28" headerRowBorderDxfId="29" tableBorderDxfId="27" totalsRowBorderDxfId="26">
  <tableColumns count="7">
    <tableColumn id="1" name="Reporting Year" dataDxfId="25" totalsRowDxfId="24"/>
    <tableColumn id="2" name="CEC RPS ID" dataDxfId="23" totalsRowDxfId="22"/>
    <tableColumn id="3" name="Facility Name" dataDxfId="21" totalsRowDxfId="20"/>
    <tableColumn id="4" name="Resource Type" dataDxfId="19" totalsRowDxfId="18"/>
    <tableColumn id="5" name="Vintage Year" dataDxfId="17" totalsRowDxfId="16"/>
    <tableColumn id="6" name="Claims Submitted (MWh)" totalsRowFunction="custom" dataDxfId="15" totalsRowDxfId="14">
      <totalsRowFormula>SUM([1]!Table1[Claims Submitted (MWh)])</totalsRowFormula>
    </tableColumn>
    <tableColumn id="8" name="Amount Ineligible/ Withdrawn (MWh)" totalsRowFunction="custom" dataDxfId="13" totalsRowDxfId="12">
      <totalsRowFormula>SUM([1]!Table1[Amount Ineligible/ Withdrawn (MWh)])</totalsRowFormula>
    </tableColumn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34" totalsRowShown="0" headerRowDxfId="11" headerRowBorderDxfId="10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B22" sqref="B22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7"/>
      <c r="C1" s="7"/>
      <c r="D1" s="7"/>
      <c r="E1" s="7"/>
      <c r="H1" s="7"/>
    </row>
    <row r="2" spans="1:8" s="1" customFormat="1" ht="16.5" customHeight="1" x14ac:dyDescent="0.25">
      <c r="A2"/>
      <c r="B2" s="2" t="s">
        <v>137</v>
      </c>
      <c r="C2" s="7"/>
      <c r="D2" s="7"/>
      <c r="E2" s="7"/>
    </row>
    <row r="3" spans="1:8" s="1" customFormat="1" ht="16.5" customHeight="1" x14ac:dyDescent="0.25">
      <c r="A3" s="7"/>
      <c r="B3" s="2" t="s">
        <v>31</v>
      </c>
      <c r="C3" s="7"/>
      <c r="D3" s="7"/>
      <c r="E3" s="7"/>
    </row>
    <row r="4" spans="1:8" s="1" customFormat="1" ht="16.5" customHeight="1" x14ac:dyDescent="0.25">
      <c r="A4" s="26"/>
      <c r="B4" s="26"/>
      <c r="C4" s="7"/>
      <c r="D4" s="7"/>
      <c r="E4" s="7"/>
      <c r="H4" s="7"/>
    </row>
    <row r="5" spans="1:8" x14ac:dyDescent="0.25">
      <c r="A5" s="24" t="s">
        <v>28</v>
      </c>
      <c r="B5" s="25"/>
    </row>
    <row r="6" spans="1:8" x14ac:dyDescent="0.25">
      <c r="A6" s="20" t="s">
        <v>7</v>
      </c>
      <c r="B6" s="42">
        <v>940232</v>
      </c>
    </row>
    <row r="7" spans="1:8" x14ac:dyDescent="0.25">
      <c r="A7" s="24" t="s">
        <v>29</v>
      </c>
      <c r="B7" s="46"/>
    </row>
    <row r="8" spans="1:8" x14ac:dyDescent="0.25">
      <c r="A8" s="20" t="s">
        <v>24</v>
      </c>
      <c r="B8" s="20">
        <v>0</v>
      </c>
    </row>
    <row r="9" spans="1:8" x14ac:dyDescent="0.25">
      <c r="A9" s="20" t="s">
        <v>34</v>
      </c>
      <c r="B9" s="20">
        <v>0</v>
      </c>
    </row>
    <row r="10" spans="1:8" x14ac:dyDescent="0.25">
      <c r="A10" s="20" t="s">
        <v>26</v>
      </c>
      <c r="B10" s="20">
        <v>0</v>
      </c>
    </row>
    <row r="11" spans="1:8" x14ac:dyDescent="0.25">
      <c r="A11" s="20" t="s">
        <v>25</v>
      </c>
      <c r="B11" s="20">
        <v>0</v>
      </c>
    </row>
    <row r="12" spans="1:8" x14ac:dyDescent="0.25">
      <c r="A12" s="20" t="s">
        <v>27</v>
      </c>
      <c r="B12" s="20">
        <v>0</v>
      </c>
    </row>
    <row r="13" spans="1:8" x14ac:dyDescent="0.25">
      <c r="A13" s="20" t="s">
        <v>35</v>
      </c>
      <c r="B13" s="20">
        <v>0</v>
      </c>
    </row>
    <row r="14" spans="1:8" x14ac:dyDescent="0.25">
      <c r="A14" s="20" t="s">
        <v>36</v>
      </c>
      <c r="B14" s="20">
        <v>0</v>
      </c>
    </row>
    <row r="15" spans="1:8" x14ac:dyDescent="0.25">
      <c r="A15" s="24" t="s">
        <v>30</v>
      </c>
      <c r="B15" s="46"/>
    </row>
    <row r="16" spans="1:8" ht="15.75" thickBot="1" x14ac:dyDescent="0.3">
      <c r="A16" s="17" t="s">
        <v>8</v>
      </c>
      <c r="B16" s="47">
        <v>0</v>
      </c>
    </row>
    <row r="17" spans="1:2" ht="16.5" thickTop="1" thickBot="1" x14ac:dyDescent="0.3">
      <c r="A17" s="18" t="s">
        <v>9</v>
      </c>
      <c r="B17" s="48">
        <v>940232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69"/>
  <sheetViews>
    <sheetView tabSelected="1" zoomScaleNormal="100" workbookViewId="0">
      <selection activeCell="G2" sqref="G2"/>
    </sheetView>
  </sheetViews>
  <sheetFormatPr defaultColWidth="8.85546875" defaultRowHeight="15" x14ac:dyDescent="0.25"/>
  <cols>
    <col min="1" max="1" width="10.28515625" style="7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7"/>
      <c r="C1" s="7"/>
      <c r="D1" s="7"/>
      <c r="E1" s="7"/>
    </row>
    <row r="2" spans="1:7" s="1" customFormat="1" ht="16.5" customHeight="1" x14ac:dyDescent="0.25">
      <c r="A2" s="7"/>
      <c r="C2" s="7"/>
      <c r="D2" s="7"/>
      <c r="E2" s="7"/>
      <c r="G2" s="2" t="s">
        <v>137</v>
      </c>
    </row>
    <row r="3" spans="1:7" s="1" customFormat="1" ht="16.5" customHeight="1" x14ac:dyDescent="0.25">
      <c r="A3" s="7"/>
      <c r="C3" s="7"/>
      <c r="D3" s="7"/>
      <c r="E3" s="7"/>
      <c r="G3" s="2" t="s">
        <v>31</v>
      </c>
    </row>
    <row r="4" spans="1:7" s="1" customFormat="1" ht="16.5" customHeight="1" x14ac:dyDescent="0.25">
      <c r="A4" s="7"/>
      <c r="C4" s="7"/>
      <c r="D4" s="7"/>
      <c r="E4" s="7"/>
      <c r="F4" s="26"/>
      <c r="G4" s="26"/>
    </row>
    <row r="5" spans="1:7" ht="60" x14ac:dyDescent="0.25">
      <c r="A5" s="6" t="s">
        <v>0</v>
      </c>
      <c r="B5" s="6" t="s">
        <v>1</v>
      </c>
      <c r="C5" s="6" t="s">
        <v>2</v>
      </c>
      <c r="D5" s="6" t="s">
        <v>13</v>
      </c>
      <c r="E5" s="6" t="s">
        <v>3</v>
      </c>
      <c r="F5" s="6" t="s">
        <v>22</v>
      </c>
      <c r="G5" s="6" t="s">
        <v>23</v>
      </c>
    </row>
    <row r="6" spans="1:7" x14ac:dyDescent="0.25">
      <c r="A6" s="11">
        <v>2015</v>
      </c>
      <c r="B6" s="8">
        <v>60496</v>
      </c>
      <c r="C6" s="3" t="s">
        <v>46</v>
      </c>
      <c r="D6" s="3" t="s">
        <v>47</v>
      </c>
      <c r="E6" s="3">
        <v>2015</v>
      </c>
      <c r="F6" s="3">
        <v>4651</v>
      </c>
      <c r="G6" s="43">
        <v>0</v>
      </c>
    </row>
    <row r="7" spans="1:7" x14ac:dyDescent="0.25">
      <c r="A7" s="12">
        <v>2015</v>
      </c>
      <c r="B7" s="9">
        <v>60497</v>
      </c>
      <c r="C7" s="4" t="s">
        <v>48</v>
      </c>
      <c r="D7" s="4" t="s">
        <v>49</v>
      </c>
      <c r="E7" s="4">
        <v>2015</v>
      </c>
      <c r="F7" s="4">
        <v>3662</v>
      </c>
      <c r="G7" s="43">
        <v>0</v>
      </c>
    </row>
    <row r="8" spans="1:7" x14ac:dyDescent="0.25">
      <c r="A8" s="12">
        <v>2015</v>
      </c>
      <c r="B8" s="9">
        <v>60498</v>
      </c>
      <c r="C8" s="4" t="s">
        <v>50</v>
      </c>
      <c r="D8" s="4" t="s">
        <v>47</v>
      </c>
      <c r="E8" s="4">
        <v>2015</v>
      </c>
      <c r="F8" s="4">
        <v>891</v>
      </c>
      <c r="G8" s="43">
        <v>0</v>
      </c>
    </row>
    <row r="9" spans="1:7" x14ac:dyDescent="0.25">
      <c r="A9" s="12">
        <v>2015</v>
      </c>
      <c r="B9" s="9">
        <v>60499</v>
      </c>
      <c r="C9" s="4" t="s">
        <v>51</v>
      </c>
      <c r="D9" s="4" t="s">
        <v>47</v>
      </c>
      <c r="E9" s="4">
        <v>2015</v>
      </c>
      <c r="F9" s="4">
        <v>2527</v>
      </c>
      <c r="G9" s="43">
        <v>0</v>
      </c>
    </row>
    <row r="10" spans="1:7" x14ac:dyDescent="0.25">
      <c r="A10" s="12">
        <v>2014</v>
      </c>
      <c r="B10" s="9">
        <v>60562</v>
      </c>
      <c r="C10" s="4" t="s">
        <v>52</v>
      </c>
      <c r="D10" s="4" t="s">
        <v>4</v>
      </c>
      <c r="E10" s="4">
        <v>2014</v>
      </c>
      <c r="F10" s="4">
        <v>4641</v>
      </c>
      <c r="G10" s="43">
        <v>0</v>
      </c>
    </row>
    <row r="11" spans="1:7" x14ac:dyDescent="0.25">
      <c r="A11" s="12">
        <v>2014</v>
      </c>
      <c r="B11" s="9">
        <v>60564</v>
      </c>
      <c r="C11" s="4" t="s">
        <v>53</v>
      </c>
      <c r="D11" s="4" t="s">
        <v>4</v>
      </c>
      <c r="E11" s="4">
        <v>2014</v>
      </c>
      <c r="F11" s="4">
        <v>2989</v>
      </c>
      <c r="G11" s="43">
        <v>0</v>
      </c>
    </row>
    <row r="12" spans="1:7" x14ac:dyDescent="0.25">
      <c r="A12" s="12">
        <v>2014</v>
      </c>
      <c r="B12" s="9">
        <v>60600</v>
      </c>
      <c r="C12" s="4" t="s">
        <v>54</v>
      </c>
      <c r="D12" s="4" t="s">
        <v>4</v>
      </c>
      <c r="E12" s="4">
        <v>2014</v>
      </c>
      <c r="F12" s="4">
        <v>34438</v>
      </c>
      <c r="G12" s="43">
        <v>0</v>
      </c>
    </row>
    <row r="13" spans="1:7" x14ac:dyDescent="0.25">
      <c r="A13" s="12">
        <v>2015</v>
      </c>
      <c r="B13" s="9">
        <v>60600</v>
      </c>
      <c r="C13" s="4" t="s">
        <v>54</v>
      </c>
      <c r="D13" s="4" t="s">
        <v>4</v>
      </c>
      <c r="E13" s="4">
        <v>2015</v>
      </c>
      <c r="F13" s="4">
        <v>7470</v>
      </c>
      <c r="G13" s="43">
        <v>0</v>
      </c>
    </row>
    <row r="14" spans="1:7" x14ac:dyDescent="0.25">
      <c r="A14" s="12">
        <v>2016</v>
      </c>
      <c r="B14" s="9">
        <v>60682</v>
      </c>
      <c r="C14" s="4" t="s">
        <v>55</v>
      </c>
      <c r="D14" s="4" t="s">
        <v>42</v>
      </c>
      <c r="E14" s="4">
        <v>2013</v>
      </c>
      <c r="F14" s="4">
        <v>2</v>
      </c>
      <c r="G14" s="43">
        <v>2</v>
      </c>
    </row>
    <row r="15" spans="1:7" x14ac:dyDescent="0.25">
      <c r="A15" s="12">
        <v>2016</v>
      </c>
      <c r="B15" s="9">
        <v>60682</v>
      </c>
      <c r="C15" s="4" t="s">
        <v>55</v>
      </c>
      <c r="D15" s="4" t="s">
        <v>42</v>
      </c>
      <c r="E15" s="4">
        <v>2014</v>
      </c>
      <c r="F15" s="4">
        <v>13692</v>
      </c>
      <c r="G15" s="43">
        <v>2856</v>
      </c>
    </row>
    <row r="16" spans="1:7" x14ac:dyDescent="0.25">
      <c r="A16" s="12">
        <v>2016</v>
      </c>
      <c r="B16" s="9">
        <v>60682</v>
      </c>
      <c r="C16" s="4" t="s">
        <v>55</v>
      </c>
      <c r="D16" s="4" t="s">
        <v>42</v>
      </c>
      <c r="E16" s="4">
        <v>2015</v>
      </c>
      <c r="F16" s="4">
        <v>15034</v>
      </c>
      <c r="G16" s="43">
        <v>0</v>
      </c>
    </row>
    <row r="17" spans="1:7" x14ac:dyDescent="0.25">
      <c r="A17" s="12">
        <v>2015</v>
      </c>
      <c r="B17" s="9">
        <v>60693</v>
      </c>
      <c r="C17" s="4" t="s">
        <v>56</v>
      </c>
      <c r="D17" s="4" t="s">
        <v>4</v>
      </c>
      <c r="E17" s="4">
        <v>2015</v>
      </c>
      <c r="F17" s="4">
        <v>39545</v>
      </c>
      <c r="G17" s="43">
        <v>0</v>
      </c>
    </row>
    <row r="18" spans="1:7" x14ac:dyDescent="0.25">
      <c r="A18" s="12">
        <v>2016</v>
      </c>
      <c r="B18" s="9">
        <v>60693</v>
      </c>
      <c r="C18" s="4" t="s">
        <v>56</v>
      </c>
      <c r="D18" s="4" t="s">
        <v>4</v>
      </c>
      <c r="E18" s="4">
        <v>2014</v>
      </c>
      <c r="F18" s="4">
        <v>46975</v>
      </c>
      <c r="G18" s="43">
        <v>6230</v>
      </c>
    </row>
    <row r="19" spans="1:7" x14ac:dyDescent="0.25">
      <c r="A19" s="12">
        <v>2016</v>
      </c>
      <c r="B19" s="9">
        <v>60726</v>
      </c>
      <c r="C19" s="4" t="s">
        <v>57</v>
      </c>
      <c r="D19" s="4" t="s">
        <v>4</v>
      </c>
      <c r="E19" s="4">
        <v>2014</v>
      </c>
      <c r="F19" s="4">
        <v>18412</v>
      </c>
      <c r="G19" s="43">
        <v>921</v>
      </c>
    </row>
    <row r="20" spans="1:7" x14ac:dyDescent="0.25">
      <c r="A20" s="12">
        <v>2016</v>
      </c>
      <c r="B20" s="9">
        <v>60726</v>
      </c>
      <c r="C20" s="4" t="s">
        <v>57</v>
      </c>
      <c r="D20" s="4" t="s">
        <v>4</v>
      </c>
      <c r="E20" s="4">
        <v>2015</v>
      </c>
      <c r="F20" s="4">
        <v>19261</v>
      </c>
      <c r="G20" s="43">
        <v>0</v>
      </c>
    </row>
    <row r="21" spans="1:7" x14ac:dyDescent="0.25">
      <c r="A21" s="12">
        <v>2014</v>
      </c>
      <c r="B21" s="9">
        <v>60729</v>
      </c>
      <c r="C21" s="4" t="s">
        <v>58</v>
      </c>
      <c r="D21" s="4" t="s">
        <v>4</v>
      </c>
      <c r="E21" s="4">
        <v>2014</v>
      </c>
      <c r="F21" s="4">
        <v>5331</v>
      </c>
      <c r="G21" s="43">
        <v>0</v>
      </c>
    </row>
    <row r="22" spans="1:7" x14ac:dyDescent="0.25">
      <c r="A22" s="12">
        <v>2014</v>
      </c>
      <c r="B22" s="9">
        <v>60730</v>
      </c>
      <c r="C22" s="4" t="s">
        <v>59</v>
      </c>
      <c r="D22" s="4" t="s">
        <v>4</v>
      </c>
      <c r="E22" s="4">
        <v>2014</v>
      </c>
      <c r="F22" s="4">
        <v>2679</v>
      </c>
      <c r="G22" s="43">
        <v>0</v>
      </c>
    </row>
    <row r="23" spans="1:7" x14ac:dyDescent="0.25">
      <c r="A23" s="12">
        <v>2015</v>
      </c>
      <c r="B23" s="9">
        <v>60735</v>
      </c>
      <c r="C23" s="4" t="s">
        <v>60</v>
      </c>
      <c r="D23" s="4" t="s">
        <v>47</v>
      </c>
      <c r="E23" s="4">
        <v>2015</v>
      </c>
      <c r="F23" s="4">
        <v>19563</v>
      </c>
      <c r="G23" s="43">
        <v>0</v>
      </c>
    </row>
    <row r="24" spans="1:7" x14ac:dyDescent="0.25">
      <c r="A24" s="12">
        <v>2016</v>
      </c>
      <c r="B24" s="9">
        <v>60735</v>
      </c>
      <c r="C24" s="4" t="s">
        <v>60</v>
      </c>
      <c r="D24" s="4" t="s">
        <v>47</v>
      </c>
      <c r="E24" s="4">
        <v>2014</v>
      </c>
      <c r="F24" s="4">
        <v>28155</v>
      </c>
      <c r="G24" s="43">
        <v>0</v>
      </c>
    </row>
    <row r="25" spans="1:7" x14ac:dyDescent="0.25">
      <c r="A25" s="12">
        <v>2014</v>
      </c>
      <c r="B25" s="9">
        <v>60804</v>
      </c>
      <c r="C25" s="4" t="s">
        <v>61</v>
      </c>
      <c r="D25" s="4" t="s">
        <v>4</v>
      </c>
      <c r="E25" s="4">
        <v>2014</v>
      </c>
      <c r="F25" s="4">
        <v>1951</v>
      </c>
      <c r="G25" s="43">
        <v>0</v>
      </c>
    </row>
    <row r="26" spans="1:7" x14ac:dyDescent="0.25">
      <c r="A26" s="12">
        <v>2014</v>
      </c>
      <c r="B26" s="9">
        <v>60805</v>
      </c>
      <c r="C26" s="4" t="s">
        <v>62</v>
      </c>
      <c r="D26" s="4" t="s">
        <v>4</v>
      </c>
      <c r="E26" s="4">
        <v>2014</v>
      </c>
      <c r="F26" s="4">
        <v>5071</v>
      </c>
      <c r="G26" s="43">
        <v>0</v>
      </c>
    </row>
    <row r="27" spans="1:7" x14ac:dyDescent="0.25">
      <c r="A27" s="12">
        <v>2014</v>
      </c>
      <c r="B27" s="9">
        <v>60806</v>
      </c>
      <c r="C27" s="4" t="s">
        <v>63</v>
      </c>
      <c r="D27" s="4" t="s">
        <v>4</v>
      </c>
      <c r="E27" s="4">
        <v>2014</v>
      </c>
      <c r="F27" s="4">
        <v>6285</v>
      </c>
      <c r="G27" s="43">
        <v>0</v>
      </c>
    </row>
    <row r="28" spans="1:7" x14ac:dyDescent="0.25">
      <c r="A28" s="12">
        <v>2014</v>
      </c>
      <c r="B28" s="9">
        <v>60807</v>
      </c>
      <c r="C28" s="4" t="s">
        <v>64</v>
      </c>
      <c r="D28" s="4" t="s">
        <v>4</v>
      </c>
      <c r="E28" s="4">
        <v>2014</v>
      </c>
      <c r="F28" s="4">
        <v>5172</v>
      </c>
      <c r="G28" s="43">
        <v>0</v>
      </c>
    </row>
    <row r="29" spans="1:7" x14ac:dyDescent="0.25">
      <c r="A29" s="12">
        <v>2014</v>
      </c>
      <c r="B29" s="9">
        <v>60808</v>
      </c>
      <c r="C29" s="4" t="s">
        <v>65</v>
      </c>
      <c r="D29" s="4" t="s">
        <v>4</v>
      </c>
      <c r="E29" s="4">
        <v>2014</v>
      </c>
      <c r="F29" s="4">
        <v>1056</v>
      </c>
      <c r="G29" s="43">
        <v>0</v>
      </c>
    </row>
    <row r="30" spans="1:7" x14ac:dyDescent="0.25">
      <c r="A30" s="12">
        <v>2014</v>
      </c>
      <c r="B30" s="9">
        <v>60819</v>
      </c>
      <c r="C30" s="4" t="s">
        <v>66</v>
      </c>
      <c r="D30" s="4" t="s">
        <v>4</v>
      </c>
      <c r="E30" s="4">
        <v>2014</v>
      </c>
      <c r="F30" s="4">
        <v>4060</v>
      </c>
      <c r="G30" s="43">
        <v>0</v>
      </c>
    </row>
    <row r="31" spans="1:7" x14ac:dyDescent="0.25">
      <c r="A31" s="12">
        <v>2014</v>
      </c>
      <c r="B31" s="9">
        <v>60857</v>
      </c>
      <c r="C31" s="4" t="s">
        <v>67</v>
      </c>
      <c r="D31" s="4" t="s">
        <v>4</v>
      </c>
      <c r="E31" s="4">
        <v>2014</v>
      </c>
      <c r="F31" s="4">
        <v>3974</v>
      </c>
      <c r="G31" s="43">
        <v>0</v>
      </c>
    </row>
    <row r="32" spans="1:7" x14ac:dyDescent="0.25">
      <c r="A32" s="12">
        <v>2016</v>
      </c>
      <c r="B32" s="9">
        <v>60892</v>
      </c>
      <c r="C32" s="4" t="s">
        <v>68</v>
      </c>
      <c r="D32" s="4" t="s">
        <v>43</v>
      </c>
      <c r="E32" s="4">
        <v>2013</v>
      </c>
      <c r="F32" s="4">
        <v>57110</v>
      </c>
      <c r="G32" s="43">
        <v>57110</v>
      </c>
    </row>
    <row r="33" spans="1:7" x14ac:dyDescent="0.25">
      <c r="A33" s="12">
        <v>2016</v>
      </c>
      <c r="B33" s="9">
        <v>60892</v>
      </c>
      <c r="C33" s="4" t="s">
        <v>68</v>
      </c>
      <c r="D33" s="4" t="s">
        <v>43</v>
      </c>
      <c r="E33" s="4">
        <v>2014</v>
      </c>
      <c r="F33" s="4">
        <v>65172</v>
      </c>
      <c r="G33" s="43">
        <v>11665</v>
      </c>
    </row>
    <row r="34" spans="1:7" x14ac:dyDescent="0.25">
      <c r="A34" s="12">
        <v>2016</v>
      </c>
      <c r="B34" s="9">
        <v>60892</v>
      </c>
      <c r="C34" s="4" t="s">
        <v>68</v>
      </c>
      <c r="D34" s="4" t="s">
        <v>43</v>
      </c>
      <c r="E34" s="4">
        <v>2015</v>
      </c>
      <c r="F34" s="4">
        <v>52733</v>
      </c>
      <c r="G34" s="43">
        <v>0</v>
      </c>
    </row>
    <row r="35" spans="1:7" x14ac:dyDescent="0.25">
      <c r="A35" s="12">
        <v>2014</v>
      </c>
      <c r="B35" s="9">
        <v>60896</v>
      </c>
      <c r="C35" s="4" t="s">
        <v>69</v>
      </c>
      <c r="D35" s="4" t="s">
        <v>4</v>
      </c>
      <c r="E35" s="4">
        <v>2014</v>
      </c>
      <c r="F35" s="4">
        <v>1313</v>
      </c>
      <c r="G35" s="43">
        <v>0</v>
      </c>
    </row>
    <row r="36" spans="1:7" x14ac:dyDescent="0.25">
      <c r="A36" s="12">
        <v>2014</v>
      </c>
      <c r="B36" s="9">
        <v>60899</v>
      </c>
      <c r="C36" s="4" t="s">
        <v>70</v>
      </c>
      <c r="D36" s="4" t="s">
        <v>4</v>
      </c>
      <c r="E36" s="4">
        <v>2014</v>
      </c>
      <c r="F36" s="4">
        <v>4822</v>
      </c>
      <c r="G36" s="43">
        <v>0</v>
      </c>
    </row>
    <row r="37" spans="1:7" x14ac:dyDescent="0.25">
      <c r="A37" s="12">
        <v>2014</v>
      </c>
      <c r="B37" s="9">
        <v>60974</v>
      </c>
      <c r="C37" s="4" t="s">
        <v>71</v>
      </c>
      <c r="D37" s="4" t="s">
        <v>43</v>
      </c>
      <c r="E37" s="4">
        <v>2014</v>
      </c>
      <c r="F37" s="4">
        <v>58043</v>
      </c>
      <c r="G37" s="43">
        <v>0</v>
      </c>
    </row>
    <row r="38" spans="1:7" x14ac:dyDescent="0.25">
      <c r="A38" s="12">
        <v>2015</v>
      </c>
      <c r="B38" s="9">
        <v>60974</v>
      </c>
      <c r="C38" s="4" t="s">
        <v>71</v>
      </c>
      <c r="D38" s="4" t="s">
        <v>43</v>
      </c>
      <c r="E38" s="4">
        <v>2015</v>
      </c>
      <c r="F38" s="4">
        <v>23871</v>
      </c>
      <c r="G38" s="43">
        <v>0</v>
      </c>
    </row>
    <row r="39" spans="1:7" x14ac:dyDescent="0.25">
      <c r="A39" s="12">
        <v>2014</v>
      </c>
      <c r="B39" s="9">
        <v>61017</v>
      </c>
      <c r="C39" s="4" t="s">
        <v>72</v>
      </c>
      <c r="D39" s="4" t="s">
        <v>4</v>
      </c>
      <c r="E39" s="4">
        <v>2014</v>
      </c>
      <c r="F39" s="4">
        <v>5109</v>
      </c>
      <c r="G39" s="43">
        <v>0</v>
      </c>
    </row>
    <row r="40" spans="1:7" x14ac:dyDescent="0.25">
      <c r="A40" s="12">
        <v>2014</v>
      </c>
      <c r="B40" s="9">
        <v>61034</v>
      </c>
      <c r="C40" s="4" t="s">
        <v>73</v>
      </c>
      <c r="D40" s="4" t="s">
        <v>4</v>
      </c>
      <c r="E40" s="4">
        <v>2014</v>
      </c>
      <c r="F40" s="4">
        <v>59162</v>
      </c>
      <c r="G40" s="43">
        <v>0</v>
      </c>
    </row>
    <row r="41" spans="1:7" x14ac:dyDescent="0.25">
      <c r="A41" s="12">
        <v>2015</v>
      </c>
      <c r="B41" s="9">
        <v>61090</v>
      </c>
      <c r="C41" s="4" t="s">
        <v>74</v>
      </c>
      <c r="D41" s="4" t="s">
        <v>41</v>
      </c>
      <c r="E41" s="4">
        <v>2015</v>
      </c>
      <c r="F41" s="4">
        <v>7975</v>
      </c>
      <c r="G41" s="43">
        <v>0</v>
      </c>
    </row>
    <row r="42" spans="1:7" x14ac:dyDescent="0.25">
      <c r="A42" s="12">
        <v>2014</v>
      </c>
      <c r="B42" s="9">
        <v>61147</v>
      </c>
      <c r="C42" s="4" t="s">
        <v>75</v>
      </c>
      <c r="D42" s="4" t="s">
        <v>41</v>
      </c>
      <c r="E42" s="4">
        <v>2014</v>
      </c>
      <c r="F42" s="4">
        <v>28543</v>
      </c>
      <c r="G42" s="43">
        <v>0</v>
      </c>
    </row>
    <row r="43" spans="1:7" x14ac:dyDescent="0.25">
      <c r="A43" s="12">
        <v>2014</v>
      </c>
      <c r="B43" s="9">
        <v>61188</v>
      </c>
      <c r="C43" s="4" t="s">
        <v>76</v>
      </c>
      <c r="D43" s="4" t="s">
        <v>4</v>
      </c>
      <c r="E43" s="4">
        <v>2014</v>
      </c>
      <c r="F43" s="4">
        <v>5205</v>
      </c>
      <c r="G43" s="43">
        <v>0</v>
      </c>
    </row>
    <row r="44" spans="1:7" x14ac:dyDescent="0.25">
      <c r="A44" s="12">
        <v>2014</v>
      </c>
      <c r="B44" s="9">
        <v>61199</v>
      </c>
      <c r="C44" s="4" t="s">
        <v>77</v>
      </c>
      <c r="D44" s="4" t="s">
        <v>4</v>
      </c>
      <c r="E44" s="4">
        <v>2014</v>
      </c>
      <c r="F44" s="4">
        <v>9129</v>
      </c>
      <c r="G44" s="43">
        <v>0</v>
      </c>
    </row>
    <row r="45" spans="1:7" x14ac:dyDescent="0.25">
      <c r="A45" s="12">
        <v>2015</v>
      </c>
      <c r="B45" s="9">
        <v>61200</v>
      </c>
      <c r="C45" s="4" t="s">
        <v>78</v>
      </c>
      <c r="D45" s="4" t="s">
        <v>4</v>
      </c>
      <c r="E45" s="4">
        <v>2015</v>
      </c>
      <c r="F45" s="4">
        <v>76237</v>
      </c>
      <c r="G45" s="43">
        <v>0</v>
      </c>
    </row>
    <row r="46" spans="1:7" x14ac:dyDescent="0.25">
      <c r="A46" s="12">
        <v>2015</v>
      </c>
      <c r="B46" s="9">
        <v>61202</v>
      </c>
      <c r="C46" s="4" t="s">
        <v>79</v>
      </c>
      <c r="D46" s="4" t="s">
        <v>4</v>
      </c>
      <c r="E46" s="4">
        <v>2015</v>
      </c>
      <c r="F46" s="4">
        <v>30740</v>
      </c>
      <c r="G46" s="43">
        <v>0</v>
      </c>
    </row>
    <row r="47" spans="1:7" x14ac:dyDescent="0.25">
      <c r="A47" s="12">
        <v>2014</v>
      </c>
      <c r="B47" s="9">
        <v>61252</v>
      </c>
      <c r="C47" s="4" t="s">
        <v>80</v>
      </c>
      <c r="D47" s="4" t="s">
        <v>41</v>
      </c>
      <c r="E47" s="4">
        <v>2014</v>
      </c>
      <c r="F47" s="4">
        <v>4126</v>
      </c>
      <c r="G47" s="43">
        <v>0</v>
      </c>
    </row>
    <row r="48" spans="1:7" x14ac:dyDescent="0.25">
      <c r="A48" s="12">
        <v>2015</v>
      </c>
      <c r="B48" s="9">
        <v>61252</v>
      </c>
      <c r="C48" s="4" t="s">
        <v>80</v>
      </c>
      <c r="D48" s="4" t="s">
        <v>41</v>
      </c>
      <c r="E48" s="4">
        <v>2015</v>
      </c>
      <c r="F48" s="4">
        <v>16929</v>
      </c>
      <c r="G48" s="43">
        <v>0</v>
      </c>
    </row>
    <row r="49" spans="1:7" x14ac:dyDescent="0.25">
      <c r="A49" s="12">
        <v>2014</v>
      </c>
      <c r="B49" s="9">
        <v>61360</v>
      </c>
      <c r="C49" s="4" t="s">
        <v>44</v>
      </c>
      <c r="D49" s="4" t="s">
        <v>4</v>
      </c>
      <c r="E49" s="4">
        <v>2014</v>
      </c>
      <c r="F49" s="4">
        <v>14044</v>
      </c>
      <c r="G49" s="43">
        <v>0</v>
      </c>
    </row>
    <row r="50" spans="1:7" x14ac:dyDescent="0.25">
      <c r="A50" s="12">
        <v>2015</v>
      </c>
      <c r="B50" s="9">
        <v>61360</v>
      </c>
      <c r="C50" s="4" t="s">
        <v>44</v>
      </c>
      <c r="D50" s="4" t="s">
        <v>4</v>
      </c>
      <c r="E50" s="4">
        <v>2015</v>
      </c>
      <c r="F50" s="4">
        <v>2507</v>
      </c>
      <c r="G50" s="43">
        <v>0</v>
      </c>
    </row>
    <row r="51" spans="1:7" x14ac:dyDescent="0.25">
      <c r="A51" s="12">
        <v>2015</v>
      </c>
      <c r="B51" s="9">
        <v>61559</v>
      </c>
      <c r="C51" s="4" t="s">
        <v>81</v>
      </c>
      <c r="D51" s="4" t="s">
        <v>4</v>
      </c>
      <c r="E51" s="4">
        <v>2015</v>
      </c>
      <c r="F51" s="4">
        <v>21269</v>
      </c>
      <c r="G51" s="43">
        <v>0</v>
      </c>
    </row>
    <row r="52" spans="1:7" x14ac:dyDescent="0.25">
      <c r="A52" s="12">
        <v>2016</v>
      </c>
      <c r="B52" s="9">
        <v>61559</v>
      </c>
      <c r="C52" s="4" t="s">
        <v>81</v>
      </c>
      <c r="D52" s="4" t="s">
        <v>4</v>
      </c>
      <c r="E52" s="4">
        <v>2013</v>
      </c>
      <c r="F52" s="4">
        <v>1144</v>
      </c>
      <c r="G52" s="43">
        <v>1144</v>
      </c>
    </row>
    <row r="53" spans="1:7" x14ac:dyDescent="0.25">
      <c r="A53" s="12">
        <v>2016</v>
      </c>
      <c r="B53" s="9">
        <v>61559</v>
      </c>
      <c r="C53" s="4" t="s">
        <v>81</v>
      </c>
      <c r="D53" s="4" t="s">
        <v>4</v>
      </c>
      <c r="E53" s="4">
        <v>2014</v>
      </c>
      <c r="F53" s="4">
        <v>26815</v>
      </c>
      <c r="G53" s="43">
        <v>6748</v>
      </c>
    </row>
    <row r="54" spans="1:7" x14ac:dyDescent="0.25">
      <c r="A54" s="12">
        <v>2014</v>
      </c>
      <c r="B54" s="9">
        <v>62057</v>
      </c>
      <c r="C54" s="4" t="s">
        <v>82</v>
      </c>
      <c r="D54" s="4" t="s">
        <v>5</v>
      </c>
      <c r="E54" s="4">
        <v>2014</v>
      </c>
      <c r="F54" s="4">
        <v>241</v>
      </c>
      <c r="G54" s="43">
        <v>0</v>
      </c>
    </row>
    <row r="55" spans="1:7" x14ac:dyDescent="0.25">
      <c r="A55" s="12">
        <v>2016</v>
      </c>
      <c r="B55" s="9">
        <v>62057</v>
      </c>
      <c r="C55" s="4" t="s">
        <v>82</v>
      </c>
      <c r="D55" s="4" t="s">
        <v>5</v>
      </c>
      <c r="E55" s="4">
        <v>2015</v>
      </c>
      <c r="F55" s="4">
        <v>401</v>
      </c>
      <c r="G55" s="43">
        <v>0</v>
      </c>
    </row>
    <row r="56" spans="1:7" x14ac:dyDescent="0.25">
      <c r="A56" s="12">
        <v>2014</v>
      </c>
      <c r="B56" s="9">
        <v>62247</v>
      </c>
      <c r="C56" s="4" t="s">
        <v>45</v>
      </c>
      <c r="D56" s="4" t="s">
        <v>4</v>
      </c>
      <c r="E56" s="4">
        <v>2014</v>
      </c>
      <c r="F56" s="4">
        <v>26235</v>
      </c>
      <c r="G56" s="43">
        <v>0</v>
      </c>
    </row>
    <row r="57" spans="1:7" x14ac:dyDescent="0.25">
      <c r="A57" s="12">
        <v>2015</v>
      </c>
      <c r="B57" s="9">
        <v>62247</v>
      </c>
      <c r="C57" s="4" t="s">
        <v>45</v>
      </c>
      <c r="D57" s="4" t="s">
        <v>4</v>
      </c>
      <c r="E57" s="4">
        <v>2015</v>
      </c>
      <c r="F57" s="4">
        <v>9074</v>
      </c>
      <c r="G57" s="43">
        <v>0</v>
      </c>
    </row>
    <row r="58" spans="1:7" x14ac:dyDescent="0.25">
      <c r="A58" s="12">
        <v>2015</v>
      </c>
      <c r="B58" s="9">
        <v>62288</v>
      </c>
      <c r="C58" s="4" t="s">
        <v>83</v>
      </c>
      <c r="D58" s="4" t="s">
        <v>4</v>
      </c>
      <c r="E58" s="4">
        <v>2015</v>
      </c>
      <c r="F58" s="4">
        <v>1784</v>
      </c>
      <c r="G58" s="43">
        <v>0</v>
      </c>
    </row>
    <row r="59" spans="1:7" x14ac:dyDescent="0.25">
      <c r="A59" s="12">
        <v>2014</v>
      </c>
      <c r="B59" s="9">
        <v>62427</v>
      </c>
      <c r="C59" s="4" t="s">
        <v>84</v>
      </c>
      <c r="D59" s="4" t="s">
        <v>42</v>
      </c>
      <c r="E59" s="4">
        <v>2014</v>
      </c>
      <c r="F59" s="4">
        <v>30800</v>
      </c>
      <c r="G59" s="43">
        <v>0</v>
      </c>
    </row>
    <row r="60" spans="1:7" x14ac:dyDescent="0.25">
      <c r="A60" s="12">
        <v>2014</v>
      </c>
      <c r="B60" s="9">
        <v>62591</v>
      </c>
      <c r="C60" s="4" t="s">
        <v>85</v>
      </c>
      <c r="D60" s="4" t="s">
        <v>5</v>
      </c>
      <c r="E60" s="4">
        <v>2014</v>
      </c>
      <c r="F60" s="4">
        <v>218</v>
      </c>
      <c r="G60" s="43">
        <v>0</v>
      </c>
    </row>
    <row r="61" spans="1:7" x14ac:dyDescent="0.25">
      <c r="A61" s="12">
        <v>2015</v>
      </c>
      <c r="B61" s="9">
        <v>62591</v>
      </c>
      <c r="C61" s="4" t="s">
        <v>85</v>
      </c>
      <c r="D61" s="4" t="s">
        <v>5</v>
      </c>
      <c r="E61" s="4">
        <v>2015</v>
      </c>
      <c r="F61" s="4">
        <v>216</v>
      </c>
      <c r="G61" s="43">
        <v>0</v>
      </c>
    </row>
    <row r="62" spans="1:7" x14ac:dyDescent="0.25">
      <c r="A62" s="12">
        <v>2016</v>
      </c>
      <c r="B62" s="9">
        <v>62591</v>
      </c>
      <c r="C62" s="4" t="s">
        <v>85</v>
      </c>
      <c r="D62" s="4" t="s">
        <v>5</v>
      </c>
      <c r="E62" s="4">
        <v>2016</v>
      </c>
      <c r="F62" s="4">
        <v>71</v>
      </c>
      <c r="G62" s="43">
        <v>0</v>
      </c>
    </row>
    <row r="63" spans="1:7" x14ac:dyDescent="0.25">
      <c r="A63" s="12">
        <v>2014</v>
      </c>
      <c r="B63" s="9">
        <v>62592</v>
      </c>
      <c r="C63" s="4" t="s">
        <v>86</v>
      </c>
      <c r="D63" s="4" t="s">
        <v>5</v>
      </c>
      <c r="E63" s="4">
        <v>2014</v>
      </c>
      <c r="F63" s="4">
        <v>168</v>
      </c>
      <c r="G63" s="43">
        <v>0</v>
      </c>
    </row>
    <row r="64" spans="1:7" x14ac:dyDescent="0.25">
      <c r="A64" s="12">
        <v>2015</v>
      </c>
      <c r="B64" s="9">
        <v>62592</v>
      </c>
      <c r="C64" s="4" t="s">
        <v>86</v>
      </c>
      <c r="D64" s="4" t="s">
        <v>5</v>
      </c>
      <c r="E64" s="4">
        <v>2015</v>
      </c>
      <c r="F64" s="4">
        <v>167</v>
      </c>
      <c r="G64" s="43">
        <v>0</v>
      </c>
    </row>
    <row r="65" spans="1:7" x14ac:dyDescent="0.25">
      <c r="A65" s="12">
        <v>2016</v>
      </c>
      <c r="B65" s="9">
        <v>62592</v>
      </c>
      <c r="C65" s="4" t="s">
        <v>86</v>
      </c>
      <c r="D65" s="4" t="s">
        <v>5</v>
      </c>
      <c r="E65" s="4">
        <v>2016</v>
      </c>
      <c r="F65" s="4">
        <v>63</v>
      </c>
      <c r="G65" s="43">
        <v>0</v>
      </c>
    </row>
    <row r="66" spans="1:7" x14ac:dyDescent="0.25">
      <c r="A66" s="12">
        <v>2014</v>
      </c>
      <c r="B66" s="9">
        <v>62663</v>
      </c>
      <c r="C66" s="4" t="s">
        <v>87</v>
      </c>
      <c r="D66" s="4" t="s">
        <v>5</v>
      </c>
      <c r="E66" s="4">
        <v>2014</v>
      </c>
      <c r="F66" s="4">
        <v>521</v>
      </c>
      <c r="G66" s="43">
        <v>0</v>
      </c>
    </row>
    <row r="67" spans="1:7" x14ac:dyDescent="0.25">
      <c r="A67" s="12">
        <v>2015</v>
      </c>
      <c r="B67" s="9">
        <v>62663</v>
      </c>
      <c r="C67" s="4" t="s">
        <v>87</v>
      </c>
      <c r="D67" s="4" t="s">
        <v>5</v>
      </c>
      <c r="E67" s="4">
        <v>2015</v>
      </c>
      <c r="F67" s="4">
        <v>493</v>
      </c>
      <c r="G67" s="43">
        <v>0</v>
      </c>
    </row>
    <row r="68" spans="1:7" x14ac:dyDescent="0.25">
      <c r="A68" s="13">
        <v>2016</v>
      </c>
      <c r="B68" s="10">
        <v>62663</v>
      </c>
      <c r="C68" s="5" t="s">
        <v>87</v>
      </c>
      <c r="D68" s="5" t="s">
        <v>5</v>
      </c>
      <c r="E68" s="5">
        <v>2016</v>
      </c>
      <c r="F68" s="5">
        <v>295</v>
      </c>
      <c r="G68" s="43">
        <v>0</v>
      </c>
    </row>
    <row r="69" spans="1:7" x14ac:dyDescent="0.25">
      <c r="A69" s="13"/>
      <c r="B69" s="10"/>
      <c r="C69" s="5"/>
      <c r="D69" s="5"/>
      <c r="E69" s="5"/>
      <c r="F69" s="44">
        <f>SUM([1]!Table1[Claims Submitted (MWh)])</f>
        <v>940232</v>
      </c>
      <c r="G69" s="45">
        <f>SUM([1]!Table1[Amount Ineligible/ Withdrawn (MWh)])</f>
        <v>86676</v>
      </c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36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7" customWidth="1"/>
    <col min="2" max="2" width="45" customWidth="1"/>
    <col min="3" max="4" width="8.5703125" style="7" customWidth="1"/>
    <col min="5" max="5" width="12.140625" style="7" customWidth="1"/>
    <col min="6" max="6" width="30" customWidth="1"/>
    <col min="7" max="7" width="11.42578125" customWidth="1"/>
    <col min="8" max="8" width="6.42578125" style="7" customWidth="1"/>
  </cols>
  <sheetData>
    <row r="1" spans="1:8" s="1" customFormat="1" ht="16.5" customHeight="1" x14ac:dyDescent="0.25">
      <c r="A1" s="7"/>
      <c r="C1" s="7"/>
      <c r="D1" s="7"/>
      <c r="E1" s="7"/>
    </row>
    <row r="2" spans="1:8" s="1" customFormat="1" ht="16.5" customHeight="1" x14ac:dyDescent="0.25">
      <c r="A2" s="7"/>
      <c r="C2" s="7"/>
      <c r="D2" s="7"/>
      <c r="E2" s="7"/>
      <c r="H2" s="2" t="s">
        <v>137</v>
      </c>
    </row>
    <row r="3" spans="1:8" s="1" customFormat="1" ht="16.5" customHeight="1" x14ac:dyDescent="0.25">
      <c r="A3" s="7"/>
      <c r="C3" s="7"/>
      <c r="D3" s="7"/>
      <c r="E3" s="7"/>
      <c r="H3" s="2" t="s">
        <v>31</v>
      </c>
    </row>
    <row r="4" spans="1:8" s="1" customFormat="1" ht="16.5" customHeight="1" x14ac:dyDescent="0.25">
      <c r="A4" s="7"/>
      <c r="C4" s="7"/>
      <c r="D4" s="7"/>
      <c r="E4" s="7"/>
      <c r="G4" s="26"/>
      <c r="H4" s="26"/>
    </row>
    <row r="5" spans="1:8" ht="45" x14ac:dyDescent="0.25">
      <c r="A5" s="6" t="s">
        <v>0</v>
      </c>
      <c r="B5" s="6" t="s">
        <v>2</v>
      </c>
      <c r="C5" s="6" t="s">
        <v>1</v>
      </c>
      <c r="D5" s="6" t="s">
        <v>38</v>
      </c>
      <c r="E5" s="6" t="s">
        <v>10</v>
      </c>
      <c r="F5" s="6" t="s">
        <v>6</v>
      </c>
      <c r="G5" s="6" t="s">
        <v>21</v>
      </c>
      <c r="H5" s="6" t="s">
        <v>32</v>
      </c>
    </row>
    <row r="6" spans="1:8" x14ac:dyDescent="0.25">
      <c r="A6" s="11">
        <v>2016</v>
      </c>
      <c r="B6" s="3" t="s">
        <v>55</v>
      </c>
      <c r="C6" s="8">
        <v>60682</v>
      </c>
      <c r="D6" s="8" t="s">
        <v>88</v>
      </c>
      <c r="E6" s="8" t="s">
        <v>89</v>
      </c>
      <c r="F6" s="3" t="s">
        <v>90</v>
      </c>
      <c r="G6" s="3">
        <v>2</v>
      </c>
      <c r="H6" s="8">
        <v>8</v>
      </c>
    </row>
    <row r="7" spans="1:8" x14ac:dyDescent="0.25">
      <c r="A7" s="12">
        <v>2016</v>
      </c>
      <c r="B7" s="4" t="s">
        <v>55</v>
      </c>
      <c r="C7" s="9">
        <v>60682</v>
      </c>
      <c r="D7" s="9" t="s">
        <v>88</v>
      </c>
      <c r="E7" s="9" t="s">
        <v>91</v>
      </c>
      <c r="F7" s="4" t="s">
        <v>92</v>
      </c>
      <c r="G7" s="4">
        <v>1504</v>
      </c>
      <c r="H7" s="8">
        <v>8</v>
      </c>
    </row>
    <row r="8" spans="1:8" x14ac:dyDescent="0.25">
      <c r="A8" s="12">
        <v>2016</v>
      </c>
      <c r="B8" s="4" t="s">
        <v>55</v>
      </c>
      <c r="C8" s="9">
        <v>60682</v>
      </c>
      <c r="D8" s="9" t="s">
        <v>88</v>
      </c>
      <c r="E8" s="9" t="s">
        <v>93</v>
      </c>
      <c r="F8" s="4" t="s">
        <v>94</v>
      </c>
      <c r="G8" s="4">
        <v>1352</v>
      </c>
      <c r="H8" s="8">
        <v>8</v>
      </c>
    </row>
    <row r="9" spans="1:8" x14ac:dyDescent="0.25">
      <c r="A9" s="12">
        <v>2016</v>
      </c>
      <c r="B9" s="4" t="s">
        <v>56</v>
      </c>
      <c r="C9" s="9">
        <v>60693</v>
      </c>
      <c r="D9" s="9" t="s">
        <v>95</v>
      </c>
      <c r="E9" s="9" t="s">
        <v>91</v>
      </c>
      <c r="F9" s="4" t="s">
        <v>96</v>
      </c>
      <c r="G9" s="4">
        <v>2947</v>
      </c>
      <c r="H9" s="8">
        <v>8</v>
      </c>
    </row>
    <row r="10" spans="1:8" x14ac:dyDescent="0.25">
      <c r="A10" s="12">
        <v>2016</v>
      </c>
      <c r="B10" s="4" t="s">
        <v>56</v>
      </c>
      <c r="C10" s="9">
        <v>60693</v>
      </c>
      <c r="D10" s="9" t="s">
        <v>95</v>
      </c>
      <c r="E10" s="9" t="s">
        <v>93</v>
      </c>
      <c r="F10" s="4" t="s">
        <v>97</v>
      </c>
      <c r="G10" s="4">
        <v>3283</v>
      </c>
      <c r="H10" s="8">
        <v>8</v>
      </c>
    </row>
    <row r="11" spans="1:8" x14ac:dyDescent="0.25">
      <c r="A11" s="12">
        <v>2016</v>
      </c>
      <c r="B11" s="4" t="s">
        <v>57</v>
      </c>
      <c r="C11" s="9">
        <v>60726</v>
      </c>
      <c r="D11" s="9" t="s">
        <v>98</v>
      </c>
      <c r="E11" s="9" t="s">
        <v>91</v>
      </c>
      <c r="F11" s="4" t="s">
        <v>99</v>
      </c>
      <c r="G11" s="4">
        <v>363</v>
      </c>
      <c r="H11" s="8">
        <v>8</v>
      </c>
    </row>
    <row r="12" spans="1:8" x14ac:dyDescent="0.25">
      <c r="A12" s="12">
        <v>2016</v>
      </c>
      <c r="B12" s="4" t="s">
        <v>57</v>
      </c>
      <c r="C12" s="9">
        <v>60726</v>
      </c>
      <c r="D12" s="9" t="s">
        <v>98</v>
      </c>
      <c r="E12" s="9" t="s">
        <v>93</v>
      </c>
      <c r="F12" s="4" t="s">
        <v>100</v>
      </c>
      <c r="G12" s="4">
        <v>558</v>
      </c>
      <c r="H12" s="8">
        <v>8</v>
      </c>
    </row>
    <row r="13" spans="1:8" x14ac:dyDescent="0.25">
      <c r="A13" s="12">
        <v>2016</v>
      </c>
      <c r="B13" s="4" t="s">
        <v>68</v>
      </c>
      <c r="C13" s="9">
        <v>60892</v>
      </c>
      <c r="D13" s="9" t="s">
        <v>101</v>
      </c>
      <c r="E13" s="9" t="s">
        <v>102</v>
      </c>
      <c r="F13" s="4" t="s">
        <v>103</v>
      </c>
      <c r="G13" s="4">
        <v>5688</v>
      </c>
      <c r="H13" s="8">
        <v>8</v>
      </c>
    </row>
    <row r="14" spans="1:8" x14ac:dyDescent="0.25">
      <c r="A14" s="12">
        <v>2016</v>
      </c>
      <c r="B14" s="4" t="s">
        <v>68</v>
      </c>
      <c r="C14" s="9">
        <v>60892</v>
      </c>
      <c r="D14" s="9" t="s">
        <v>101</v>
      </c>
      <c r="E14" s="9" t="s">
        <v>104</v>
      </c>
      <c r="F14" s="4" t="s">
        <v>105</v>
      </c>
      <c r="G14" s="4">
        <v>6499</v>
      </c>
      <c r="H14" s="8">
        <v>8</v>
      </c>
    </row>
    <row r="15" spans="1:8" x14ac:dyDescent="0.25">
      <c r="A15" s="12">
        <v>2016</v>
      </c>
      <c r="B15" s="4" t="s">
        <v>68</v>
      </c>
      <c r="C15" s="9">
        <v>60892</v>
      </c>
      <c r="D15" s="9" t="s">
        <v>101</v>
      </c>
      <c r="E15" s="9" t="s">
        <v>106</v>
      </c>
      <c r="F15" s="4" t="s">
        <v>107</v>
      </c>
      <c r="G15" s="4">
        <v>3817</v>
      </c>
      <c r="H15" s="8">
        <v>8</v>
      </c>
    </row>
    <row r="16" spans="1:8" x14ac:dyDescent="0.25">
      <c r="A16" s="12">
        <v>2016</v>
      </c>
      <c r="B16" s="4" t="s">
        <v>68</v>
      </c>
      <c r="C16" s="9">
        <v>60892</v>
      </c>
      <c r="D16" s="9" t="s">
        <v>101</v>
      </c>
      <c r="E16" s="9" t="s">
        <v>108</v>
      </c>
      <c r="F16" s="4" t="s">
        <v>109</v>
      </c>
      <c r="G16" s="4">
        <v>4927</v>
      </c>
      <c r="H16" s="8">
        <v>8</v>
      </c>
    </row>
    <row r="17" spans="1:8" x14ac:dyDescent="0.25">
      <c r="A17" s="12">
        <v>2016</v>
      </c>
      <c r="B17" s="4" t="s">
        <v>68</v>
      </c>
      <c r="C17" s="9">
        <v>60892</v>
      </c>
      <c r="D17" s="9" t="s">
        <v>101</v>
      </c>
      <c r="E17" s="9" t="s">
        <v>110</v>
      </c>
      <c r="F17" s="4" t="s">
        <v>111</v>
      </c>
      <c r="G17" s="4">
        <v>3905</v>
      </c>
      <c r="H17" s="8">
        <v>8</v>
      </c>
    </row>
    <row r="18" spans="1:8" x14ac:dyDescent="0.25">
      <c r="A18" s="12">
        <v>2016</v>
      </c>
      <c r="B18" s="4" t="s">
        <v>68</v>
      </c>
      <c r="C18" s="9">
        <v>60892</v>
      </c>
      <c r="D18" s="9" t="s">
        <v>101</v>
      </c>
      <c r="E18" s="9" t="s">
        <v>112</v>
      </c>
      <c r="F18" s="4" t="s">
        <v>113</v>
      </c>
      <c r="G18" s="4">
        <v>6000</v>
      </c>
      <c r="H18" s="8">
        <v>8</v>
      </c>
    </row>
    <row r="19" spans="1:8" x14ac:dyDescent="0.25">
      <c r="A19" s="12">
        <v>2016</v>
      </c>
      <c r="B19" s="4" t="s">
        <v>68</v>
      </c>
      <c r="C19" s="9">
        <v>60892</v>
      </c>
      <c r="D19" s="9" t="s">
        <v>101</v>
      </c>
      <c r="E19" s="9" t="s">
        <v>114</v>
      </c>
      <c r="F19" s="4" t="s">
        <v>115</v>
      </c>
      <c r="G19" s="4">
        <v>1702</v>
      </c>
      <c r="H19" s="8">
        <v>8</v>
      </c>
    </row>
    <row r="20" spans="1:8" x14ac:dyDescent="0.25">
      <c r="A20" s="12">
        <v>2016</v>
      </c>
      <c r="B20" s="4" t="s">
        <v>68</v>
      </c>
      <c r="C20" s="9">
        <v>60892</v>
      </c>
      <c r="D20" s="9" t="s">
        <v>101</v>
      </c>
      <c r="E20" s="9" t="s">
        <v>89</v>
      </c>
      <c r="F20" s="4" t="s">
        <v>116</v>
      </c>
      <c r="G20" s="4">
        <v>35</v>
      </c>
      <c r="H20" s="8">
        <v>8</v>
      </c>
    </row>
    <row r="21" spans="1:8" x14ac:dyDescent="0.25">
      <c r="A21" s="12">
        <v>2016</v>
      </c>
      <c r="B21" s="4" t="s">
        <v>68</v>
      </c>
      <c r="C21" s="9">
        <v>60892</v>
      </c>
      <c r="D21" s="9" t="s">
        <v>101</v>
      </c>
      <c r="E21" s="9" t="s">
        <v>93</v>
      </c>
      <c r="F21" s="4" t="s">
        <v>117</v>
      </c>
      <c r="G21" s="4">
        <v>98</v>
      </c>
      <c r="H21" s="8">
        <v>8</v>
      </c>
    </row>
    <row r="22" spans="1:8" x14ac:dyDescent="0.25">
      <c r="A22" s="12">
        <v>2016</v>
      </c>
      <c r="B22" s="4" t="s">
        <v>68</v>
      </c>
      <c r="C22" s="9">
        <v>60892</v>
      </c>
      <c r="D22" s="9" t="s">
        <v>118</v>
      </c>
      <c r="E22" s="9" t="s">
        <v>119</v>
      </c>
      <c r="F22" s="4" t="s">
        <v>120</v>
      </c>
      <c r="G22" s="4">
        <v>2932</v>
      </c>
      <c r="H22" s="8">
        <v>8</v>
      </c>
    </row>
    <row r="23" spans="1:8" x14ac:dyDescent="0.25">
      <c r="A23" s="12">
        <v>2016</v>
      </c>
      <c r="B23" s="4" t="s">
        <v>68</v>
      </c>
      <c r="C23" s="9">
        <v>60892</v>
      </c>
      <c r="D23" s="9" t="s">
        <v>118</v>
      </c>
      <c r="E23" s="9" t="s">
        <v>110</v>
      </c>
      <c r="F23" s="4" t="s">
        <v>121</v>
      </c>
      <c r="G23" s="4">
        <v>942</v>
      </c>
      <c r="H23" s="8">
        <v>8</v>
      </c>
    </row>
    <row r="24" spans="1:8" x14ac:dyDescent="0.25">
      <c r="A24" s="12">
        <v>2016</v>
      </c>
      <c r="B24" s="4" t="s">
        <v>68</v>
      </c>
      <c r="C24" s="9">
        <v>60892</v>
      </c>
      <c r="D24" s="9" t="s">
        <v>118</v>
      </c>
      <c r="E24" s="9" t="s">
        <v>112</v>
      </c>
      <c r="F24" s="4" t="s">
        <v>122</v>
      </c>
      <c r="G24" s="4">
        <v>10</v>
      </c>
      <c r="H24" s="8">
        <v>8</v>
      </c>
    </row>
    <row r="25" spans="1:8" x14ac:dyDescent="0.25">
      <c r="A25" s="12">
        <v>2016</v>
      </c>
      <c r="B25" s="4" t="s">
        <v>68</v>
      </c>
      <c r="C25" s="9">
        <v>60892</v>
      </c>
      <c r="D25" s="9" t="s">
        <v>118</v>
      </c>
      <c r="E25" s="9" t="s">
        <v>114</v>
      </c>
      <c r="F25" s="4" t="s">
        <v>123</v>
      </c>
      <c r="G25" s="4">
        <v>3601</v>
      </c>
      <c r="H25" s="8">
        <v>8</v>
      </c>
    </row>
    <row r="26" spans="1:8" x14ac:dyDescent="0.25">
      <c r="A26" s="12">
        <v>2016</v>
      </c>
      <c r="B26" s="4" t="s">
        <v>68</v>
      </c>
      <c r="C26" s="9">
        <v>60892</v>
      </c>
      <c r="D26" s="9" t="s">
        <v>118</v>
      </c>
      <c r="E26" s="9" t="s">
        <v>124</v>
      </c>
      <c r="F26" s="4" t="s">
        <v>125</v>
      </c>
      <c r="G26" s="4">
        <v>5678</v>
      </c>
      <c r="H26" s="8">
        <v>8</v>
      </c>
    </row>
    <row r="27" spans="1:8" x14ac:dyDescent="0.25">
      <c r="A27" s="12">
        <v>2016</v>
      </c>
      <c r="B27" s="4" t="s">
        <v>68</v>
      </c>
      <c r="C27" s="9">
        <v>60892</v>
      </c>
      <c r="D27" s="9" t="s">
        <v>118</v>
      </c>
      <c r="E27" s="9" t="s">
        <v>89</v>
      </c>
      <c r="F27" s="4" t="s">
        <v>126</v>
      </c>
      <c r="G27" s="4">
        <v>5834</v>
      </c>
      <c r="H27" s="8">
        <v>8</v>
      </c>
    </row>
    <row r="28" spans="1:8" x14ac:dyDescent="0.25">
      <c r="A28" s="12">
        <v>2016</v>
      </c>
      <c r="B28" s="4" t="s">
        <v>68</v>
      </c>
      <c r="C28" s="9">
        <v>60892</v>
      </c>
      <c r="D28" s="9" t="s">
        <v>118</v>
      </c>
      <c r="E28" s="9" t="s">
        <v>127</v>
      </c>
      <c r="F28" s="4" t="s">
        <v>128</v>
      </c>
      <c r="G28" s="4">
        <v>5540</v>
      </c>
      <c r="H28" s="8">
        <v>8</v>
      </c>
    </row>
    <row r="29" spans="1:8" x14ac:dyDescent="0.25">
      <c r="A29" s="12">
        <v>2016</v>
      </c>
      <c r="B29" s="4" t="s">
        <v>68</v>
      </c>
      <c r="C29" s="9">
        <v>60892</v>
      </c>
      <c r="D29" s="9" t="s">
        <v>118</v>
      </c>
      <c r="E29" s="9" t="s">
        <v>91</v>
      </c>
      <c r="F29" s="4" t="s">
        <v>129</v>
      </c>
      <c r="G29" s="4">
        <v>6113</v>
      </c>
      <c r="H29" s="8">
        <v>8</v>
      </c>
    </row>
    <row r="30" spans="1:8" x14ac:dyDescent="0.25">
      <c r="A30" s="12">
        <v>2016</v>
      </c>
      <c r="B30" s="4" t="s">
        <v>68</v>
      </c>
      <c r="C30" s="9">
        <v>60892</v>
      </c>
      <c r="D30" s="9" t="s">
        <v>118</v>
      </c>
      <c r="E30" s="9" t="s">
        <v>93</v>
      </c>
      <c r="F30" s="4" t="s">
        <v>130</v>
      </c>
      <c r="G30" s="4">
        <v>5449</v>
      </c>
      <c r="H30" s="8">
        <v>8</v>
      </c>
    </row>
    <row r="31" spans="1:8" x14ac:dyDescent="0.25">
      <c r="A31" s="12">
        <v>2016</v>
      </c>
      <c r="B31" s="4" t="s">
        <v>68</v>
      </c>
      <c r="C31" s="9">
        <v>60892</v>
      </c>
      <c r="D31" s="9" t="s">
        <v>131</v>
      </c>
      <c r="E31" s="9" t="s">
        <v>93</v>
      </c>
      <c r="F31" s="4" t="s">
        <v>132</v>
      </c>
      <c r="G31" s="4">
        <v>5</v>
      </c>
      <c r="H31" s="8">
        <v>8</v>
      </c>
    </row>
    <row r="32" spans="1:8" x14ac:dyDescent="0.25">
      <c r="A32" s="12">
        <v>2016</v>
      </c>
      <c r="B32" s="4" t="s">
        <v>81</v>
      </c>
      <c r="C32" s="9">
        <v>61559</v>
      </c>
      <c r="D32" s="9" t="s">
        <v>133</v>
      </c>
      <c r="E32" s="9" t="s">
        <v>114</v>
      </c>
      <c r="F32" s="4" t="s">
        <v>134</v>
      </c>
      <c r="G32" s="4">
        <v>1144</v>
      </c>
      <c r="H32" s="8">
        <v>8</v>
      </c>
    </row>
    <row r="33" spans="1:8" x14ac:dyDescent="0.25">
      <c r="A33" s="12">
        <v>2016</v>
      </c>
      <c r="B33" s="4" t="s">
        <v>81</v>
      </c>
      <c r="C33" s="9">
        <v>61559</v>
      </c>
      <c r="D33" s="9" t="s">
        <v>133</v>
      </c>
      <c r="E33" s="9" t="s">
        <v>91</v>
      </c>
      <c r="F33" s="4" t="s">
        <v>135</v>
      </c>
      <c r="G33" s="4">
        <v>4188</v>
      </c>
      <c r="H33" s="8">
        <v>8</v>
      </c>
    </row>
    <row r="34" spans="1:8" x14ac:dyDescent="0.25">
      <c r="A34" s="13">
        <v>2016</v>
      </c>
      <c r="B34" s="5" t="s">
        <v>81</v>
      </c>
      <c r="C34" s="10">
        <v>61559</v>
      </c>
      <c r="D34" s="10" t="s">
        <v>133</v>
      </c>
      <c r="E34" s="10" t="s">
        <v>93</v>
      </c>
      <c r="F34" s="5" t="s">
        <v>136</v>
      </c>
      <c r="G34" s="5">
        <v>2560</v>
      </c>
      <c r="H34" s="8">
        <v>8</v>
      </c>
    </row>
    <row r="35" spans="1:8" ht="15.75" thickBot="1" x14ac:dyDescent="0.3">
      <c r="G35" s="22" t="s">
        <v>37</v>
      </c>
      <c r="H35" s="23">
        <f>SUM(Table11[Amount Ineligible/ Withdrawn])</f>
        <v>86676</v>
      </c>
    </row>
    <row r="36" spans="1:8" ht="15.75" thickTop="1" x14ac:dyDescent="0.25"/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3.85546875" customWidth="1"/>
  </cols>
  <sheetData>
    <row r="1" spans="1:9" s="1" customFormat="1" ht="16.5" customHeight="1" x14ac:dyDescent="0.25">
      <c r="A1" s="7"/>
      <c r="B1" s="7"/>
      <c r="D1" s="7"/>
      <c r="E1" s="7"/>
      <c r="F1" s="7"/>
      <c r="I1" s="7"/>
    </row>
    <row r="2" spans="1:9" s="1" customFormat="1" ht="16.5" customHeight="1" x14ac:dyDescent="0.25">
      <c r="A2" s="7"/>
      <c r="B2" s="7"/>
      <c r="C2" s="2" t="s">
        <v>137</v>
      </c>
      <c r="D2" s="7"/>
      <c r="E2" s="7"/>
      <c r="F2" s="7"/>
    </row>
    <row r="3" spans="1:9" s="1" customFormat="1" ht="16.5" customHeight="1" x14ac:dyDescent="0.25">
      <c r="A3" s="7"/>
      <c r="B3" s="7"/>
      <c r="C3" s="2" t="s">
        <v>31</v>
      </c>
      <c r="D3" s="7"/>
      <c r="E3" s="7"/>
      <c r="F3" s="7"/>
    </row>
    <row r="4" spans="1:9" s="1" customFormat="1" ht="16.5" customHeight="1" x14ac:dyDescent="0.25">
      <c r="A4" s="7"/>
      <c r="B4" s="7"/>
      <c r="C4" s="2"/>
      <c r="D4" s="7"/>
      <c r="E4" s="7"/>
      <c r="F4" s="7"/>
      <c r="I4" s="7"/>
    </row>
    <row r="5" spans="1:9" x14ac:dyDescent="0.25">
      <c r="A5" s="21" t="s">
        <v>11</v>
      </c>
      <c r="B5" s="24" t="s">
        <v>12</v>
      </c>
      <c r="C5" s="25"/>
    </row>
    <row r="6" spans="1:9" s="14" customFormat="1" x14ac:dyDescent="0.25">
      <c r="A6" s="15" t="s">
        <v>0</v>
      </c>
      <c r="B6" s="27" t="s">
        <v>15</v>
      </c>
      <c r="C6" s="29"/>
    </row>
    <row r="7" spans="1:9" s="14" customFormat="1" ht="15" customHeight="1" x14ac:dyDescent="0.25">
      <c r="A7" s="15" t="s">
        <v>1</v>
      </c>
      <c r="B7" s="27" t="s">
        <v>17</v>
      </c>
      <c r="D7" s="28"/>
    </row>
    <row r="8" spans="1:9" s="14" customFormat="1" x14ac:dyDescent="0.25">
      <c r="A8" s="15" t="s">
        <v>2</v>
      </c>
      <c r="B8" s="27" t="s">
        <v>16</v>
      </c>
      <c r="C8" s="29"/>
      <c r="E8" s="35"/>
    </row>
    <row r="9" spans="1:9" s="14" customFormat="1" x14ac:dyDescent="0.25">
      <c r="A9" s="15" t="s">
        <v>13</v>
      </c>
      <c r="B9" s="27" t="s">
        <v>18</v>
      </c>
      <c r="C9" s="29"/>
      <c r="F9" s="32"/>
    </row>
    <row r="10" spans="1:9" s="14" customFormat="1" x14ac:dyDescent="0.25">
      <c r="A10" s="15" t="s">
        <v>3</v>
      </c>
      <c r="B10" s="27" t="s">
        <v>19</v>
      </c>
      <c r="C10" s="29"/>
    </row>
    <row r="11" spans="1:9" s="14" customFormat="1" x14ac:dyDescent="0.25">
      <c r="A11" s="36" t="s">
        <v>22</v>
      </c>
      <c r="B11" s="41" t="s">
        <v>40</v>
      </c>
      <c r="C11" s="38"/>
    </row>
    <row r="12" spans="1:9" s="14" customFormat="1" x14ac:dyDescent="0.25">
      <c r="A12" s="37"/>
      <c r="B12" s="40" t="s">
        <v>39</v>
      </c>
      <c r="C12" s="39"/>
    </row>
    <row r="13" spans="1:9" s="14" customFormat="1" x14ac:dyDescent="0.25">
      <c r="A13" s="15" t="s">
        <v>14</v>
      </c>
      <c r="B13" s="27" t="s">
        <v>20</v>
      </c>
      <c r="C13" s="29"/>
    </row>
    <row r="14" spans="1:9" x14ac:dyDescent="0.25">
      <c r="B14" s="19">
        <v>1</v>
      </c>
      <c r="C14" s="16" t="s">
        <v>24</v>
      </c>
    </row>
    <row r="15" spans="1:9" x14ac:dyDescent="0.25">
      <c r="A15" s="31"/>
      <c r="B15" s="19">
        <v>2</v>
      </c>
      <c r="C15" s="16" t="s">
        <v>34</v>
      </c>
      <c r="F15" s="34"/>
    </row>
    <row r="16" spans="1:9" x14ac:dyDescent="0.25">
      <c r="A16" s="31"/>
      <c r="B16" s="19">
        <v>3</v>
      </c>
      <c r="C16" s="16" t="s">
        <v>26</v>
      </c>
    </row>
    <row r="17" spans="1:3" x14ac:dyDescent="0.25">
      <c r="A17" s="33" t="s">
        <v>33</v>
      </c>
      <c r="B17" s="19">
        <v>4</v>
      </c>
      <c r="C17" s="16" t="s">
        <v>25</v>
      </c>
    </row>
    <row r="18" spans="1:3" x14ac:dyDescent="0.25">
      <c r="A18" s="31"/>
      <c r="B18" s="19">
        <v>5</v>
      </c>
      <c r="C18" s="16" t="s">
        <v>27</v>
      </c>
    </row>
    <row r="19" spans="1:3" x14ac:dyDescent="0.25">
      <c r="A19" s="31"/>
      <c r="B19" s="19">
        <v>6</v>
      </c>
      <c r="C19" s="16" t="s">
        <v>35</v>
      </c>
    </row>
    <row r="20" spans="1:3" x14ac:dyDescent="0.25">
      <c r="A20" s="31"/>
      <c r="B20" s="19">
        <v>7</v>
      </c>
      <c r="C20" s="16" t="s">
        <v>36</v>
      </c>
    </row>
    <row r="21" spans="1:3" x14ac:dyDescent="0.25">
      <c r="A21" s="30"/>
      <c r="B21" s="19">
        <v>8</v>
      </c>
      <c r="C21" s="16" t="s">
        <v>8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2020-03-06T18:22:37Z</dcterms:modified>
</cp:coreProperties>
</file>