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3" l="1"/>
  <c r="G71" i="2"/>
  <c r="F71" i="2"/>
</calcChain>
</file>

<file path=xl/sharedStrings.xml><?xml version="1.0" encoding="utf-8"?>
<sst xmlns="http://schemas.openxmlformats.org/spreadsheetml/2006/main" count="205" uniqueCount="88">
  <si>
    <t>Reporting Year</t>
  </si>
  <si>
    <t>CEC RPS ID</t>
  </si>
  <si>
    <t>Facility Name</t>
  </si>
  <si>
    <t>Vintage Year</t>
  </si>
  <si>
    <t>High Winds Energy Center</t>
  </si>
  <si>
    <t>Wind</t>
  </si>
  <si>
    <t>Small Hydroelectric</t>
  </si>
  <si>
    <t>Geothermal 1, Units 1-2 &amp;amp; Onsite Load</t>
  </si>
  <si>
    <t>Geothermal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</si>
  <si>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</si>
  <si>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</si>
  <si>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</si>
  <si>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</si>
  <si>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</si>
  <si>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</si>
  <si>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</si>
  <si>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</si>
  <si>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</si>
  <si>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</si>
  <si>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</si>
  <si>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</si>
  <si>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</si>
  <si>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</si>
  <si>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</si>
  <si>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</si>
  <si>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</si>
  <si>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</si>
  <si>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</si>
  <si>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</si>
  <si>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</si>
  <si>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</si>
  <si>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</si>
  <si>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</si>
  <si>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</si>
  <si>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</si>
  <si>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</si>
  <si>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</si>
  <si>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</si>
  <si>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</si>
  <si>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</si>
  <si>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</si>
  <si>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</si>
  <si>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</si>
  <si>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</si>
  <si>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</si>
  <si>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</si>
  <si>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</si>
  <si>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Conduit Hydroelectric</t>
  </si>
  <si>
    <t>Community Renewable Energy Services Inc.</t>
  </si>
  <si>
    <t>MM West Covina LLC</t>
  </si>
  <si>
    <t>Kettle Falls Woodwaste Plant</t>
  </si>
  <si>
    <t>Monroe Street HED</t>
  </si>
  <si>
    <t>Nine Mile HED</t>
  </si>
  <si>
    <t>Small Hydroelectric with Efficiency</t>
  </si>
  <si>
    <t>Post Falls HED</t>
  </si>
  <si>
    <t>Upper Falls HED</t>
  </si>
  <si>
    <t>Clearwater Paper</t>
  </si>
  <si>
    <t>Heber South</t>
  </si>
  <si>
    <t>Columbia Two</t>
  </si>
  <si>
    <t>Geothermal 2, Unit 4</t>
  </si>
  <si>
    <t>Milford Wind Corridor Phase I, LLC</t>
  </si>
  <si>
    <t>Leaning Juniper Wind Power II</t>
  </si>
  <si>
    <t>Juniper Canyon Wind Power</t>
  </si>
  <si>
    <t>Magnolia Power Project</t>
  </si>
  <si>
    <t>Ameresco Chiquita Energy</t>
  </si>
  <si>
    <t>Central Oregon Irrigation District Siphon Hydroelectric Project</t>
  </si>
  <si>
    <t>Farmers Irrigation District</t>
  </si>
  <si>
    <t>Falls Creek Hydroelectric Project</t>
  </si>
  <si>
    <t>Birch Creek Project</t>
  </si>
  <si>
    <t>Marsh Valley Project</t>
  </si>
  <si>
    <t>Dry Creek Project</t>
  </si>
  <si>
    <t>Middle Fork Irrigation District Hydro System</t>
  </si>
  <si>
    <t>Mink Creek Hydro</t>
  </si>
  <si>
    <t>Azusa Hydro Electric Project</t>
  </si>
  <si>
    <t>Opal Springs Hydro</t>
  </si>
  <si>
    <t>Lacomb Irrigation District Hydro Project</t>
  </si>
  <si>
    <t>Antelope Big Sky Ranch</t>
  </si>
  <si>
    <t>Summer Solar</t>
  </si>
  <si>
    <t>Kingbird Solar A, LLC</t>
  </si>
  <si>
    <t>Windsor Reservoir Solar</t>
  </si>
  <si>
    <t>Palouse Wind</t>
  </si>
  <si>
    <t>W440</t>
  </si>
  <si>
    <t>2014/04</t>
  </si>
  <si>
    <t>2014/10</t>
  </si>
  <si>
    <t>440-CA-153393-1269 to 2176</t>
  </si>
  <si>
    <t>W442</t>
  </si>
  <si>
    <t>442-CA-153397-915 to 1568</t>
  </si>
  <si>
    <t>Pasadena Water and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</si>
</sst>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0" borderId="15" xfId="0" applyFont="1" applyFill="1" applyBorder="1" applyAlignment="1" applyProtection="1">
      <alignment horizontal="right"/>
    </xf>
    <xf numFmtId="3" fontId="1" fillId="0" borderId="17" xfId="0" applyNumberFormat="1" applyFont="1" applyFill="1" applyBorder="1" applyProtection="1"/>
    <xf numFmtId="3" fontId="1" fillId="0" borderId="16" xfId="0" applyNumberFormat="1" applyFont="1" applyFill="1" applyBorder="1" applyProtection="1"/>
    <xf numFmtId="0" fontId="0" fillId="0" borderId="0" xfId="0" applyFill="1" applyBorder="1" applyProtection="1"/>
    <xf numFmtId="0" fontId="1" fillId="2" borderId="8" xfId="0" applyFont="1" applyFill="1" applyBorder="1" applyProtection="1"/>
    <xf numFmtId="0" fontId="1" fillId="0" borderId="18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13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70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8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C27" sqref="C27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87</v>
      </c>
      <c r="C2" s="7"/>
      <c r="D2" s="7"/>
      <c r="E2" s="7"/>
    </row>
    <row r="3" spans="1:8" s="1" customFormat="1" ht="16.5" customHeight="1" x14ac:dyDescent="0.25">
      <c r="A3" s="7"/>
      <c r="B3" s="2" t="s">
        <v>35</v>
      </c>
      <c r="C3" s="7"/>
      <c r="D3" s="7"/>
      <c r="E3" s="7"/>
    </row>
    <row r="4" spans="1:8" s="1" customFormat="1" ht="16.5" customHeight="1" x14ac:dyDescent="0.25">
      <c r="A4" s="30"/>
      <c r="B4" s="30"/>
      <c r="C4" s="7"/>
      <c r="D4" s="7"/>
      <c r="E4" s="7"/>
      <c r="H4" s="7"/>
    </row>
    <row r="5" spans="1:8" x14ac:dyDescent="0.25">
      <c r="A5" s="28" t="s">
        <v>32</v>
      </c>
      <c r="B5" s="29"/>
    </row>
    <row r="6" spans="1:8" x14ac:dyDescent="0.25">
      <c r="A6" s="20" t="s">
        <v>11</v>
      </c>
      <c r="B6" s="46">
        <v>939459</v>
      </c>
    </row>
    <row r="7" spans="1:8" x14ac:dyDescent="0.25">
      <c r="A7" s="28" t="s">
        <v>33</v>
      </c>
      <c r="B7" s="29"/>
    </row>
    <row r="8" spans="1:8" x14ac:dyDescent="0.25">
      <c r="A8" s="20" t="s">
        <v>28</v>
      </c>
      <c r="B8" s="20">
        <v>0</v>
      </c>
    </row>
    <row r="9" spans="1:8" x14ac:dyDescent="0.25">
      <c r="A9" s="20" t="s">
        <v>39</v>
      </c>
      <c r="B9" s="20">
        <v>1723</v>
      </c>
    </row>
    <row r="10" spans="1:8" x14ac:dyDescent="0.25">
      <c r="A10" s="20" t="s">
        <v>30</v>
      </c>
      <c r="B10" s="20">
        <v>0</v>
      </c>
    </row>
    <row r="11" spans="1:8" x14ac:dyDescent="0.25">
      <c r="A11" s="20" t="s">
        <v>29</v>
      </c>
      <c r="B11" s="20">
        <v>0</v>
      </c>
    </row>
    <row r="12" spans="1:8" x14ac:dyDescent="0.25">
      <c r="A12" s="20" t="s">
        <v>31</v>
      </c>
      <c r="B12" s="20">
        <v>0</v>
      </c>
    </row>
    <row r="13" spans="1:8" x14ac:dyDescent="0.25">
      <c r="A13" s="20" t="s">
        <v>40</v>
      </c>
      <c r="B13" s="20">
        <v>0</v>
      </c>
    </row>
    <row r="14" spans="1:8" x14ac:dyDescent="0.25">
      <c r="A14" s="20" t="s">
        <v>41</v>
      </c>
      <c r="B14" s="20">
        <v>0</v>
      </c>
    </row>
    <row r="15" spans="1:8" x14ac:dyDescent="0.25">
      <c r="A15" s="28" t="s">
        <v>34</v>
      </c>
      <c r="B15" s="29"/>
    </row>
    <row r="16" spans="1:8" ht="15.75" thickBot="1" x14ac:dyDescent="0.3">
      <c r="A16" s="17" t="s">
        <v>12</v>
      </c>
      <c r="B16" s="20">
        <v>0</v>
      </c>
    </row>
    <row r="17" spans="1:2" ht="16.5" thickTop="1" thickBot="1" x14ac:dyDescent="0.3">
      <c r="A17" s="18" t="s">
        <v>13</v>
      </c>
      <c r="B17" s="48">
        <v>937736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96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87</v>
      </c>
    </row>
    <row r="3" spans="1:7" s="1" customFormat="1" ht="16.5" customHeight="1" x14ac:dyDescent="0.25">
      <c r="A3" s="7"/>
      <c r="C3" s="7"/>
      <c r="D3" s="7"/>
      <c r="E3" s="7"/>
      <c r="G3" s="2" t="s">
        <v>35</v>
      </c>
    </row>
    <row r="4" spans="1:7" s="1" customFormat="1" ht="16.5" customHeight="1" x14ac:dyDescent="0.25">
      <c r="A4" s="7"/>
      <c r="C4" s="7"/>
      <c r="D4" s="7"/>
      <c r="E4" s="7"/>
      <c r="F4" s="30"/>
      <c r="G4" s="30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17</v>
      </c>
      <c r="E5" s="6" t="s">
        <v>3</v>
      </c>
      <c r="F5" s="6" t="s">
        <v>26</v>
      </c>
      <c r="G5" s="6" t="s">
        <v>27</v>
      </c>
    </row>
    <row r="6" spans="1:7" x14ac:dyDescent="0.25">
      <c r="A6" s="11">
        <v>2014</v>
      </c>
      <c r="B6" s="8">
        <v>60272</v>
      </c>
      <c r="C6" s="3" t="s">
        <v>48</v>
      </c>
      <c r="D6" s="3" t="s">
        <v>46</v>
      </c>
      <c r="E6" s="3">
        <v>2014</v>
      </c>
      <c r="F6" s="3">
        <v>5500</v>
      </c>
      <c r="G6" s="47">
        <v>0</v>
      </c>
    </row>
    <row r="7" spans="1:7" x14ac:dyDescent="0.25">
      <c r="A7" s="12">
        <v>2015</v>
      </c>
      <c r="B7" s="9">
        <v>60272</v>
      </c>
      <c r="C7" s="4" t="s">
        <v>48</v>
      </c>
      <c r="D7" s="4" t="s">
        <v>46</v>
      </c>
      <c r="E7" s="4">
        <v>2015</v>
      </c>
      <c r="F7" s="4">
        <v>5910</v>
      </c>
      <c r="G7" s="47">
        <v>0</v>
      </c>
    </row>
    <row r="8" spans="1:7" x14ac:dyDescent="0.25">
      <c r="A8" s="12">
        <v>2014</v>
      </c>
      <c r="B8" s="9">
        <v>60478</v>
      </c>
      <c r="C8" s="4" t="s">
        <v>49</v>
      </c>
      <c r="D8" s="4" t="s">
        <v>37</v>
      </c>
      <c r="E8" s="4">
        <v>2014</v>
      </c>
      <c r="F8" s="4">
        <v>43762</v>
      </c>
      <c r="G8" s="47">
        <v>1723</v>
      </c>
    </row>
    <row r="9" spans="1:7" x14ac:dyDescent="0.25">
      <c r="A9" s="12">
        <v>2015</v>
      </c>
      <c r="B9" s="9">
        <v>60478</v>
      </c>
      <c r="C9" s="4" t="s">
        <v>49</v>
      </c>
      <c r="D9" s="4" t="s">
        <v>37</v>
      </c>
      <c r="E9" s="4">
        <v>2015</v>
      </c>
      <c r="F9" s="4">
        <v>44949</v>
      </c>
      <c r="G9" s="47">
        <v>0</v>
      </c>
    </row>
    <row r="10" spans="1:7" x14ac:dyDescent="0.25">
      <c r="A10" s="12">
        <v>2016</v>
      </c>
      <c r="B10" s="9">
        <v>60478</v>
      </c>
      <c r="C10" s="4" t="s">
        <v>49</v>
      </c>
      <c r="D10" s="4" t="s">
        <v>37</v>
      </c>
      <c r="E10" s="4">
        <v>2016</v>
      </c>
      <c r="F10" s="4">
        <v>48751</v>
      </c>
      <c r="G10" s="47">
        <v>0</v>
      </c>
    </row>
    <row r="11" spans="1:7" x14ac:dyDescent="0.25">
      <c r="A11" s="12">
        <v>2014</v>
      </c>
      <c r="B11" s="9">
        <v>60495</v>
      </c>
      <c r="C11" s="4" t="s">
        <v>50</v>
      </c>
      <c r="D11" s="4" t="s">
        <v>46</v>
      </c>
      <c r="E11" s="4">
        <v>2014</v>
      </c>
      <c r="F11" s="4">
        <v>58532</v>
      </c>
      <c r="G11" s="47">
        <v>0</v>
      </c>
    </row>
    <row r="12" spans="1:7" x14ac:dyDescent="0.25">
      <c r="A12" s="12">
        <v>2015</v>
      </c>
      <c r="B12" s="9">
        <v>60495</v>
      </c>
      <c r="C12" s="4" t="s">
        <v>50</v>
      </c>
      <c r="D12" s="4" t="s">
        <v>46</v>
      </c>
      <c r="E12" s="4">
        <v>2015</v>
      </c>
      <c r="F12" s="4">
        <v>7334</v>
      </c>
      <c r="G12" s="47">
        <v>0</v>
      </c>
    </row>
    <row r="13" spans="1:7" x14ac:dyDescent="0.25">
      <c r="A13" s="12">
        <v>2016</v>
      </c>
      <c r="B13" s="9">
        <v>60495</v>
      </c>
      <c r="C13" s="4" t="s">
        <v>50</v>
      </c>
      <c r="D13" s="4" t="s">
        <v>46</v>
      </c>
      <c r="E13" s="4">
        <v>2016</v>
      </c>
      <c r="F13" s="4">
        <v>1478</v>
      </c>
      <c r="G13" s="47">
        <v>0</v>
      </c>
    </row>
    <row r="14" spans="1:7" x14ac:dyDescent="0.25">
      <c r="A14" s="12">
        <v>2015</v>
      </c>
      <c r="B14" s="9">
        <v>60496</v>
      </c>
      <c r="C14" s="4" t="s">
        <v>51</v>
      </c>
      <c r="D14" s="4" t="s">
        <v>6</v>
      </c>
      <c r="E14" s="4">
        <v>2015</v>
      </c>
      <c r="F14" s="4">
        <v>5228</v>
      </c>
      <c r="G14" s="47">
        <v>0</v>
      </c>
    </row>
    <row r="15" spans="1:7" x14ac:dyDescent="0.25">
      <c r="A15" s="12">
        <v>2016</v>
      </c>
      <c r="B15" s="9">
        <v>60496</v>
      </c>
      <c r="C15" s="4" t="s">
        <v>51</v>
      </c>
      <c r="D15" s="4" t="s">
        <v>6</v>
      </c>
      <c r="E15" s="4">
        <v>2016</v>
      </c>
      <c r="F15" s="4">
        <v>3076</v>
      </c>
      <c r="G15" s="47">
        <v>0</v>
      </c>
    </row>
    <row r="16" spans="1:7" x14ac:dyDescent="0.25">
      <c r="A16" s="12">
        <v>2016</v>
      </c>
      <c r="B16" s="9">
        <v>60497</v>
      </c>
      <c r="C16" s="4" t="s">
        <v>52</v>
      </c>
      <c r="D16" s="4" t="s">
        <v>53</v>
      </c>
      <c r="E16" s="4">
        <v>2016</v>
      </c>
      <c r="F16" s="4">
        <v>1987</v>
      </c>
      <c r="G16" s="47">
        <v>0</v>
      </c>
    </row>
    <row r="17" spans="1:8" x14ac:dyDescent="0.25">
      <c r="A17" s="12">
        <v>2015</v>
      </c>
      <c r="B17" s="9">
        <v>60498</v>
      </c>
      <c r="C17" s="4" t="s">
        <v>54</v>
      </c>
      <c r="D17" s="4" t="s">
        <v>6</v>
      </c>
      <c r="E17" s="4">
        <v>2015</v>
      </c>
      <c r="F17" s="4">
        <v>7588</v>
      </c>
      <c r="G17" s="47">
        <v>0</v>
      </c>
    </row>
    <row r="18" spans="1:8" x14ac:dyDescent="0.25">
      <c r="A18" s="12">
        <v>2016</v>
      </c>
      <c r="B18" s="9">
        <v>60498</v>
      </c>
      <c r="C18" s="4" t="s">
        <v>54</v>
      </c>
      <c r="D18" s="4" t="s">
        <v>6</v>
      </c>
      <c r="E18" s="4">
        <v>2015</v>
      </c>
      <c r="F18" s="4">
        <v>3529</v>
      </c>
      <c r="G18" s="47">
        <v>0</v>
      </c>
    </row>
    <row r="19" spans="1:8" x14ac:dyDescent="0.25">
      <c r="A19" s="12">
        <v>2016</v>
      </c>
      <c r="B19" s="9">
        <v>60498</v>
      </c>
      <c r="C19" s="4" t="s">
        <v>54</v>
      </c>
      <c r="D19" s="4" t="s">
        <v>6</v>
      </c>
      <c r="E19" s="4">
        <v>2016</v>
      </c>
      <c r="F19" s="4">
        <v>4735</v>
      </c>
      <c r="G19" s="47">
        <v>0</v>
      </c>
    </row>
    <row r="20" spans="1:8" x14ac:dyDescent="0.25">
      <c r="A20" s="12">
        <v>2016</v>
      </c>
      <c r="B20" s="9">
        <v>60499</v>
      </c>
      <c r="C20" s="4" t="s">
        <v>55</v>
      </c>
      <c r="D20" s="4" t="s">
        <v>6</v>
      </c>
      <c r="E20" s="4">
        <v>2015</v>
      </c>
      <c r="F20" s="4">
        <v>4575</v>
      </c>
      <c r="G20" s="47">
        <v>0</v>
      </c>
    </row>
    <row r="21" spans="1:8" x14ac:dyDescent="0.25">
      <c r="A21" s="12">
        <v>2016</v>
      </c>
      <c r="B21" s="9">
        <v>60499</v>
      </c>
      <c r="C21" s="4" t="s">
        <v>55</v>
      </c>
      <c r="D21" s="4" t="s">
        <v>6</v>
      </c>
      <c r="E21" s="4">
        <v>2016</v>
      </c>
      <c r="F21" s="4">
        <v>724</v>
      </c>
      <c r="G21" s="47">
        <v>0</v>
      </c>
    </row>
    <row r="22" spans="1:8" x14ac:dyDescent="0.25">
      <c r="A22" s="12">
        <v>2015</v>
      </c>
      <c r="B22" s="9">
        <v>60533</v>
      </c>
      <c r="C22" s="4" t="s">
        <v>56</v>
      </c>
      <c r="D22" s="4" t="s">
        <v>46</v>
      </c>
      <c r="E22" s="4">
        <v>2015</v>
      </c>
      <c r="F22" s="4">
        <v>20840</v>
      </c>
      <c r="G22" s="47">
        <v>0</v>
      </c>
    </row>
    <row r="23" spans="1:8" x14ac:dyDescent="0.25">
      <c r="A23" s="12">
        <v>2016</v>
      </c>
      <c r="B23" s="9">
        <v>60533</v>
      </c>
      <c r="C23" s="4" t="s">
        <v>56</v>
      </c>
      <c r="D23" s="4" t="s">
        <v>46</v>
      </c>
      <c r="E23" s="4">
        <v>2016</v>
      </c>
      <c r="F23" s="4">
        <v>28734</v>
      </c>
      <c r="G23" s="47">
        <v>0</v>
      </c>
    </row>
    <row r="24" spans="1:8" x14ac:dyDescent="0.25">
      <c r="A24" s="12">
        <v>2014</v>
      </c>
      <c r="B24" s="9">
        <v>60682</v>
      </c>
      <c r="C24" s="4" t="s">
        <v>57</v>
      </c>
      <c r="D24" s="4" t="s">
        <v>8</v>
      </c>
      <c r="E24" s="4">
        <v>2014</v>
      </c>
      <c r="F24" s="4">
        <v>13692</v>
      </c>
      <c r="G24" s="47">
        <v>0</v>
      </c>
    </row>
    <row r="25" spans="1:8" x14ac:dyDescent="0.25">
      <c r="A25" s="12">
        <v>2015</v>
      </c>
      <c r="B25" s="9">
        <v>60682</v>
      </c>
      <c r="C25" s="4" t="s">
        <v>57</v>
      </c>
      <c r="D25" s="4" t="s">
        <v>8</v>
      </c>
      <c r="E25" s="4">
        <v>2015</v>
      </c>
      <c r="F25" s="4">
        <v>15034</v>
      </c>
      <c r="G25" s="47">
        <v>0</v>
      </c>
    </row>
    <row r="26" spans="1:8" x14ac:dyDescent="0.25">
      <c r="A26" s="12">
        <v>2016</v>
      </c>
      <c r="B26" s="9">
        <v>60682</v>
      </c>
      <c r="C26" s="4" t="s">
        <v>57</v>
      </c>
      <c r="D26" s="4" t="s">
        <v>8</v>
      </c>
      <c r="E26" s="4">
        <v>2016</v>
      </c>
      <c r="F26" s="4">
        <v>15953</v>
      </c>
      <c r="G26" s="47">
        <v>0</v>
      </c>
    </row>
    <row r="27" spans="1:8" x14ac:dyDescent="0.25">
      <c r="A27" s="12">
        <v>2014</v>
      </c>
      <c r="B27" s="9">
        <v>60726</v>
      </c>
      <c r="C27" s="4" t="s">
        <v>4</v>
      </c>
      <c r="D27" s="4" t="s">
        <v>5</v>
      </c>
      <c r="E27" s="4">
        <v>2014</v>
      </c>
      <c r="F27" s="4">
        <v>12275</v>
      </c>
      <c r="G27" s="47">
        <v>0</v>
      </c>
    </row>
    <row r="28" spans="1:8" x14ac:dyDescent="0.25">
      <c r="A28" s="12">
        <v>2015</v>
      </c>
      <c r="B28" s="9">
        <v>60726</v>
      </c>
      <c r="C28" s="4" t="s">
        <v>4</v>
      </c>
      <c r="D28" s="4" t="s">
        <v>5</v>
      </c>
      <c r="E28" s="4">
        <v>2015</v>
      </c>
      <c r="F28" s="4">
        <v>12841</v>
      </c>
      <c r="G28" s="47">
        <v>0</v>
      </c>
    </row>
    <row r="29" spans="1:8" x14ac:dyDescent="0.25">
      <c r="A29" s="12">
        <v>2016</v>
      </c>
      <c r="B29" s="9">
        <v>60726</v>
      </c>
      <c r="C29" s="4" t="s">
        <v>4</v>
      </c>
      <c r="D29" s="4" t="s">
        <v>5</v>
      </c>
      <c r="E29" s="4">
        <v>2016</v>
      </c>
      <c r="F29" s="4">
        <v>11640</v>
      </c>
      <c r="G29" s="47">
        <v>0</v>
      </c>
    </row>
    <row r="30" spans="1:8" x14ac:dyDescent="0.25">
      <c r="A30" s="12">
        <v>2014</v>
      </c>
      <c r="B30" s="9">
        <v>60852</v>
      </c>
      <c r="C30" s="4" t="s">
        <v>58</v>
      </c>
      <c r="D30" s="4" t="s">
        <v>9</v>
      </c>
      <c r="E30" s="4">
        <v>2014</v>
      </c>
      <c r="F30" s="4">
        <v>318</v>
      </c>
      <c r="G30" s="47">
        <v>0</v>
      </c>
      <c r="H30" s="7"/>
    </row>
    <row r="31" spans="1:8" x14ac:dyDescent="0.25">
      <c r="A31" s="12">
        <v>2016</v>
      </c>
      <c r="B31" s="9">
        <v>60852</v>
      </c>
      <c r="C31" s="4" t="s">
        <v>58</v>
      </c>
      <c r="D31" s="4" t="s">
        <v>9</v>
      </c>
      <c r="E31" s="4">
        <v>2015</v>
      </c>
      <c r="F31" s="4">
        <v>7396</v>
      </c>
      <c r="G31" s="47">
        <v>0</v>
      </c>
    </row>
    <row r="32" spans="1:8" x14ac:dyDescent="0.25">
      <c r="A32" s="12">
        <v>2016</v>
      </c>
      <c r="B32" s="9">
        <v>60852</v>
      </c>
      <c r="C32" s="4" t="s">
        <v>58</v>
      </c>
      <c r="D32" s="4" t="s">
        <v>9</v>
      </c>
      <c r="E32" s="4">
        <v>2016</v>
      </c>
      <c r="F32" s="4">
        <v>7584</v>
      </c>
      <c r="G32" s="47">
        <v>0</v>
      </c>
    </row>
    <row r="33" spans="1:7" x14ac:dyDescent="0.25">
      <c r="A33" s="12">
        <v>2015</v>
      </c>
      <c r="B33" s="9">
        <v>60908</v>
      </c>
      <c r="C33" s="4" t="s">
        <v>7</v>
      </c>
      <c r="D33" s="4" t="s">
        <v>8</v>
      </c>
      <c r="E33" s="4">
        <v>2015</v>
      </c>
      <c r="F33" s="4">
        <v>10070</v>
      </c>
      <c r="G33" s="47">
        <v>0</v>
      </c>
    </row>
    <row r="34" spans="1:7" x14ac:dyDescent="0.25">
      <c r="A34" s="12">
        <v>2014</v>
      </c>
      <c r="B34" s="9">
        <v>60911</v>
      </c>
      <c r="C34" s="4" t="s">
        <v>59</v>
      </c>
      <c r="D34" s="4" t="s">
        <v>8</v>
      </c>
      <c r="E34" s="4">
        <v>2014</v>
      </c>
      <c r="F34" s="4">
        <v>10000</v>
      </c>
      <c r="G34" s="47">
        <v>0</v>
      </c>
    </row>
    <row r="35" spans="1:7" x14ac:dyDescent="0.25">
      <c r="A35" s="12">
        <v>2015</v>
      </c>
      <c r="B35" s="9">
        <v>60911</v>
      </c>
      <c r="C35" s="4" t="s">
        <v>59</v>
      </c>
      <c r="D35" s="4" t="s">
        <v>8</v>
      </c>
      <c r="E35" s="4">
        <v>2015</v>
      </c>
      <c r="F35" s="4">
        <v>16066</v>
      </c>
      <c r="G35" s="47">
        <v>0</v>
      </c>
    </row>
    <row r="36" spans="1:7" x14ac:dyDescent="0.25">
      <c r="A36" s="12">
        <v>2016</v>
      </c>
      <c r="B36" s="9">
        <v>60911</v>
      </c>
      <c r="C36" s="4" t="s">
        <v>59</v>
      </c>
      <c r="D36" s="4" t="s">
        <v>8</v>
      </c>
      <c r="E36" s="4">
        <v>2015</v>
      </c>
      <c r="F36" s="4">
        <v>1614</v>
      </c>
      <c r="G36" s="47">
        <v>0</v>
      </c>
    </row>
    <row r="37" spans="1:7" x14ac:dyDescent="0.25">
      <c r="A37" s="12">
        <v>2014</v>
      </c>
      <c r="B37" s="9">
        <v>61011</v>
      </c>
      <c r="C37" s="4" t="s">
        <v>60</v>
      </c>
      <c r="D37" s="4" t="s">
        <v>5</v>
      </c>
      <c r="E37" s="4">
        <v>2014</v>
      </c>
      <c r="F37" s="4">
        <v>10422</v>
      </c>
      <c r="G37" s="47">
        <v>0</v>
      </c>
    </row>
    <row r="38" spans="1:7" x14ac:dyDescent="0.25">
      <c r="A38" s="12">
        <v>2015</v>
      </c>
      <c r="B38" s="9">
        <v>61011</v>
      </c>
      <c r="C38" s="4" t="s">
        <v>60</v>
      </c>
      <c r="D38" s="4" t="s">
        <v>5</v>
      </c>
      <c r="E38" s="4">
        <v>2015</v>
      </c>
      <c r="F38" s="4">
        <v>9974</v>
      </c>
      <c r="G38" s="47">
        <v>0</v>
      </c>
    </row>
    <row r="39" spans="1:7" x14ac:dyDescent="0.25">
      <c r="A39" s="12">
        <v>2016</v>
      </c>
      <c r="B39" s="9">
        <v>61011</v>
      </c>
      <c r="C39" s="4" t="s">
        <v>60</v>
      </c>
      <c r="D39" s="4" t="s">
        <v>5</v>
      </c>
      <c r="E39" s="4">
        <v>2016</v>
      </c>
      <c r="F39" s="4">
        <v>11131</v>
      </c>
      <c r="G39" s="47">
        <v>0</v>
      </c>
    </row>
    <row r="40" spans="1:7" x14ac:dyDescent="0.25">
      <c r="A40" s="12">
        <v>2014</v>
      </c>
      <c r="B40" s="9">
        <v>61200</v>
      </c>
      <c r="C40" s="4" t="s">
        <v>61</v>
      </c>
      <c r="D40" s="4" t="s">
        <v>5</v>
      </c>
      <c r="E40" s="4">
        <v>2014</v>
      </c>
      <c r="F40" s="4">
        <v>23250</v>
      </c>
      <c r="G40" s="47">
        <v>0</v>
      </c>
    </row>
    <row r="41" spans="1:7" x14ac:dyDescent="0.25">
      <c r="A41" s="12">
        <v>2015</v>
      </c>
      <c r="B41" s="9">
        <v>61200</v>
      </c>
      <c r="C41" s="4" t="s">
        <v>61</v>
      </c>
      <c r="D41" s="4" t="s">
        <v>5</v>
      </c>
      <c r="E41" s="4">
        <v>2015</v>
      </c>
      <c r="F41" s="4">
        <v>4582</v>
      </c>
      <c r="G41" s="47">
        <v>0</v>
      </c>
    </row>
    <row r="42" spans="1:7" x14ac:dyDescent="0.25">
      <c r="A42" s="12">
        <v>2014</v>
      </c>
      <c r="B42" s="9">
        <v>61202</v>
      </c>
      <c r="C42" s="4" t="s">
        <v>62</v>
      </c>
      <c r="D42" s="4" t="s">
        <v>5</v>
      </c>
      <c r="E42" s="4">
        <v>2014</v>
      </c>
      <c r="F42" s="4">
        <v>3500</v>
      </c>
      <c r="G42" s="47">
        <v>0</v>
      </c>
    </row>
    <row r="43" spans="1:7" x14ac:dyDescent="0.25">
      <c r="A43" s="12">
        <v>2015</v>
      </c>
      <c r="B43" s="9">
        <v>61202</v>
      </c>
      <c r="C43" s="4" t="s">
        <v>62</v>
      </c>
      <c r="D43" s="4" t="s">
        <v>5</v>
      </c>
      <c r="E43" s="4">
        <v>2015</v>
      </c>
      <c r="F43" s="4">
        <v>22418</v>
      </c>
      <c r="G43" s="47">
        <v>0</v>
      </c>
    </row>
    <row r="44" spans="1:7" x14ac:dyDescent="0.25">
      <c r="A44" s="12">
        <v>2016</v>
      </c>
      <c r="B44" s="9">
        <v>61202</v>
      </c>
      <c r="C44" s="4" t="s">
        <v>62</v>
      </c>
      <c r="D44" s="4" t="s">
        <v>5</v>
      </c>
      <c r="E44" s="4">
        <v>2016</v>
      </c>
      <c r="F44" s="4">
        <v>38000</v>
      </c>
      <c r="G44" s="47">
        <v>0</v>
      </c>
    </row>
    <row r="45" spans="1:7" x14ac:dyDescent="0.25">
      <c r="A45" s="12">
        <v>2014</v>
      </c>
      <c r="B45" s="9">
        <v>61347</v>
      </c>
      <c r="C45" s="4" t="s">
        <v>63</v>
      </c>
      <c r="D45" s="4" t="s">
        <v>37</v>
      </c>
      <c r="E45" s="4">
        <v>2013</v>
      </c>
      <c r="F45" s="4">
        <v>82</v>
      </c>
      <c r="G45" s="47">
        <v>0</v>
      </c>
    </row>
    <row r="46" spans="1:7" x14ac:dyDescent="0.25">
      <c r="A46" s="12">
        <v>2014</v>
      </c>
      <c r="B46" s="9">
        <v>61347</v>
      </c>
      <c r="C46" s="4" t="s">
        <v>63</v>
      </c>
      <c r="D46" s="4" t="s">
        <v>37</v>
      </c>
      <c r="E46" s="4">
        <v>2014</v>
      </c>
      <c r="F46" s="4">
        <v>70978</v>
      </c>
      <c r="G46" s="47">
        <v>0</v>
      </c>
    </row>
    <row r="47" spans="1:7" x14ac:dyDescent="0.25">
      <c r="A47" s="12">
        <v>2015</v>
      </c>
      <c r="B47" s="9">
        <v>61347</v>
      </c>
      <c r="C47" s="4" t="s">
        <v>63</v>
      </c>
      <c r="D47" s="4" t="s">
        <v>37</v>
      </c>
      <c r="E47" s="4">
        <v>2015</v>
      </c>
      <c r="F47" s="4">
        <v>49213</v>
      </c>
      <c r="G47" s="47">
        <v>0</v>
      </c>
    </row>
    <row r="48" spans="1:7" x14ac:dyDescent="0.25">
      <c r="A48" s="12">
        <v>2016</v>
      </c>
      <c r="B48" s="9">
        <v>61347</v>
      </c>
      <c r="C48" s="4" t="s">
        <v>63</v>
      </c>
      <c r="D48" s="4" t="s">
        <v>37</v>
      </c>
      <c r="E48" s="4">
        <v>2016</v>
      </c>
      <c r="F48" s="4">
        <v>25928</v>
      </c>
      <c r="G48" s="47">
        <v>0</v>
      </c>
    </row>
    <row r="49" spans="1:9" x14ac:dyDescent="0.25">
      <c r="A49" s="12">
        <v>2014</v>
      </c>
      <c r="B49" s="9">
        <v>61352</v>
      </c>
      <c r="C49" s="4" t="s">
        <v>64</v>
      </c>
      <c r="D49" s="4" t="s">
        <v>37</v>
      </c>
      <c r="E49" s="4">
        <v>2014</v>
      </c>
      <c r="F49" s="4">
        <v>36506</v>
      </c>
      <c r="G49" s="47">
        <v>0</v>
      </c>
    </row>
    <row r="50" spans="1:9" x14ac:dyDescent="0.25">
      <c r="A50" s="12">
        <v>2015</v>
      </c>
      <c r="B50" s="9">
        <v>61352</v>
      </c>
      <c r="C50" s="4" t="s">
        <v>64</v>
      </c>
      <c r="D50" s="4" t="s">
        <v>37</v>
      </c>
      <c r="E50" s="4">
        <v>2015</v>
      </c>
      <c r="F50" s="4">
        <v>39152</v>
      </c>
      <c r="G50" s="47">
        <v>0</v>
      </c>
      <c r="I50" s="24"/>
    </row>
    <row r="51" spans="1:9" x14ac:dyDescent="0.25">
      <c r="A51" s="12">
        <v>2016</v>
      </c>
      <c r="B51" s="9">
        <v>61352</v>
      </c>
      <c r="C51" s="4" t="s">
        <v>64</v>
      </c>
      <c r="D51" s="4" t="s">
        <v>37</v>
      </c>
      <c r="E51" s="4">
        <v>2016</v>
      </c>
      <c r="F51" s="4">
        <v>40037</v>
      </c>
      <c r="G51" s="47">
        <v>0</v>
      </c>
    </row>
    <row r="52" spans="1:9" x14ac:dyDescent="0.25">
      <c r="A52" s="12">
        <v>2015</v>
      </c>
      <c r="B52" s="9">
        <v>61357</v>
      </c>
      <c r="C52" s="4" t="s">
        <v>65</v>
      </c>
      <c r="D52" s="4" t="s">
        <v>6</v>
      </c>
      <c r="E52" s="4">
        <v>2015</v>
      </c>
      <c r="F52" s="4">
        <v>1655</v>
      </c>
      <c r="G52" s="47">
        <v>0</v>
      </c>
    </row>
    <row r="53" spans="1:9" x14ac:dyDescent="0.25">
      <c r="A53" s="12">
        <v>2015</v>
      </c>
      <c r="B53" s="9">
        <v>61366</v>
      </c>
      <c r="C53" s="4" t="s">
        <v>66</v>
      </c>
      <c r="D53" s="4" t="s">
        <v>47</v>
      </c>
      <c r="E53" s="4">
        <v>2015</v>
      </c>
      <c r="F53" s="4">
        <v>3102</v>
      </c>
      <c r="G53" s="47">
        <v>0</v>
      </c>
    </row>
    <row r="54" spans="1:9" x14ac:dyDescent="0.25">
      <c r="A54" s="12">
        <v>2015</v>
      </c>
      <c r="B54" s="9">
        <v>61375</v>
      </c>
      <c r="C54" s="4" t="s">
        <v>67</v>
      </c>
      <c r="D54" s="4" t="s">
        <v>6</v>
      </c>
      <c r="E54" s="4">
        <v>2015</v>
      </c>
      <c r="F54" s="4">
        <v>2070</v>
      </c>
      <c r="G54" s="47">
        <v>0</v>
      </c>
    </row>
    <row r="55" spans="1:9" x14ac:dyDescent="0.25">
      <c r="A55" s="12">
        <v>2015</v>
      </c>
      <c r="B55" s="9">
        <v>61378</v>
      </c>
      <c r="C55" s="4" t="s">
        <v>68</v>
      </c>
      <c r="D55" s="4" t="s">
        <v>6</v>
      </c>
      <c r="E55" s="4">
        <v>2015</v>
      </c>
      <c r="F55" s="4">
        <v>610</v>
      </c>
      <c r="G55" s="47">
        <v>0</v>
      </c>
    </row>
    <row r="56" spans="1:9" x14ac:dyDescent="0.25">
      <c r="A56" s="12">
        <v>2015</v>
      </c>
      <c r="B56" s="9">
        <v>61380</v>
      </c>
      <c r="C56" s="4" t="s">
        <v>69</v>
      </c>
      <c r="D56" s="4" t="s">
        <v>6</v>
      </c>
      <c r="E56" s="4">
        <v>2015</v>
      </c>
      <c r="F56" s="4">
        <v>501</v>
      </c>
      <c r="G56" s="47">
        <v>0</v>
      </c>
    </row>
    <row r="57" spans="1:9" x14ac:dyDescent="0.25">
      <c r="A57" s="12">
        <v>2015</v>
      </c>
      <c r="B57" s="9">
        <v>61381</v>
      </c>
      <c r="C57" s="4" t="s">
        <v>70</v>
      </c>
      <c r="D57" s="4" t="s">
        <v>47</v>
      </c>
      <c r="E57" s="4">
        <v>2015</v>
      </c>
      <c r="F57" s="4">
        <v>305</v>
      </c>
      <c r="G57" s="47">
        <v>0</v>
      </c>
    </row>
    <row r="58" spans="1:9" x14ac:dyDescent="0.25">
      <c r="A58" s="12">
        <v>2015</v>
      </c>
      <c r="B58" s="9">
        <v>61383</v>
      </c>
      <c r="C58" s="4" t="s">
        <v>71</v>
      </c>
      <c r="D58" s="4" t="s">
        <v>6</v>
      </c>
      <c r="E58" s="4">
        <v>2015</v>
      </c>
      <c r="F58" s="4">
        <v>2462</v>
      </c>
      <c r="G58" s="47">
        <v>0</v>
      </c>
    </row>
    <row r="59" spans="1:9" x14ac:dyDescent="0.25">
      <c r="A59" s="12">
        <v>2015</v>
      </c>
      <c r="B59" s="9">
        <v>61425</v>
      </c>
      <c r="C59" s="4" t="s">
        <v>72</v>
      </c>
      <c r="D59" s="4" t="s">
        <v>6</v>
      </c>
      <c r="E59" s="4">
        <v>2015</v>
      </c>
      <c r="F59" s="4">
        <v>297</v>
      </c>
      <c r="G59" s="47">
        <v>0</v>
      </c>
    </row>
    <row r="60" spans="1:9" x14ac:dyDescent="0.25">
      <c r="A60" s="12">
        <v>2015</v>
      </c>
      <c r="B60" s="9">
        <v>61436</v>
      </c>
      <c r="C60" s="4" t="s">
        <v>73</v>
      </c>
      <c r="D60" s="4" t="s">
        <v>6</v>
      </c>
      <c r="E60" s="4">
        <v>2015</v>
      </c>
      <c r="F60" s="4">
        <v>117</v>
      </c>
      <c r="G60" s="47">
        <v>0</v>
      </c>
    </row>
    <row r="61" spans="1:9" x14ac:dyDescent="0.25">
      <c r="A61" s="12">
        <v>2015</v>
      </c>
      <c r="B61" s="9">
        <v>61439</v>
      </c>
      <c r="C61" s="4" t="s">
        <v>74</v>
      </c>
      <c r="D61" s="4" t="s">
        <v>6</v>
      </c>
      <c r="E61" s="4">
        <v>2015</v>
      </c>
      <c r="F61" s="4">
        <v>2870</v>
      </c>
      <c r="G61" s="47">
        <v>0</v>
      </c>
    </row>
    <row r="62" spans="1:9" x14ac:dyDescent="0.25">
      <c r="A62" s="12">
        <v>2015</v>
      </c>
      <c r="B62" s="9">
        <v>61440</v>
      </c>
      <c r="C62" s="4" t="s">
        <v>75</v>
      </c>
      <c r="D62" s="4" t="s">
        <v>6</v>
      </c>
      <c r="E62" s="4">
        <v>2015</v>
      </c>
      <c r="F62" s="4">
        <v>393</v>
      </c>
      <c r="G62" s="47">
        <v>0</v>
      </c>
    </row>
    <row r="63" spans="1:9" x14ac:dyDescent="0.25">
      <c r="A63" s="12">
        <v>2016</v>
      </c>
      <c r="B63" s="9">
        <v>61481</v>
      </c>
      <c r="C63" s="4" t="s">
        <v>76</v>
      </c>
      <c r="D63" s="4" t="s">
        <v>9</v>
      </c>
      <c r="E63" s="4">
        <v>2016</v>
      </c>
      <c r="F63" s="4">
        <v>5617</v>
      </c>
      <c r="G63" s="47">
        <v>0</v>
      </c>
    </row>
    <row r="64" spans="1:9" x14ac:dyDescent="0.25">
      <c r="A64" s="12">
        <v>2016</v>
      </c>
      <c r="B64" s="9">
        <v>61501</v>
      </c>
      <c r="C64" s="4" t="s">
        <v>77</v>
      </c>
      <c r="D64" s="4" t="s">
        <v>9</v>
      </c>
      <c r="E64" s="4">
        <v>2016</v>
      </c>
      <c r="F64" s="4">
        <v>5935</v>
      </c>
      <c r="G64" s="47">
        <v>0</v>
      </c>
    </row>
    <row r="65" spans="1:7" x14ac:dyDescent="0.25">
      <c r="A65" s="12">
        <v>2016</v>
      </c>
      <c r="B65" s="9">
        <v>61894</v>
      </c>
      <c r="C65" s="4" t="s">
        <v>78</v>
      </c>
      <c r="D65" s="4" t="s">
        <v>9</v>
      </c>
      <c r="E65" s="4">
        <v>2016</v>
      </c>
      <c r="F65" s="4">
        <v>46797</v>
      </c>
      <c r="G65" s="47">
        <v>0</v>
      </c>
    </row>
    <row r="66" spans="1:7" x14ac:dyDescent="0.25">
      <c r="A66" s="12">
        <v>2014</v>
      </c>
      <c r="B66" s="9">
        <v>62024</v>
      </c>
      <c r="C66" s="4" t="s">
        <v>79</v>
      </c>
      <c r="D66" s="4" t="s">
        <v>9</v>
      </c>
      <c r="E66" s="4">
        <v>2014</v>
      </c>
      <c r="F66" s="4">
        <v>835</v>
      </c>
      <c r="G66" s="47">
        <v>0</v>
      </c>
    </row>
    <row r="67" spans="1:7" x14ac:dyDescent="0.25">
      <c r="A67" s="12">
        <v>2016</v>
      </c>
      <c r="B67" s="9">
        <v>62024</v>
      </c>
      <c r="C67" s="4" t="s">
        <v>79</v>
      </c>
      <c r="D67" s="4" t="s">
        <v>9</v>
      </c>
      <c r="E67" s="4">
        <v>2015</v>
      </c>
      <c r="F67" s="4">
        <v>836</v>
      </c>
      <c r="G67" s="47">
        <v>0</v>
      </c>
    </row>
    <row r="68" spans="1:7" x14ac:dyDescent="0.25">
      <c r="A68" s="12">
        <v>2016</v>
      </c>
      <c r="B68" s="9">
        <v>62024</v>
      </c>
      <c r="C68" s="4" t="s">
        <v>79</v>
      </c>
      <c r="D68" s="4" t="s">
        <v>9</v>
      </c>
      <c r="E68" s="4">
        <v>2016</v>
      </c>
      <c r="F68" s="4">
        <v>705</v>
      </c>
      <c r="G68" s="47">
        <v>0</v>
      </c>
    </row>
    <row r="69" spans="1:7" x14ac:dyDescent="0.25">
      <c r="A69" s="12">
        <v>2014</v>
      </c>
      <c r="B69" s="9">
        <v>62288</v>
      </c>
      <c r="C69" s="4" t="s">
        <v>80</v>
      </c>
      <c r="D69" s="4" t="s">
        <v>5</v>
      </c>
      <c r="E69" s="4">
        <v>2014</v>
      </c>
      <c r="F69" s="4">
        <v>25718</v>
      </c>
      <c r="G69" s="47">
        <v>0</v>
      </c>
    </row>
    <row r="70" spans="1:7" x14ac:dyDescent="0.25">
      <c r="A70" s="13">
        <v>2015</v>
      </c>
      <c r="B70" s="10">
        <v>62288</v>
      </c>
      <c r="C70" s="5" t="s">
        <v>80</v>
      </c>
      <c r="D70" s="5" t="s">
        <v>5</v>
      </c>
      <c r="E70" s="5">
        <v>2015</v>
      </c>
      <c r="F70" s="5">
        <v>21746</v>
      </c>
      <c r="G70" s="47">
        <v>0</v>
      </c>
    </row>
    <row r="71" spans="1:7" ht="15.75" thickBot="1" x14ac:dyDescent="0.3">
      <c r="E71" s="21" t="s">
        <v>42</v>
      </c>
      <c r="F71" s="23">
        <f>SUM(Table1[Claims Submitted (MWh)])</f>
        <v>939459</v>
      </c>
      <c r="G71" s="22">
        <f>SUM(Table1[Amount Ineligible/ Withdrawn (MWh)])</f>
        <v>1723</v>
      </c>
    </row>
    <row r="72" spans="1:7" ht="15.75" thickTop="1" x14ac:dyDescent="0.25"/>
    <row r="73" spans="1:7" x14ac:dyDescent="0.25">
      <c r="A73"/>
    </row>
    <row r="74" spans="1:7" x14ac:dyDescent="0.25">
      <c r="A74"/>
    </row>
    <row r="75" spans="1:7" x14ac:dyDescent="0.25">
      <c r="A75"/>
    </row>
    <row r="76" spans="1:7" x14ac:dyDescent="0.25">
      <c r="A76"/>
    </row>
    <row r="77" spans="1:7" x14ac:dyDescent="0.25">
      <c r="A77"/>
    </row>
    <row r="78" spans="1:7" x14ac:dyDescent="0.25">
      <c r="A78"/>
    </row>
    <row r="79" spans="1:7" x14ac:dyDescent="0.25">
      <c r="A79"/>
    </row>
    <row r="80" spans="1:7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1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87</v>
      </c>
    </row>
    <row r="3" spans="1:8" s="1" customFormat="1" ht="16.5" customHeight="1" x14ac:dyDescent="0.25">
      <c r="A3" s="7"/>
      <c r="C3" s="7"/>
      <c r="D3" s="7"/>
      <c r="E3" s="7"/>
      <c r="H3" s="2" t="s">
        <v>35</v>
      </c>
    </row>
    <row r="4" spans="1:8" s="1" customFormat="1" ht="16.5" customHeight="1" x14ac:dyDescent="0.25">
      <c r="A4" s="7"/>
      <c r="C4" s="7"/>
      <c r="D4" s="7"/>
      <c r="E4" s="7"/>
      <c r="G4" s="30"/>
      <c r="H4" s="30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43</v>
      </c>
      <c r="E5" s="6" t="s">
        <v>14</v>
      </c>
      <c r="F5" s="6" t="s">
        <v>10</v>
      </c>
      <c r="G5" s="6" t="s">
        <v>25</v>
      </c>
      <c r="H5" s="6" t="s">
        <v>36</v>
      </c>
    </row>
    <row r="6" spans="1:8" x14ac:dyDescent="0.25">
      <c r="A6" s="11">
        <v>2014</v>
      </c>
      <c r="B6" s="3" t="s">
        <v>49</v>
      </c>
      <c r="C6" s="8">
        <v>60478</v>
      </c>
      <c r="D6" s="8" t="s">
        <v>81</v>
      </c>
      <c r="E6" s="8" t="s">
        <v>82</v>
      </c>
      <c r="F6" s="3"/>
      <c r="G6" s="3">
        <v>161</v>
      </c>
      <c r="H6" s="8">
        <v>2</v>
      </c>
    </row>
    <row r="7" spans="1:8" x14ac:dyDescent="0.25">
      <c r="A7" s="12">
        <v>2014</v>
      </c>
      <c r="B7" s="4" t="s">
        <v>49</v>
      </c>
      <c r="C7" s="9">
        <v>60478</v>
      </c>
      <c r="D7" s="9" t="s">
        <v>81</v>
      </c>
      <c r="E7" s="9" t="s">
        <v>83</v>
      </c>
      <c r="F7" s="4" t="s">
        <v>84</v>
      </c>
      <c r="G7" s="4">
        <v>908</v>
      </c>
      <c r="H7" s="9">
        <v>2</v>
      </c>
    </row>
    <row r="8" spans="1:8" x14ac:dyDescent="0.25">
      <c r="A8" s="13">
        <v>2014</v>
      </c>
      <c r="B8" s="5" t="s">
        <v>49</v>
      </c>
      <c r="C8" s="10">
        <v>60478</v>
      </c>
      <c r="D8" s="10" t="s">
        <v>85</v>
      </c>
      <c r="E8" s="10" t="s">
        <v>83</v>
      </c>
      <c r="F8" s="5" t="s">
        <v>86</v>
      </c>
      <c r="G8" s="5">
        <v>654</v>
      </c>
      <c r="H8" s="10">
        <v>2</v>
      </c>
    </row>
    <row r="9" spans="1:8" ht="15.75" thickBot="1" x14ac:dyDescent="0.3">
      <c r="F9" s="26" t="s">
        <v>42</v>
      </c>
      <c r="G9" s="27">
        <f>SUM(Table11[Amount Ineligible/ Withdrawn])</f>
        <v>1723</v>
      </c>
    </row>
    <row r="10" spans="1:8" ht="15.75" thickTop="1" x14ac:dyDescent="0.25"/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.2851562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87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35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5" t="s">
        <v>15</v>
      </c>
      <c r="B5" s="28" t="s">
        <v>16</v>
      </c>
      <c r="C5" s="29"/>
    </row>
    <row r="6" spans="1:9" s="14" customFormat="1" x14ac:dyDescent="0.25">
      <c r="A6" s="15" t="s">
        <v>0</v>
      </c>
      <c r="B6" s="31" t="s">
        <v>19</v>
      </c>
      <c r="C6" s="33"/>
    </row>
    <row r="7" spans="1:9" s="14" customFormat="1" ht="15" customHeight="1" x14ac:dyDescent="0.25">
      <c r="A7" s="15" t="s">
        <v>1</v>
      </c>
      <c r="B7" s="31" t="s">
        <v>21</v>
      </c>
      <c r="D7" s="32"/>
    </row>
    <row r="8" spans="1:9" s="14" customFormat="1" x14ac:dyDescent="0.25">
      <c r="A8" s="15" t="s">
        <v>2</v>
      </c>
      <c r="B8" s="31" t="s">
        <v>20</v>
      </c>
      <c r="C8" s="33"/>
      <c r="E8" s="39"/>
    </row>
    <row r="9" spans="1:9" s="14" customFormat="1" x14ac:dyDescent="0.25">
      <c r="A9" s="15" t="s">
        <v>17</v>
      </c>
      <c r="B9" s="31" t="s">
        <v>22</v>
      </c>
      <c r="C9" s="33"/>
      <c r="F9" s="36"/>
    </row>
    <row r="10" spans="1:9" s="14" customFormat="1" x14ac:dyDescent="0.25">
      <c r="A10" s="15" t="s">
        <v>3</v>
      </c>
      <c r="B10" s="31" t="s">
        <v>23</v>
      </c>
      <c r="C10" s="33"/>
    </row>
    <row r="11" spans="1:9" s="14" customFormat="1" x14ac:dyDescent="0.25">
      <c r="A11" s="40" t="s">
        <v>26</v>
      </c>
      <c r="B11" s="45" t="s">
        <v>45</v>
      </c>
      <c r="C11" s="42"/>
    </row>
    <row r="12" spans="1:9" s="14" customFormat="1" x14ac:dyDescent="0.25">
      <c r="A12" s="41"/>
      <c r="B12" s="44" t="s">
        <v>44</v>
      </c>
      <c r="C12" s="43"/>
    </row>
    <row r="13" spans="1:9" s="14" customFormat="1" x14ac:dyDescent="0.25">
      <c r="A13" s="15" t="s">
        <v>18</v>
      </c>
      <c r="B13" s="31" t="s">
        <v>24</v>
      </c>
      <c r="C13" s="33"/>
    </row>
    <row r="14" spans="1:9" x14ac:dyDescent="0.25">
      <c r="B14" s="19">
        <v>1</v>
      </c>
      <c r="C14" s="16" t="s">
        <v>28</v>
      </c>
    </row>
    <row r="15" spans="1:9" x14ac:dyDescent="0.25">
      <c r="A15" s="35"/>
      <c r="B15" s="19">
        <v>2</v>
      </c>
      <c r="C15" s="16" t="s">
        <v>39</v>
      </c>
      <c r="F15" s="38"/>
    </row>
    <row r="16" spans="1:9" x14ac:dyDescent="0.25">
      <c r="A16" s="35"/>
      <c r="B16" s="19">
        <v>3</v>
      </c>
      <c r="C16" s="16" t="s">
        <v>30</v>
      </c>
    </row>
    <row r="17" spans="1:3" x14ac:dyDescent="0.25">
      <c r="A17" s="37" t="s">
        <v>38</v>
      </c>
      <c r="B17" s="19">
        <v>4</v>
      </c>
      <c r="C17" s="16" t="s">
        <v>29</v>
      </c>
    </row>
    <row r="18" spans="1:3" x14ac:dyDescent="0.25">
      <c r="A18" s="35"/>
      <c r="B18" s="19">
        <v>5</v>
      </c>
      <c r="C18" s="16" t="s">
        <v>31</v>
      </c>
    </row>
    <row r="19" spans="1:3" x14ac:dyDescent="0.25">
      <c r="A19" s="35"/>
      <c r="B19" s="19">
        <v>6</v>
      </c>
      <c r="C19" s="16" t="s">
        <v>40</v>
      </c>
    </row>
    <row r="20" spans="1:3" x14ac:dyDescent="0.25">
      <c r="A20" s="35"/>
      <c r="B20" s="19">
        <v>7</v>
      </c>
      <c r="C20" s="16" t="s">
        <v>41</v>
      </c>
    </row>
    <row r="21" spans="1:3" x14ac:dyDescent="0.25">
      <c r="A21" s="34"/>
      <c r="B21" s="19">
        <v>8</v>
      </c>
      <c r="C21" s="16" t="s">
        <v>12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2020-03-06T18:29:41Z</dcterms:modified>
</cp:coreProperties>
</file>