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72" i="2"/>
  <c r="F72" i="2"/>
</calcChain>
</file>

<file path=xl/sharedStrings.xml><?xml version="1.0" encoding="utf-8"?>
<sst xmlns="http://schemas.openxmlformats.org/spreadsheetml/2006/main" count="200" uniqueCount="88">
  <si>
    <t>Reporting Year</t>
  </si>
  <si>
    <t>CEC RPS ID</t>
  </si>
  <si>
    <t>Facility Name</t>
  </si>
  <si>
    <t>Vintage Year</t>
  </si>
  <si>
    <t>Wind</t>
  </si>
  <si>
    <t>Small Hydroelectric</t>
  </si>
  <si>
    <t>Geothermal 1, Units 1-2 &amp;amp; Onsite Load</t>
  </si>
  <si>
    <t>Geothermal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</si>
  <si>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</si>
  <si>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</si>
  <si>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</si>
  <si>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</si>
  <si>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</si>
  <si>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</si>
  <si>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</si>
  <si>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</si>
  <si>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</si>
  <si>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</si>
  <si>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</si>
  <si>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</si>
  <si>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</si>
  <si>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</si>
  <si>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</si>
  <si>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</si>
  <si>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</si>
  <si>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</si>
  <si>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</si>
  <si>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</si>
  <si>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</si>
  <si>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</si>
  <si>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</si>
  <si>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</si>
  <si>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</si>
  <si>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</si>
  <si>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</si>
  <si>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</si>
  <si>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Biomethane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</si>
  <si>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</si>
  <si>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</si>
  <si>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</si>
  <si>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</si>
  <si>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</si>
  <si>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</si>
  <si>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</si>
  <si>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</si>
  <si>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Post Falls HED</t>
  </si>
  <si>
    <t>Cape Scott Wind Farm</t>
  </si>
  <si>
    <t>H.W. Hill Landfill Gas Power Plant</t>
  </si>
  <si>
    <t>Nippon Paper Co-Generation</t>
  </si>
  <si>
    <t>Biomass</t>
  </si>
  <si>
    <t>Dokie Wind Energy Project</t>
  </si>
  <si>
    <t>Quality Wind Project</t>
  </si>
  <si>
    <t>Calpine Geothermal Unit 16</t>
  </si>
  <si>
    <t>Sycamore Energy 1 LLC</t>
  </si>
  <si>
    <t>Calpine Geothermal Unit 11</t>
  </si>
  <si>
    <t>Otay Landfill Gas LLC (Otay I)</t>
  </si>
  <si>
    <t>Otay Landfill Gas LLC (Otay II)</t>
  </si>
  <si>
    <t>San Marcos Energy LLC</t>
  </si>
  <si>
    <t>Olivenhain Municipal Water District</t>
  </si>
  <si>
    <t>Conduit Hydroelectric</t>
  </si>
  <si>
    <t>MM Lopez Energy LLC</t>
  </si>
  <si>
    <t>MM San Diego Energy (Miramar)</t>
  </si>
  <si>
    <t>FMG Coyote Canyon</t>
  </si>
  <si>
    <t>Kettle Falls Woodwaste Plant</t>
  </si>
  <si>
    <t>Clearwater Paper</t>
  </si>
  <si>
    <t>Otay Landfill Gas LLC (Otay III)</t>
  </si>
  <si>
    <t>Puente Hills Gas-To-Energy Facility - Phase II</t>
  </si>
  <si>
    <t>Joint Water Pollution Control Plant - Total Energy Facility</t>
  </si>
  <si>
    <t>Whitewater Hill Wind Partners</t>
  </si>
  <si>
    <t>Geothermal 1, Unit 2</t>
  </si>
  <si>
    <t>Leaning Juniper Wind Power II</t>
  </si>
  <si>
    <t>Juniper Canyon Wind Power</t>
  </si>
  <si>
    <t>Double A Dairy Digester</t>
  </si>
  <si>
    <t xml:space="preserve">RE Tranquillity </t>
  </si>
  <si>
    <t>Silver Ridge Mount Signal</t>
  </si>
  <si>
    <t>Birch Creek Project</t>
  </si>
  <si>
    <t>Dry Creek Project</t>
  </si>
  <si>
    <t>Ocotillo Express LLC</t>
  </si>
  <si>
    <t>Pacific Wind, LLC</t>
  </si>
  <si>
    <t>Tenaska Imperial Solar Energy Center South</t>
  </si>
  <si>
    <t>Otay Landfill Gas LLC (Otay V)</t>
  </si>
  <si>
    <t>Otay Landfill Gas LLC (Otay VI)</t>
  </si>
  <si>
    <t>CSE Arizona Facility</t>
  </si>
  <si>
    <t>Stotz Southern Generation</t>
  </si>
  <si>
    <t>W724</t>
  </si>
  <si>
    <t>2013/12</t>
  </si>
  <si>
    <t>724-CA-105952-1 to 3705</t>
  </si>
  <si>
    <t>Pilot Power Group,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</si>
</sst>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2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1" fillId="0" borderId="18" xfId="0" applyFont="1" applyFill="1" applyBorder="1" applyAlignment="1" applyProtection="1">
      <alignment horizontal="right"/>
    </xf>
    <xf numFmtId="3" fontId="1" fillId="0" borderId="20" xfId="0" applyNumberFormat="1" applyFont="1" applyFill="1" applyBorder="1" applyProtection="1"/>
    <xf numFmtId="3" fontId="1" fillId="0" borderId="19" xfId="0" applyNumberFormat="1" applyFont="1" applyFill="1" applyBorder="1" applyProtection="1"/>
    <xf numFmtId="0" fontId="1" fillId="2" borderId="11" xfId="0" applyFont="1" applyFill="1" applyBorder="1" applyProtection="1"/>
    <xf numFmtId="0" fontId="1" fillId="0" borderId="21" xfId="0" applyFont="1" applyFill="1" applyBorder="1" applyAlignment="1" applyProtection="1">
      <alignment horizontal="right"/>
    </xf>
    <xf numFmtId="3" fontId="1" fillId="0" borderId="22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7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7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24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9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16" xfId="0" applyFont="1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4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/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/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71" totalsRowShown="0" headerRowDxfId="23" dataDxfId="21" headerRowBorderDxfId="22" tableBorderDxfId="20" totalsRowBorderDxfId="19">
  <tableColumns count="7">
    <tableColumn id="1" name="Reporting Year" dataDxfId="18"/>
    <tableColumn id="2" name="CEC RPS ID" dataDxfId="17"/>
    <tableColumn id="3" name="Facility Name" dataDxfId="16"/>
    <tableColumn id="4" name="Resource Type" dataDxfId="15"/>
    <tableColumn id="5" name="Vintage Year" dataDxfId="14"/>
    <tableColumn id="6" name="Claims Submitted (MWh)" dataDxfId="13"/>
    <tableColumn id="8" name="Amount Ineligible/ Withdrawn (MWh)" dataDxfId="12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1" headerRowBorderDxfId="10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B2" sqref="B2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87</v>
      </c>
      <c r="C2" s="8"/>
      <c r="D2" s="8"/>
      <c r="E2" s="8"/>
    </row>
    <row r="3" spans="1:8" s="1" customFormat="1" ht="16.5" customHeight="1" x14ac:dyDescent="0.25">
      <c r="A3" s="8"/>
      <c r="B3" s="2" t="s">
        <v>34</v>
      </c>
      <c r="C3" s="8"/>
      <c r="D3" s="8"/>
      <c r="E3" s="8"/>
    </row>
    <row r="4" spans="1:8" s="1" customFormat="1" ht="16.5" customHeight="1" x14ac:dyDescent="0.25">
      <c r="A4" s="33"/>
      <c r="B4" s="33"/>
      <c r="C4" s="8"/>
      <c r="D4" s="8"/>
      <c r="E4" s="8"/>
      <c r="H4" s="8"/>
    </row>
    <row r="5" spans="1:8" x14ac:dyDescent="0.25">
      <c r="A5" s="31" t="s">
        <v>31</v>
      </c>
      <c r="B5" s="32"/>
    </row>
    <row r="6" spans="1:8" x14ac:dyDescent="0.25">
      <c r="A6" s="24" t="s">
        <v>10</v>
      </c>
      <c r="B6" s="49">
        <v>1067846</v>
      </c>
    </row>
    <row r="7" spans="1:8" x14ac:dyDescent="0.25">
      <c r="A7" s="31" t="s">
        <v>32</v>
      </c>
      <c r="B7" s="32"/>
    </row>
    <row r="8" spans="1:8" x14ac:dyDescent="0.25">
      <c r="A8" s="24" t="s">
        <v>27</v>
      </c>
      <c r="B8" s="24">
        <v>0</v>
      </c>
    </row>
    <row r="9" spans="1:8" x14ac:dyDescent="0.25">
      <c r="A9" s="24" t="s">
        <v>38</v>
      </c>
      <c r="B9" s="24">
        <v>0</v>
      </c>
    </row>
    <row r="10" spans="1:8" x14ac:dyDescent="0.25">
      <c r="A10" s="24" t="s">
        <v>29</v>
      </c>
      <c r="B10" s="24">
        <v>0</v>
      </c>
    </row>
    <row r="11" spans="1:8" x14ac:dyDescent="0.25">
      <c r="A11" s="24" t="s">
        <v>28</v>
      </c>
      <c r="B11" s="24">
        <v>0</v>
      </c>
    </row>
    <row r="12" spans="1:8" x14ac:dyDescent="0.25">
      <c r="A12" s="24" t="s">
        <v>30</v>
      </c>
      <c r="B12" s="24">
        <v>0</v>
      </c>
    </row>
    <row r="13" spans="1:8" x14ac:dyDescent="0.25">
      <c r="A13" s="24" t="s">
        <v>39</v>
      </c>
      <c r="B13" s="24">
        <v>0</v>
      </c>
    </row>
    <row r="14" spans="1:8" x14ac:dyDescent="0.25">
      <c r="A14" s="24" t="s">
        <v>40</v>
      </c>
      <c r="B14" s="24">
        <v>66</v>
      </c>
    </row>
    <row r="15" spans="1:8" x14ac:dyDescent="0.25">
      <c r="A15" s="31" t="s">
        <v>33</v>
      </c>
      <c r="B15" s="32"/>
    </row>
    <row r="16" spans="1:8" ht="15.75" thickBot="1" x14ac:dyDescent="0.3">
      <c r="A16" s="21" t="s">
        <v>11</v>
      </c>
      <c r="B16" s="24">
        <v>0</v>
      </c>
    </row>
    <row r="17" spans="1:2" ht="16.5" thickTop="1" thickBot="1" x14ac:dyDescent="0.3">
      <c r="A17" s="22" t="s">
        <v>12</v>
      </c>
      <c r="B17" s="51">
        <v>1067780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97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87</v>
      </c>
    </row>
    <row r="3" spans="1:7" s="1" customFormat="1" ht="16.5" customHeight="1" x14ac:dyDescent="0.25">
      <c r="A3" s="8"/>
      <c r="C3" s="8"/>
      <c r="D3" s="8"/>
      <c r="E3" s="8"/>
      <c r="G3" s="2" t="s">
        <v>34</v>
      </c>
    </row>
    <row r="4" spans="1:7" s="1" customFormat="1" ht="16.5" customHeight="1" x14ac:dyDescent="0.25">
      <c r="A4" s="8"/>
      <c r="C4" s="8"/>
      <c r="D4" s="8"/>
      <c r="E4" s="8"/>
      <c r="F4" s="33"/>
      <c r="G4" s="33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16</v>
      </c>
      <c r="E5" s="7" t="s">
        <v>3</v>
      </c>
      <c r="F5" s="7" t="s">
        <v>25</v>
      </c>
      <c r="G5" s="7" t="s">
        <v>26</v>
      </c>
    </row>
    <row r="6" spans="1:7" x14ac:dyDescent="0.25">
      <c r="A6" s="12">
        <v>2014</v>
      </c>
      <c r="B6" s="9">
        <v>60006</v>
      </c>
      <c r="C6" s="4" t="s">
        <v>52</v>
      </c>
      <c r="D6" s="4" t="s">
        <v>7</v>
      </c>
      <c r="E6" s="4">
        <v>2014</v>
      </c>
      <c r="F6" s="4">
        <v>13000</v>
      </c>
      <c r="G6" s="50">
        <v>0</v>
      </c>
    </row>
    <row r="7" spans="1:7" x14ac:dyDescent="0.25">
      <c r="A7" s="13">
        <v>2014</v>
      </c>
      <c r="B7" s="10">
        <v>60011</v>
      </c>
      <c r="C7" s="5" t="s">
        <v>53</v>
      </c>
      <c r="D7" s="5" t="s">
        <v>36</v>
      </c>
      <c r="E7" s="5">
        <v>2014</v>
      </c>
      <c r="F7" s="5">
        <v>2263</v>
      </c>
      <c r="G7" s="50">
        <v>0</v>
      </c>
    </row>
    <row r="8" spans="1:7" x14ac:dyDescent="0.25">
      <c r="A8" s="13">
        <v>2015</v>
      </c>
      <c r="B8" s="10">
        <v>60011</v>
      </c>
      <c r="C8" s="5" t="s">
        <v>53</v>
      </c>
      <c r="D8" s="5" t="s">
        <v>36</v>
      </c>
      <c r="E8" s="5">
        <v>2015</v>
      </c>
      <c r="F8" s="5">
        <v>398</v>
      </c>
      <c r="G8" s="50">
        <v>0</v>
      </c>
    </row>
    <row r="9" spans="1:7" x14ac:dyDescent="0.25">
      <c r="A9" s="13">
        <v>2014</v>
      </c>
      <c r="B9" s="10">
        <v>60025</v>
      </c>
      <c r="C9" s="5" t="s">
        <v>54</v>
      </c>
      <c r="D9" s="5" t="s">
        <v>7</v>
      </c>
      <c r="E9" s="5">
        <v>2014</v>
      </c>
      <c r="F9" s="5">
        <v>8927</v>
      </c>
      <c r="G9" s="50">
        <v>0</v>
      </c>
    </row>
    <row r="10" spans="1:7" x14ac:dyDescent="0.25">
      <c r="A10" s="13">
        <v>2014</v>
      </c>
      <c r="B10" s="10">
        <v>60433</v>
      </c>
      <c r="C10" s="5" t="s">
        <v>55</v>
      </c>
      <c r="D10" s="5" t="s">
        <v>36</v>
      </c>
      <c r="E10" s="5">
        <v>2014</v>
      </c>
      <c r="F10" s="5">
        <v>4918</v>
      </c>
      <c r="G10" s="50">
        <v>0</v>
      </c>
    </row>
    <row r="11" spans="1:7" x14ac:dyDescent="0.25">
      <c r="A11" s="13">
        <v>2014</v>
      </c>
      <c r="B11" s="10">
        <v>60434</v>
      </c>
      <c r="C11" s="5" t="s">
        <v>56</v>
      </c>
      <c r="D11" s="5" t="s">
        <v>36</v>
      </c>
      <c r="E11" s="5">
        <v>2014</v>
      </c>
      <c r="F11" s="5">
        <v>7072</v>
      </c>
      <c r="G11" s="50">
        <v>0</v>
      </c>
    </row>
    <row r="12" spans="1:7" x14ac:dyDescent="0.25">
      <c r="A12" s="13">
        <v>2014</v>
      </c>
      <c r="B12" s="10">
        <v>60435</v>
      </c>
      <c r="C12" s="5" t="s">
        <v>57</v>
      </c>
      <c r="D12" s="5" t="s">
        <v>36</v>
      </c>
      <c r="E12" s="5">
        <v>2014</v>
      </c>
      <c r="F12" s="5">
        <v>8922</v>
      </c>
      <c r="G12" s="50">
        <v>0</v>
      </c>
    </row>
    <row r="13" spans="1:7" x14ac:dyDescent="0.25">
      <c r="A13" s="13">
        <v>2015</v>
      </c>
      <c r="B13" s="10">
        <v>60435</v>
      </c>
      <c r="C13" s="5" t="s">
        <v>57</v>
      </c>
      <c r="D13" s="5" t="s">
        <v>36</v>
      </c>
      <c r="E13" s="5">
        <v>2015</v>
      </c>
      <c r="F13" s="5">
        <v>1049</v>
      </c>
      <c r="G13" s="50">
        <v>0</v>
      </c>
    </row>
    <row r="14" spans="1:7" x14ac:dyDescent="0.25">
      <c r="A14" s="13">
        <v>2014</v>
      </c>
      <c r="B14" s="10">
        <v>60441</v>
      </c>
      <c r="C14" s="5" t="s">
        <v>58</v>
      </c>
      <c r="D14" s="5" t="s">
        <v>59</v>
      </c>
      <c r="E14" s="5">
        <v>2014</v>
      </c>
      <c r="F14" s="5">
        <v>868</v>
      </c>
      <c r="G14" s="50">
        <v>0</v>
      </c>
    </row>
    <row r="15" spans="1:7" x14ac:dyDescent="0.25">
      <c r="A15" s="13">
        <v>2015</v>
      </c>
      <c r="B15" s="10">
        <v>60441</v>
      </c>
      <c r="C15" s="5" t="s">
        <v>58</v>
      </c>
      <c r="D15" s="5" t="s">
        <v>59</v>
      </c>
      <c r="E15" s="5">
        <v>2015</v>
      </c>
      <c r="F15" s="5">
        <v>73</v>
      </c>
      <c r="G15" s="50">
        <v>0</v>
      </c>
    </row>
    <row r="16" spans="1:7" x14ac:dyDescent="0.25">
      <c r="A16" s="13">
        <v>2014</v>
      </c>
      <c r="B16" s="10">
        <v>60480</v>
      </c>
      <c r="C16" s="5" t="s">
        <v>60</v>
      </c>
      <c r="D16" s="5" t="s">
        <v>36</v>
      </c>
      <c r="E16" s="5">
        <v>2014</v>
      </c>
      <c r="F16" s="5">
        <v>45874</v>
      </c>
      <c r="G16" s="50">
        <v>0</v>
      </c>
    </row>
    <row r="17" spans="1:7" x14ac:dyDescent="0.25">
      <c r="A17" s="13">
        <v>2015</v>
      </c>
      <c r="B17" s="10">
        <v>60480</v>
      </c>
      <c r="C17" s="5" t="s">
        <v>60</v>
      </c>
      <c r="D17" s="5" t="s">
        <v>36</v>
      </c>
      <c r="E17" s="5">
        <v>2015</v>
      </c>
      <c r="F17" s="5">
        <v>42021</v>
      </c>
      <c r="G17" s="50">
        <v>0</v>
      </c>
    </row>
    <row r="18" spans="1:7" x14ac:dyDescent="0.25">
      <c r="A18" s="13">
        <v>2016</v>
      </c>
      <c r="B18" s="10">
        <v>60480</v>
      </c>
      <c r="C18" s="5" t="s">
        <v>60</v>
      </c>
      <c r="D18" s="5" t="s">
        <v>36</v>
      </c>
      <c r="E18" s="5">
        <v>2016</v>
      </c>
      <c r="F18" s="5">
        <v>16375</v>
      </c>
      <c r="G18" s="50">
        <v>0</v>
      </c>
    </row>
    <row r="19" spans="1:7" x14ac:dyDescent="0.25">
      <c r="A19" s="13">
        <v>2014</v>
      </c>
      <c r="B19" s="10">
        <v>60481</v>
      </c>
      <c r="C19" s="5" t="s">
        <v>61</v>
      </c>
      <c r="D19" s="5" t="s">
        <v>36</v>
      </c>
      <c r="E19" s="5">
        <v>2014</v>
      </c>
      <c r="F19" s="5">
        <v>4962</v>
      </c>
      <c r="G19" s="50">
        <v>0</v>
      </c>
    </row>
    <row r="20" spans="1:7" x14ac:dyDescent="0.25">
      <c r="A20" s="13">
        <v>2015</v>
      </c>
      <c r="B20" s="10">
        <v>60481</v>
      </c>
      <c r="C20" s="5" t="s">
        <v>61</v>
      </c>
      <c r="D20" s="5" t="s">
        <v>36</v>
      </c>
      <c r="E20" s="5">
        <v>2015</v>
      </c>
      <c r="F20" s="5">
        <v>115</v>
      </c>
      <c r="G20" s="50">
        <v>0</v>
      </c>
    </row>
    <row r="21" spans="1:7" x14ac:dyDescent="0.25">
      <c r="A21" s="13">
        <v>2014</v>
      </c>
      <c r="B21" s="10">
        <v>60485</v>
      </c>
      <c r="C21" s="5" t="s">
        <v>62</v>
      </c>
      <c r="D21" s="5" t="s">
        <v>36</v>
      </c>
      <c r="E21" s="5">
        <v>2013</v>
      </c>
      <c r="F21" s="5">
        <v>45392</v>
      </c>
      <c r="G21" s="50">
        <v>66</v>
      </c>
    </row>
    <row r="22" spans="1:7" x14ac:dyDescent="0.25">
      <c r="A22" s="13">
        <v>2014</v>
      </c>
      <c r="B22" s="10">
        <v>60485</v>
      </c>
      <c r="C22" s="5" t="s">
        <v>62</v>
      </c>
      <c r="D22" s="5" t="s">
        <v>36</v>
      </c>
      <c r="E22" s="5">
        <v>2014</v>
      </c>
      <c r="F22" s="5">
        <v>4410</v>
      </c>
      <c r="G22" s="50">
        <v>0</v>
      </c>
    </row>
    <row r="23" spans="1:7" x14ac:dyDescent="0.25">
      <c r="A23" s="13">
        <v>2015</v>
      </c>
      <c r="B23" s="10">
        <v>60485</v>
      </c>
      <c r="C23" s="5" t="s">
        <v>62</v>
      </c>
      <c r="D23" s="5" t="s">
        <v>36</v>
      </c>
      <c r="E23" s="5">
        <v>2014</v>
      </c>
      <c r="F23" s="5">
        <v>29522</v>
      </c>
      <c r="G23" s="50">
        <v>0</v>
      </c>
    </row>
    <row r="24" spans="1:7" x14ac:dyDescent="0.25">
      <c r="A24" s="13">
        <v>2016</v>
      </c>
      <c r="B24" s="10">
        <v>60485</v>
      </c>
      <c r="C24" s="5" t="s">
        <v>62</v>
      </c>
      <c r="D24" s="5" t="s">
        <v>36</v>
      </c>
      <c r="E24" s="5">
        <v>2015</v>
      </c>
      <c r="F24" s="5">
        <v>22525</v>
      </c>
      <c r="G24" s="50">
        <v>0</v>
      </c>
    </row>
    <row r="25" spans="1:7" x14ac:dyDescent="0.25">
      <c r="A25" s="13">
        <v>2016</v>
      </c>
      <c r="B25" s="10">
        <v>60495</v>
      </c>
      <c r="C25" s="5" t="s">
        <v>63</v>
      </c>
      <c r="D25" s="5" t="s">
        <v>49</v>
      </c>
      <c r="E25" s="5">
        <v>2015</v>
      </c>
      <c r="F25" s="5">
        <v>47453</v>
      </c>
      <c r="G25" s="50">
        <v>0</v>
      </c>
    </row>
    <row r="26" spans="1:7" x14ac:dyDescent="0.25">
      <c r="A26" s="13">
        <v>2016</v>
      </c>
      <c r="B26" s="10">
        <v>60498</v>
      </c>
      <c r="C26" s="5" t="s">
        <v>45</v>
      </c>
      <c r="D26" s="5" t="s">
        <v>5</v>
      </c>
      <c r="E26" s="5">
        <v>2015</v>
      </c>
      <c r="F26" s="5">
        <v>8965</v>
      </c>
      <c r="G26" s="50">
        <v>0</v>
      </c>
    </row>
    <row r="27" spans="1:7" x14ac:dyDescent="0.25">
      <c r="A27" s="13">
        <v>2014</v>
      </c>
      <c r="B27" s="10">
        <v>60533</v>
      </c>
      <c r="C27" s="5" t="s">
        <v>64</v>
      </c>
      <c r="D27" s="5" t="s">
        <v>49</v>
      </c>
      <c r="E27" s="5">
        <v>2014</v>
      </c>
      <c r="F27" s="5">
        <v>28275</v>
      </c>
      <c r="G27" s="50">
        <v>0</v>
      </c>
    </row>
    <row r="28" spans="1:7" x14ac:dyDescent="0.25">
      <c r="A28" s="13">
        <v>2015</v>
      </c>
      <c r="B28" s="10">
        <v>60533</v>
      </c>
      <c r="C28" s="5" t="s">
        <v>64</v>
      </c>
      <c r="D28" s="5" t="s">
        <v>49</v>
      </c>
      <c r="E28" s="5">
        <v>2014</v>
      </c>
      <c r="F28" s="5">
        <v>60725</v>
      </c>
      <c r="G28" s="50">
        <v>0</v>
      </c>
    </row>
    <row r="29" spans="1:7" x14ac:dyDescent="0.25">
      <c r="A29" s="13">
        <v>2014</v>
      </c>
      <c r="B29" s="10">
        <v>60571</v>
      </c>
      <c r="C29" s="5" t="s">
        <v>65</v>
      </c>
      <c r="D29" s="5" t="s">
        <v>36</v>
      </c>
      <c r="E29" s="5">
        <v>2014</v>
      </c>
      <c r="F29" s="5">
        <v>8054</v>
      </c>
      <c r="G29" s="50">
        <v>0</v>
      </c>
    </row>
    <row r="30" spans="1:7" x14ac:dyDescent="0.25">
      <c r="A30" s="13">
        <v>2015</v>
      </c>
      <c r="B30" s="10">
        <v>60571</v>
      </c>
      <c r="C30" s="5" t="s">
        <v>65</v>
      </c>
      <c r="D30" s="5" t="s">
        <v>36</v>
      </c>
      <c r="E30" s="5">
        <v>2015</v>
      </c>
      <c r="F30" s="5">
        <v>1425</v>
      </c>
      <c r="G30" s="50">
        <v>0</v>
      </c>
    </row>
    <row r="31" spans="1:7" x14ac:dyDescent="0.25">
      <c r="A31" s="13">
        <v>2016</v>
      </c>
      <c r="B31" s="10">
        <v>60600</v>
      </c>
      <c r="C31" s="5" t="s">
        <v>46</v>
      </c>
      <c r="D31" s="5" t="s">
        <v>4</v>
      </c>
      <c r="E31" s="5">
        <v>2016</v>
      </c>
      <c r="F31" s="5">
        <v>454</v>
      </c>
      <c r="G31" s="50">
        <v>0</v>
      </c>
    </row>
    <row r="32" spans="1:7" x14ac:dyDescent="0.25">
      <c r="A32" s="13">
        <v>2014</v>
      </c>
      <c r="B32" s="10">
        <v>60632</v>
      </c>
      <c r="C32" s="5" t="s">
        <v>66</v>
      </c>
      <c r="D32" s="5" t="s">
        <v>36</v>
      </c>
      <c r="E32" s="5">
        <v>2013</v>
      </c>
      <c r="F32" s="5">
        <v>2529</v>
      </c>
      <c r="G32" s="50">
        <v>0</v>
      </c>
    </row>
    <row r="33" spans="1:7" x14ac:dyDescent="0.25">
      <c r="A33" s="13">
        <v>2014</v>
      </c>
      <c r="B33" s="10">
        <v>60633</v>
      </c>
      <c r="C33" s="5" t="s">
        <v>67</v>
      </c>
      <c r="D33" s="5" t="s">
        <v>36</v>
      </c>
      <c r="E33" s="5">
        <v>2013</v>
      </c>
      <c r="F33" s="5">
        <v>7828</v>
      </c>
      <c r="G33" s="50">
        <v>0</v>
      </c>
    </row>
    <row r="34" spans="1:7" x14ac:dyDescent="0.25">
      <c r="A34" s="13">
        <v>2016</v>
      </c>
      <c r="B34" s="10">
        <v>60737</v>
      </c>
      <c r="C34" s="5" t="s">
        <v>68</v>
      </c>
      <c r="D34" s="5" t="s">
        <v>4</v>
      </c>
      <c r="E34" s="5">
        <v>2016</v>
      </c>
      <c r="F34" s="5">
        <v>10000</v>
      </c>
      <c r="G34" s="50">
        <v>0</v>
      </c>
    </row>
    <row r="35" spans="1:7" x14ac:dyDescent="0.25">
      <c r="A35" s="13">
        <v>2014</v>
      </c>
      <c r="B35" s="10">
        <v>60908</v>
      </c>
      <c r="C35" s="5" t="s">
        <v>6</v>
      </c>
      <c r="D35" s="5" t="s">
        <v>7</v>
      </c>
      <c r="E35" s="5">
        <v>2014</v>
      </c>
      <c r="F35" s="5">
        <v>9034</v>
      </c>
      <c r="G35" s="50">
        <v>0</v>
      </c>
    </row>
    <row r="36" spans="1:7" x14ac:dyDescent="0.25">
      <c r="A36" s="13">
        <v>2015</v>
      </c>
      <c r="B36" s="10">
        <v>60908</v>
      </c>
      <c r="C36" s="5" t="s">
        <v>6</v>
      </c>
      <c r="D36" s="5" t="s">
        <v>7</v>
      </c>
      <c r="E36" s="5">
        <v>2015</v>
      </c>
      <c r="F36" s="5">
        <v>8240</v>
      </c>
      <c r="G36" s="50">
        <v>0</v>
      </c>
    </row>
    <row r="37" spans="1:7" x14ac:dyDescent="0.25">
      <c r="A37" s="13">
        <v>2014</v>
      </c>
      <c r="B37" s="10">
        <v>60909</v>
      </c>
      <c r="C37" s="5" t="s">
        <v>69</v>
      </c>
      <c r="D37" s="5" t="s">
        <v>7</v>
      </c>
      <c r="E37" s="5">
        <v>2014</v>
      </c>
      <c r="F37" s="5">
        <v>966</v>
      </c>
      <c r="G37" s="50">
        <v>0</v>
      </c>
    </row>
    <row r="38" spans="1:7" x14ac:dyDescent="0.25">
      <c r="A38" s="13">
        <v>2015</v>
      </c>
      <c r="B38" s="10">
        <v>60909</v>
      </c>
      <c r="C38" s="5" t="s">
        <v>69</v>
      </c>
      <c r="D38" s="5" t="s">
        <v>7</v>
      </c>
      <c r="E38" s="5">
        <v>2015</v>
      </c>
      <c r="F38" s="5">
        <v>4000</v>
      </c>
      <c r="G38" s="50">
        <v>0</v>
      </c>
    </row>
    <row r="39" spans="1:7" x14ac:dyDescent="0.25">
      <c r="A39" s="13">
        <v>2016</v>
      </c>
      <c r="B39" s="10">
        <v>60974</v>
      </c>
      <c r="C39" s="5" t="s">
        <v>47</v>
      </c>
      <c r="D39" s="5" t="s">
        <v>36</v>
      </c>
      <c r="E39" s="5">
        <v>2016</v>
      </c>
      <c r="F39" s="5">
        <v>424</v>
      </c>
      <c r="G39" s="50">
        <v>0</v>
      </c>
    </row>
    <row r="40" spans="1:7" x14ac:dyDescent="0.25">
      <c r="A40" s="13">
        <v>2015</v>
      </c>
      <c r="B40" s="10">
        <v>61200</v>
      </c>
      <c r="C40" s="5" t="s">
        <v>70</v>
      </c>
      <c r="D40" s="5" t="s">
        <v>4</v>
      </c>
      <c r="E40" s="5">
        <v>2015</v>
      </c>
      <c r="F40" s="5">
        <v>44116</v>
      </c>
      <c r="G40" s="50">
        <v>0</v>
      </c>
    </row>
    <row r="41" spans="1:7" x14ac:dyDescent="0.25">
      <c r="A41" s="13">
        <v>2016</v>
      </c>
      <c r="B41" s="10">
        <v>61200</v>
      </c>
      <c r="C41" s="5" t="s">
        <v>70</v>
      </c>
      <c r="D41" s="5" t="s">
        <v>4</v>
      </c>
      <c r="E41" s="5">
        <v>2016</v>
      </c>
      <c r="F41" s="5">
        <v>104713</v>
      </c>
      <c r="G41" s="50">
        <v>0</v>
      </c>
    </row>
    <row r="42" spans="1:7" x14ac:dyDescent="0.25">
      <c r="A42" s="13">
        <v>2015</v>
      </c>
      <c r="B42" s="10">
        <v>61202</v>
      </c>
      <c r="C42" s="5" t="s">
        <v>71</v>
      </c>
      <c r="D42" s="5" t="s">
        <v>4</v>
      </c>
      <c r="E42" s="5">
        <v>2015</v>
      </c>
      <c r="F42" s="5">
        <v>29318</v>
      </c>
      <c r="G42" s="50">
        <v>0</v>
      </c>
    </row>
    <row r="43" spans="1:7" x14ac:dyDescent="0.25">
      <c r="A43" s="13">
        <v>2016</v>
      </c>
      <c r="B43" s="10">
        <v>61202</v>
      </c>
      <c r="C43" s="5" t="s">
        <v>71</v>
      </c>
      <c r="D43" s="5" t="s">
        <v>4</v>
      </c>
      <c r="E43" s="5">
        <v>2016</v>
      </c>
      <c r="F43" s="5">
        <v>20408</v>
      </c>
      <c r="G43" s="50">
        <v>0</v>
      </c>
    </row>
    <row r="44" spans="1:7" x14ac:dyDescent="0.25">
      <c r="A44" s="13">
        <v>2014</v>
      </c>
      <c r="B44" s="10">
        <v>61221</v>
      </c>
      <c r="C44" s="5" t="s">
        <v>72</v>
      </c>
      <c r="D44" s="5" t="s">
        <v>36</v>
      </c>
      <c r="E44" s="5">
        <v>2014</v>
      </c>
      <c r="F44" s="5">
        <v>2320</v>
      </c>
      <c r="G44" s="50">
        <v>0</v>
      </c>
    </row>
    <row r="45" spans="1:7" x14ac:dyDescent="0.25">
      <c r="A45" s="13">
        <v>2015</v>
      </c>
      <c r="B45" s="10">
        <v>61221</v>
      </c>
      <c r="C45" s="5" t="s">
        <v>72</v>
      </c>
      <c r="D45" s="5" t="s">
        <v>36</v>
      </c>
      <c r="E45" s="5">
        <v>2015</v>
      </c>
      <c r="F45" s="5">
        <v>434</v>
      </c>
      <c r="G45" s="50">
        <v>0</v>
      </c>
    </row>
    <row r="46" spans="1:7" x14ac:dyDescent="0.25">
      <c r="A46" s="13">
        <v>2016</v>
      </c>
      <c r="B46" s="10">
        <v>61221</v>
      </c>
      <c r="C46" s="5" t="s">
        <v>72</v>
      </c>
      <c r="D46" s="5" t="s">
        <v>36</v>
      </c>
      <c r="E46" s="5">
        <v>2015</v>
      </c>
      <c r="F46" s="5">
        <v>66</v>
      </c>
      <c r="G46" s="50">
        <v>0</v>
      </c>
    </row>
    <row r="47" spans="1:7" x14ac:dyDescent="0.25">
      <c r="A47" s="13">
        <v>2016</v>
      </c>
      <c r="B47" s="10">
        <v>61252</v>
      </c>
      <c r="C47" s="5" t="s">
        <v>48</v>
      </c>
      <c r="D47" s="5" t="s">
        <v>49</v>
      </c>
      <c r="E47" s="5">
        <v>2016</v>
      </c>
      <c r="F47" s="5">
        <v>215</v>
      </c>
      <c r="G47" s="50">
        <v>0</v>
      </c>
    </row>
    <row r="48" spans="1:7" x14ac:dyDescent="0.25">
      <c r="A48" s="13">
        <v>2016</v>
      </c>
      <c r="B48" s="10">
        <v>61269</v>
      </c>
      <c r="C48" s="5" t="s">
        <v>73</v>
      </c>
      <c r="D48" s="5" t="s">
        <v>8</v>
      </c>
      <c r="E48" s="5">
        <v>2016</v>
      </c>
      <c r="F48" s="5">
        <v>12117</v>
      </c>
      <c r="G48" s="50">
        <v>0</v>
      </c>
    </row>
    <row r="49" spans="1:7" x14ac:dyDescent="0.25">
      <c r="A49" s="13">
        <v>2015</v>
      </c>
      <c r="B49" s="10">
        <v>61292</v>
      </c>
      <c r="C49" s="5" t="s">
        <v>74</v>
      </c>
      <c r="D49" s="5" t="s">
        <v>8</v>
      </c>
      <c r="E49" s="5">
        <v>2015</v>
      </c>
      <c r="F49" s="5">
        <v>19405</v>
      </c>
      <c r="G49" s="50">
        <v>0</v>
      </c>
    </row>
    <row r="50" spans="1:7" x14ac:dyDescent="0.25">
      <c r="A50" s="13">
        <v>2016</v>
      </c>
      <c r="B50" s="10">
        <v>61292</v>
      </c>
      <c r="C50" s="5" t="s">
        <v>74</v>
      </c>
      <c r="D50" s="5" t="s">
        <v>8</v>
      </c>
      <c r="E50" s="5">
        <v>2016</v>
      </c>
      <c r="F50" s="5">
        <v>69222</v>
      </c>
      <c r="G50" s="50">
        <v>0</v>
      </c>
    </row>
    <row r="51" spans="1:7" x14ac:dyDescent="0.25">
      <c r="A51" s="13">
        <v>2014</v>
      </c>
      <c r="B51" s="10">
        <v>61360</v>
      </c>
      <c r="C51" s="5" t="s">
        <v>50</v>
      </c>
      <c r="D51" s="5" t="s">
        <v>4</v>
      </c>
      <c r="E51" s="5">
        <v>2014</v>
      </c>
      <c r="F51" s="5">
        <v>52360</v>
      </c>
      <c r="G51" s="50">
        <v>0</v>
      </c>
    </row>
    <row r="52" spans="1:7" x14ac:dyDescent="0.25">
      <c r="A52" s="13">
        <v>2016</v>
      </c>
      <c r="B52" s="10">
        <v>61360</v>
      </c>
      <c r="C52" s="5" t="s">
        <v>50</v>
      </c>
      <c r="D52" s="5" t="s">
        <v>4</v>
      </c>
      <c r="E52" s="5">
        <v>2016</v>
      </c>
      <c r="F52" s="5">
        <v>458</v>
      </c>
      <c r="G52" s="50">
        <v>0</v>
      </c>
    </row>
    <row r="53" spans="1:7" x14ac:dyDescent="0.25">
      <c r="A53" s="13">
        <v>2014</v>
      </c>
      <c r="B53" s="10">
        <v>61378</v>
      </c>
      <c r="C53" s="5" t="s">
        <v>75</v>
      </c>
      <c r="D53" s="5" t="s">
        <v>5</v>
      </c>
      <c r="E53" s="5">
        <v>2013</v>
      </c>
      <c r="F53" s="5">
        <v>1178</v>
      </c>
      <c r="G53" s="50">
        <v>0</v>
      </c>
    </row>
    <row r="54" spans="1:7" x14ac:dyDescent="0.25">
      <c r="A54" s="13">
        <v>2014</v>
      </c>
      <c r="B54" s="10">
        <v>61381</v>
      </c>
      <c r="C54" s="5" t="s">
        <v>76</v>
      </c>
      <c r="D54" s="5" t="s">
        <v>59</v>
      </c>
      <c r="E54" s="5">
        <v>2013</v>
      </c>
      <c r="F54" s="5">
        <v>390</v>
      </c>
      <c r="G54" s="50">
        <v>0</v>
      </c>
    </row>
    <row r="55" spans="1:7" x14ac:dyDescent="0.25">
      <c r="A55" s="13">
        <v>2014</v>
      </c>
      <c r="B55" s="10">
        <v>61400</v>
      </c>
      <c r="C55" s="5" t="s">
        <v>77</v>
      </c>
      <c r="D55" s="5" t="s">
        <v>4</v>
      </c>
      <c r="E55" s="5">
        <v>2014</v>
      </c>
      <c r="F55" s="5">
        <v>15127</v>
      </c>
      <c r="G55" s="50">
        <v>0</v>
      </c>
    </row>
    <row r="56" spans="1:7" x14ac:dyDescent="0.25">
      <c r="A56" s="13">
        <v>2015</v>
      </c>
      <c r="B56" s="10">
        <v>61400</v>
      </c>
      <c r="C56" s="5" t="s">
        <v>77</v>
      </c>
      <c r="D56" s="5" t="s">
        <v>4</v>
      </c>
      <c r="E56" s="5">
        <v>2015</v>
      </c>
      <c r="F56" s="5">
        <v>86502</v>
      </c>
      <c r="G56" s="50">
        <v>0</v>
      </c>
    </row>
    <row r="57" spans="1:7" x14ac:dyDescent="0.25">
      <c r="A57" s="13">
        <v>2016</v>
      </c>
      <c r="B57" s="10">
        <v>61400</v>
      </c>
      <c r="C57" s="5" t="s">
        <v>77</v>
      </c>
      <c r="D57" s="5" t="s">
        <v>4</v>
      </c>
      <c r="E57" s="5">
        <v>2016</v>
      </c>
      <c r="F57" s="5">
        <v>37606</v>
      </c>
      <c r="G57" s="50">
        <v>0</v>
      </c>
    </row>
    <row r="58" spans="1:7" x14ac:dyDescent="0.25">
      <c r="A58" s="13">
        <v>2014</v>
      </c>
      <c r="B58" s="10">
        <v>61555</v>
      </c>
      <c r="C58" s="5" t="s">
        <v>78</v>
      </c>
      <c r="D58" s="5" t="s">
        <v>4</v>
      </c>
      <c r="E58" s="5">
        <v>2014</v>
      </c>
      <c r="F58" s="5">
        <v>26932</v>
      </c>
      <c r="G58" s="50">
        <v>0</v>
      </c>
    </row>
    <row r="59" spans="1:7" x14ac:dyDescent="0.25">
      <c r="A59" s="13">
        <v>2015</v>
      </c>
      <c r="B59" s="10">
        <v>61555</v>
      </c>
      <c r="C59" s="5" t="s">
        <v>78</v>
      </c>
      <c r="D59" s="5" t="s">
        <v>4</v>
      </c>
      <c r="E59" s="5">
        <v>2015</v>
      </c>
      <c r="F59" s="5">
        <v>4610</v>
      </c>
      <c r="G59" s="50">
        <v>0</v>
      </c>
    </row>
    <row r="60" spans="1:7" x14ac:dyDescent="0.25">
      <c r="A60" s="13">
        <v>2016</v>
      </c>
      <c r="B60" s="10">
        <v>61555</v>
      </c>
      <c r="C60" s="5" t="s">
        <v>78</v>
      </c>
      <c r="D60" s="5" t="s">
        <v>4</v>
      </c>
      <c r="E60" s="5">
        <v>2016</v>
      </c>
      <c r="F60" s="5">
        <v>13403</v>
      </c>
      <c r="G60" s="50">
        <v>0</v>
      </c>
    </row>
    <row r="61" spans="1:7" x14ac:dyDescent="0.25">
      <c r="A61" s="13">
        <v>2016</v>
      </c>
      <c r="B61" s="10">
        <v>61657</v>
      </c>
      <c r="C61" s="5" t="s">
        <v>79</v>
      </c>
      <c r="D61" s="5" t="s">
        <v>8</v>
      </c>
      <c r="E61" s="5">
        <v>2016</v>
      </c>
      <c r="F61" s="5">
        <v>26624</v>
      </c>
      <c r="G61" s="50">
        <v>0</v>
      </c>
    </row>
    <row r="62" spans="1:7" x14ac:dyDescent="0.25">
      <c r="A62" s="13">
        <v>2014</v>
      </c>
      <c r="B62" s="10">
        <v>62247</v>
      </c>
      <c r="C62" s="5" t="s">
        <v>51</v>
      </c>
      <c r="D62" s="5" t="s">
        <v>4</v>
      </c>
      <c r="E62" s="5">
        <v>2014</v>
      </c>
      <c r="F62" s="5">
        <v>12640</v>
      </c>
      <c r="G62" s="50">
        <v>0</v>
      </c>
    </row>
    <row r="63" spans="1:7" x14ac:dyDescent="0.25">
      <c r="A63" s="13">
        <v>2016</v>
      </c>
      <c r="B63" s="10">
        <v>62247</v>
      </c>
      <c r="C63" s="5" t="s">
        <v>51</v>
      </c>
      <c r="D63" s="5" t="s">
        <v>4</v>
      </c>
      <c r="E63" s="5">
        <v>2016</v>
      </c>
      <c r="F63" s="5">
        <v>1332</v>
      </c>
      <c r="G63" s="50">
        <v>0</v>
      </c>
    </row>
    <row r="64" spans="1:7" x14ac:dyDescent="0.25">
      <c r="A64" s="13">
        <v>2014</v>
      </c>
      <c r="B64" s="10">
        <v>62328</v>
      </c>
      <c r="C64" s="5" t="s">
        <v>80</v>
      </c>
      <c r="D64" s="5" t="s">
        <v>36</v>
      </c>
      <c r="E64" s="5">
        <v>2014</v>
      </c>
      <c r="F64" s="5">
        <v>8178</v>
      </c>
      <c r="G64" s="50">
        <v>0</v>
      </c>
    </row>
    <row r="65" spans="1:7" x14ac:dyDescent="0.25">
      <c r="A65" s="13">
        <v>2015</v>
      </c>
      <c r="B65" s="10">
        <v>62328</v>
      </c>
      <c r="C65" s="5" t="s">
        <v>80</v>
      </c>
      <c r="D65" s="5" t="s">
        <v>36</v>
      </c>
      <c r="E65" s="5">
        <v>2015</v>
      </c>
      <c r="F65" s="5">
        <v>785</v>
      </c>
      <c r="G65" s="50">
        <v>0</v>
      </c>
    </row>
    <row r="66" spans="1:7" x14ac:dyDescent="0.25">
      <c r="A66" s="13">
        <v>2014</v>
      </c>
      <c r="B66" s="10">
        <v>62329</v>
      </c>
      <c r="C66" s="5" t="s">
        <v>81</v>
      </c>
      <c r="D66" s="5" t="s">
        <v>36</v>
      </c>
      <c r="E66" s="5">
        <v>2014</v>
      </c>
      <c r="F66" s="5">
        <v>8825</v>
      </c>
      <c r="G66" s="50">
        <v>0</v>
      </c>
    </row>
    <row r="67" spans="1:7" x14ac:dyDescent="0.25">
      <c r="A67" s="13">
        <v>2015</v>
      </c>
      <c r="B67" s="10">
        <v>62329</v>
      </c>
      <c r="C67" s="5" t="s">
        <v>81</v>
      </c>
      <c r="D67" s="5" t="s">
        <v>36</v>
      </c>
      <c r="E67" s="5">
        <v>2015</v>
      </c>
      <c r="F67" s="5">
        <v>693</v>
      </c>
      <c r="G67" s="50">
        <v>0</v>
      </c>
    </row>
    <row r="68" spans="1:7" x14ac:dyDescent="0.25">
      <c r="A68" s="13">
        <v>2015</v>
      </c>
      <c r="B68" s="10">
        <v>62893</v>
      </c>
      <c r="C68" s="5" t="s">
        <v>82</v>
      </c>
      <c r="D68" s="5" t="s">
        <v>36</v>
      </c>
      <c r="E68" s="5">
        <v>2015</v>
      </c>
      <c r="F68" s="5">
        <v>2078</v>
      </c>
      <c r="G68" s="50">
        <v>0</v>
      </c>
    </row>
    <row r="69" spans="1:7" x14ac:dyDescent="0.25">
      <c r="A69" s="13">
        <v>2016</v>
      </c>
      <c r="B69" s="10">
        <v>62893</v>
      </c>
      <c r="C69" s="5" t="s">
        <v>82</v>
      </c>
      <c r="D69" s="5" t="s">
        <v>36</v>
      </c>
      <c r="E69" s="5">
        <v>2016</v>
      </c>
      <c r="F69" s="5">
        <v>3137</v>
      </c>
      <c r="G69" s="50">
        <v>0</v>
      </c>
    </row>
    <row r="70" spans="1:7" x14ac:dyDescent="0.25">
      <c r="A70" s="13">
        <v>2015</v>
      </c>
      <c r="B70" s="10">
        <v>62894</v>
      </c>
      <c r="C70" s="5" t="s">
        <v>83</v>
      </c>
      <c r="D70" s="5" t="s">
        <v>36</v>
      </c>
      <c r="E70" s="5">
        <v>2015</v>
      </c>
      <c r="F70" s="5">
        <v>2078</v>
      </c>
      <c r="G70" s="50">
        <v>0</v>
      </c>
    </row>
    <row r="71" spans="1:7" x14ac:dyDescent="0.25">
      <c r="A71" s="14">
        <v>2016</v>
      </c>
      <c r="B71" s="11">
        <v>62894</v>
      </c>
      <c r="C71" s="6" t="s">
        <v>83</v>
      </c>
      <c r="D71" s="6" t="s">
        <v>36</v>
      </c>
      <c r="E71" s="6">
        <v>2016</v>
      </c>
      <c r="F71" s="6">
        <v>3518</v>
      </c>
      <c r="G71" s="50">
        <v>0</v>
      </c>
    </row>
    <row r="72" spans="1:7" ht="15.75" thickBot="1" x14ac:dyDescent="0.3">
      <c r="E72" s="25" t="s">
        <v>41</v>
      </c>
      <c r="F72" s="27">
        <f>SUM(Table1[Claims Submitted (MWh)])</f>
        <v>1067846</v>
      </c>
      <c r="G72" s="26">
        <f>SUM(Table1[Amount Ineligible/ Withdrawn (MWh)])</f>
        <v>66</v>
      </c>
    </row>
    <row r="73" spans="1:7" ht="15.75" thickTop="1" x14ac:dyDescent="0.25"/>
    <row r="74" spans="1:7" x14ac:dyDescent="0.25">
      <c r="A74"/>
    </row>
    <row r="75" spans="1:7" x14ac:dyDescent="0.25">
      <c r="A75"/>
    </row>
    <row r="76" spans="1:7" x14ac:dyDescent="0.25">
      <c r="A76"/>
    </row>
    <row r="77" spans="1:7" x14ac:dyDescent="0.25">
      <c r="A77"/>
    </row>
    <row r="78" spans="1:7" x14ac:dyDescent="0.25">
      <c r="A78"/>
    </row>
    <row r="79" spans="1:7" x14ac:dyDescent="0.25">
      <c r="A79"/>
    </row>
    <row r="80" spans="1:7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87</v>
      </c>
    </row>
    <row r="3" spans="1:8" s="1" customFormat="1" ht="16.5" customHeight="1" x14ac:dyDescent="0.25">
      <c r="A3" s="8"/>
      <c r="C3" s="8"/>
      <c r="D3" s="8"/>
      <c r="E3" s="8"/>
      <c r="H3" s="2" t="s">
        <v>34</v>
      </c>
    </row>
    <row r="4" spans="1:8" s="1" customFormat="1" ht="16.5" customHeight="1" x14ac:dyDescent="0.25">
      <c r="A4" s="8"/>
      <c r="C4" s="8"/>
      <c r="D4" s="8"/>
      <c r="E4" s="8"/>
      <c r="G4" s="33"/>
      <c r="H4" s="33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42</v>
      </c>
      <c r="E5" s="7" t="s">
        <v>13</v>
      </c>
      <c r="F5" s="7" t="s">
        <v>9</v>
      </c>
      <c r="G5" s="7" t="s">
        <v>24</v>
      </c>
      <c r="H5" s="7" t="s">
        <v>35</v>
      </c>
    </row>
    <row r="6" spans="1:8" x14ac:dyDescent="0.25">
      <c r="A6" s="15">
        <v>2014</v>
      </c>
      <c r="B6" s="3" t="s">
        <v>62</v>
      </c>
      <c r="C6" s="16">
        <v>60485</v>
      </c>
      <c r="D6" s="16" t="s">
        <v>84</v>
      </c>
      <c r="E6" s="16" t="s">
        <v>85</v>
      </c>
      <c r="F6" s="3" t="s">
        <v>86</v>
      </c>
      <c r="G6" s="3">
        <v>66</v>
      </c>
      <c r="H6" s="17">
        <v>7</v>
      </c>
    </row>
    <row r="7" spans="1:8" ht="15.75" thickBot="1" x14ac:dyDescent="0.3">
      <c r="F7" s="29" t="s">
        <v>41</v>
      </c>
      <c r="G7" s="30">
        <f>SUM(Table11[Amount Ineligible/ Withdrawn])</f>
        <v>66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5.285156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87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34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8" t="s">
        <v>14</v>
      </c>
      <c r="B5" s="31" t="s">
        <v>15</v>
      </c>
      <c r="C5" s="32"/>
    </row>
    <row r="6" spans="1:9" s="18" customFormat="1" x14ac:dyDescent="0.25">
      <c r="A6" s="19" t="s">
        <v>0</v>
      </c>
      <c r="B6" s="34" t="s">
        <v>18</v>
      </c>
      <c r="C6" s="36"/>
    </row>
    <row r="7" spans="1:9" s="18" customFormat="1" ht="15" customHeight="1" x14ac:dyDescent="0.25">
      <c r="A7" s="19" t="s">
        <v>1</v>
      </c>
      <c r="B7" s="34" t="s">
        <v>20</v>
      </c>
      <c r="D7" s="35"/>
    </row>
    <row r="8" spans="1:9" s="18" customFormat="1" x14ac:dyDescent="0.25">
      <c r="A8" s="19" t="s">
        <v>2</v>
      </c>
      <c r="B8" s="34" t="s">
        <v>19</v>
      </c>
      <c r="C8" s="36"/>
      <c r="E8" s="42"/>
    </row>
    <row r="9" spans="1:9" s="18" customFormat="1" x14ac:dyDescent="0.25">
      <c r="A9" s="19" t="s">
        <v>16</v>
      </c>
      <c r="B9" s="34" t="s">
        <v>21</v>
      </c>
      <c r="C9" s="36"/>
      <c r="F9" s="39"/>
    </row>
    <row r="10" spans="1:9" s="18" customFormat="1" x14ac:dyDescent="0.25">
      <c r="A10" s="19" t="s">
        <v>3</v>
      </c>
      <c r="B10" s="34" t="s">
        <v>22</v>
      </c>
      <c r="C10" s="36"/>
    </row>
    <row r="11" spans="1:9" s="18" customFormat="1" x14ac:dyDescent="0.25">
      <c r="A11" s="43" t="s">
        <v>25</v>
      </c>
      <c r="B11" s="48" t="s">
        <v>44</v>
      </c>
      <c r="C11" s="45"/>
    </row>
    <row r="12" spans="1:9" s="18" customFormat="1" x14ac:dyDescent="0.25">
      <c r="A12" s="44"/>
      <c r="B12" s="47" t="s">
        <v>43</v>
      </c>
      <c r="C12" s="46"/>
    </row>
    <row r="13" spans="1:9" s="18" customFormat="1" x14ac:dyDescent="0.25">
      <c r="A13" s="19" t="s">
        <v>17</v>
      </c>
      <c r="B13" s="34" t="s">
        <v>23</v>
      </c>
      <c r="C13" s="36"/>
    </row>
    <row r="14" spans="1:9" x14ac:dyDescent="0.25">
      <c r="B14" s="23">
        <v>1</v>
      </c>
      <c r="C14" s="20" t="s">
        <v>27</v>
      </c>
    </row>
    <row r="15" spans="1:9" x14ac:dyDescent="0.25">
      <c r="A15" s="38"/>
      <c r="B15" s="23">
        <v>2</v>
      </c>
      <c r="C15" s="20" t="s">
        <v>38</v>
      </c>
      <c r="F15" s="41"/>
    </row>
    <row r="16" spans="1:9" x14ac:dyDescent="0.25">
      <c r="A16" s="38"/>
      <c r="B16" s="23">
        <v>3</v>
      </c>
      <c r="C16" s="20" t="s">
        <v>29</v>
      </c>
    </row>
    <row r="17" spans="1:3" x14ac:dyDescent="0.25">
      <c r="A17" s="40" t="s">
        <v>37</v>
      </c>
      <c r="B17" s="23">
        <v>4</v>
      </c>
      <c r="C17" s="20" t="s">
        <v>28</v>
      </c>
    </row>
    <row r="18" spans="1:3" x14ac:dyDescent="0.25">
      <c r="A18" s="38"/>
      <c r="B18" s="23">
        <v>5</v>
      </c>
      <c r="C18" s="20" t="s">
        <v>30</v>
      </c>
    </row>
    <row r="19" spans="1:3" x14ac:dyDescent="0.25">
      <c r="A19" s="38"/>
      <c r="B19" s="23">
        <v>6</v>
      </c>
      <c r="C19" s="20" t="s">
        <v>39</v>
      </c>
    </row>
    <row r="20" spans="1:3" x14ac:dyDescent="0.25">
      <c r="A20" s="38"/>
      <c r="B20" s="23">
        <v>7</v>
      </c>
      <c r="C20" s="20" t="s">
        <v>40</v>
      </c>
    </row>
    <row r="21" spans="1:3" x14ac:dyDescent="0.25">
      <c r="A21" s="37"/>
      <c r="B21" s="23">
        <v>8</v>
      </c>
      <c r="C21" s="20" t="s">
        <v>11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2020-03-06T18:30:08Z</dcterms:modified>
</cp:coreProperties>
</file>