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G:\RPS\Verification\2014-2016 Processes\Level 1\Summary Claims Reports\Post to Website_2018-11-05\CP 2 Summary Claims ADA\"/>
    </mc:Choice>
  </mc:AlternateContent>
  <bookViews>
    <workbookView xWindow="0" yWindow="0" windowWidth="25515" windowHeight="12855" activeTab="3"/>
  </bookViews>
  <sheets>
    <sheet name="Claims Overview" sheetId="6" r:id="rId1"/>
    <sheet name="Claims Details" sheetId="2" r:id="rId2"/>
    <sheet name="Withdrawn and Ineligible Claims" sheetId="3" r:id="rId3"/>
    <sheet name="Column Definitions" sheetId="5" r:id="rId4"/>
  </sheets>
  <definedNames>
    <definedName name="_xlnm.Print_Titles" localSheetId="1">'Claims Details'!$1:$5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7" i="3" l="1"/>
  <c r="G83" i="2"/>
  <c r="F83" i="2"/>
</calcChain>
</file>

<file path=xl/sharedStrings.xml><?xml version="1.0" encoding="utf-8"?>
<sst xmlns="http://schemas.openxmlformats.org/spreadsheetml/2006/main" count="220" uniqueCount="70">
  <si>
    <t>Reporting Year</t>
  </si>
  <si>
    <t>CEC RPS ID</t>
  </si>
  <si>
    <t>Facility Name</t>
  </si>
  <si>
    <t>Vintage Year</t>
  </si>
  <si>
    <t>Wind</t>
  </si>
  <si>
    <t>Geothermal</t>
  </si>
  <si>
    <t>Serial Certificate Number</t>
  </si>
  <si>
    <t>Total RPS Claims Reported</t>
  </si>
  <si>
    <t>Amount withdrawn by LSE</t>
  </si>
  <si>
    <t>Claims Eligible Toward the RPS</t>
  </si>
  <si>
    <t>Vintage Year/Month</t>
  </si>
  <si>
    <t>Column Title</t>
  </si>
  <si>
    <t>Information Provided</t>
  </si>
  <si>
    <t>Resource Type</t>
  </si>
  <si>
    <t>Amount Ineligible or Withdrawn</t>
  </si>
  <si>
    <t>The year for which the generation claimed was retired for the RPS.</t>
  </si>
  <si>
    <t>The facility name provided to the Energy Commission by the applicant when applying for certification.</t>
  </si>
  <si>
    <t>RPS Certification identification number assigned to the generating facility during the RPS certification process.</t>
  </si>
  <si>
    <t>The primary renewable resource type provided by the applicant when applying for RPS certification.</t>
  </si>
  <si>
    <t>The year that the generation claimed was generated.</t>
  </si>
  <si>
    <t>Total ineligible or withdrawn amounts from each claim determined during verification.</t>
  </si>
  <si>
    <t>Amount Ineligible/ Withdrawn</t>
  </si>
  <si>
    <t>Claims Submitted (MWh)</t>
  </si>
  <si>
    <t>Amount Ineligible/ Withdrawn (MWh)</t>
  </si>
  <si>
    <t>Amount ineligible because facility was not RPS-certified when RECs were created</t>
  </si>
  <si>
    <t>Amount ineligible because facility exceeded fossil fuel usage limit or used ineligible fuel</t>
  </si>
  <si>
    <t>Amount ineligible due to double claiming of RECs</t>
  </si>
  <si>
    <t>Amount ineligible because generation was not reported through WREGIS</t>
  </si>
  <si>
    <t>Overview of RPS Claims (MWh):</t>
  </si>
  <si>
    <t>Ineligible Claims:</t>
  </si>
  <si>
    <t>Withdrawn Claims:</t>
  </si>
  <si>
    <t>Compliance Period 2 (2014-2016)</t>
  </si>
  <si>
    <t>Notes</t>
  </si>
  <si>
    <t>Biomethane</t>
  </si>
  <si>
    <t>Notes
(Withdrawn and Ineligible Claims)</t>
  </si>
  <si>
    <t>Amount ineligible because RECs were retired more than 36 months after the vintage</t>
  </si>
  <si>
    <t>Amount ineligible because facility's generation report was not submitted</t>
  </si>
  <si>
    <t>Amount ineligible because claim exceeded the facility's allowable generation</t>
  </si>
  <si>
    <t>N/A</t>
  </si>
  <si>
    <t>Total</t>
  </si>
  <si>
    <t>WREGIS ID</t>
  </si>
  <si>
    <t>No Withdrawn or Ineligible Claims</t>
  </si>
  <si>
    <t>in a WREGIS Report.</t>
  </si>
  <si>
    <t>The amount of procurement reflected in a claim retired through WREGIS and reported to the Energy Commission</t>
  </si>
  <si>
    <t>Biomass</t>
  </si>
  <si>
    <t>Clearwater Paper</t>
  </si>
  <si>
    <t>MM Prima Deshecha Energy, LLC</t>
  </si>
  <si>
    <t>Cape Scott Wind Farm</t>
  </si>
  <si>
    <t>Geothermal 1, Units 1-2 &amp;amp; Onsite Load</t>
  </si>
  <si>
    <t>Geothermal 1, Unit 2</t>
  </si>
  <si>
    <t>Geothermal 2, Unit 3</t>
  </si>
  <si>
    <t>Geothermal 2, Unit 4</t>
  </si>
  <si>
    <t>H.W. Hill Landfill Gas Power Plant</t>
  </si>
  <si>
    <t>Lewiston Powerplant</t>
  </si>
  <si>
    <t>Small Hydroelectric</t>
  </si>
  <si>
    <t>Nimbus Powerplant</t>
  </si>
  <si>
    <t>Stampede Powerplant</t>
  </si>
  <si>
    <t>Leaning Juniper Wind Power II</t>
  </si>
  <si>
    <t>Juniper Canyon Wind Power</t>
  </si>
  <si>
    <t>Dokie Wind Energy Project</t>
  </si>
  <si>
    <t>Spicer Meadow Project</t>
  </si>
  <si>
    <t>Stoney Gorge Powerhouse</t>
  </si>
  <si>
    <t>Blackwell Solar</t>
  </si>
  <si>
    <t>Photovoltaic</t>
  </si>
  <si>
    <t>Lost Hills Solar</t>
  </si>
  <si>
    <t>Geothermal Solar Unit 1</t>
  </si>
  <si>
    <t>Geothermal Solar Unit 2</t>
  </si>
  <si>
    <t>Quality Wind Project</t>
  </si>
  <si>
    <t>Hydro Solar</t>
  </si>
  <si>
    <t>City of Roseville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</si>
</sst>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theme="0" tint="-0.14996795556505021"/>
      </right>
      <top/>
      <bottom style="double">
        <color auto="1"/>
      </bottom>
      <diagonal/>
    </border>
    <border>
      <left style="thin">
        <color theme="0" tint="-0.14996795556505021"/>
      </left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</borders>
  <cellStyleXfs count="15">
    <xf numFmtId="0" fontId="0" fillId="0" borderId="0" applyNumberFormat="0" applyBorder="0" applyAlignment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5">
    <xf numFmtId="0" fontId="0" fillId="0" borderId="0" xfId="0" applyFill="1" applyProtection="1"/>
    <xf numFmtId="0" fontId="0" fillId="0" borderId="0" xfId="0" applyFill="1" applyProtection="1"/>
    <xf numFmtId="0" fontId="1" fillId="0" borderId="0" xfId="0" applyFont="1" applyFill="1" applyAlignment="1" applyProtection="1">
      <alignment horizontal="right"/>
    </xf>
    <xf numFmtId="0" fontId="2" fillId="0" borderId="2" xfId="0" applyFont="1" applyFill="1" applyBorder="1" applyProtection="1"/>
    <xf numFmtId="0" fontId="2" fillId="0" borderId="5" xfId="0" applyFont="1" applyFill="1" applyBorder="1" applyProtection="1"/>
    <xf numFmtId="0" fontId="2" fillId="0" borderId="8" xfId="0" applyFont="1" applyFill="1" applyBorder="1" applyProtection="1"/>
    <xf numFmtId="0" fontId="2" fillId="0" borderId="10" xfId="0" applyFont="1" applyFill="1" applyBorder="1" applyProtection="1"/>
    <xf numFmtId="0" fontId="2" fillId="2" borderId="11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2" fillId="0" borderId="8" xfId="0" applyFont="1" applyFill="1" applyBorder="1" applyAlignment="1" applyProtection="1">
      <alignment horizontal="center"/>
    </xf>
    <xf numFmtId="0" fontId="2" fillId="0" borderId="10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2" fillId="0" borderId="9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vertical="center"/>
    </xf>
    <xf numFmtId="0" fontId="0" fillId="0" borderId="11" xfId="0" applyFill="1" applyBorder="1" applyAlignment="1" applyProtection="1">
      <alignment vertical="center"/>
    </xf>
    <xf numFmtId="0" fontId="0" fillId="0" borderId="11" xfId="0" applyFill="1" applyBorder="1" applyProtection="1"/>
    <xf numFmtId="0" fontId="0" fillId="0" borderId="13" xfId="0" applyFill="1" applyBorder="1" applyProtection="1"/>
    <xf numFmtId="0" fontId="1" fillId="0" borderId="15" xfId="0" applyFont="1" applyFill="1" applyBorder="1" applyProtection="1"/>
    <xf numFmtId="0" fontId="0" fillId="0" borderId="11" xfId="0" applyFill="1" applyBorder="1" applyAlignment="1" applyProtection="1">
      <alignment horizontal="center"/>
    </xf>
    <xf numFmtId="0" fontId="0" fillId="0" borderId="11" xfId="0" applyFill="1" applyBorder="1" applyProtection="1"/>
    <xf numFmtId="0" fontId="2" fillId="0" borderId="2" xfId="0" applyFont="1" applyFill="1" applyBorder="1" applyAlignment="1" applyProtection="1">
      <alignment horizontal="right"/>
    </xf>
    <xf numFmtId="0" fontId="1" fillId="0" borderId="17" xfId="0" applyFont="1" applyFill="1" applyBorder="1" applyAlignment="1" applyProtection="1">
      <alignment horizontal="right"/>
    </xf>
    <xf numFmtId="3" fontId="1" fillId="0" borderId="19" xfId="0" applyNumberFormat="1" applyFont="1" applyFill="1" applyBorder="1" applyProtection="1"/>
    <xf numFmtId="3" fontId="1" fillId="0" borderId="18" xfId="0" applyNumberFormat="1" applyFont="1" applyFill="1" applyBorder="1" applyProtection="1"/>
    <xf numFmtId="0" fontId="0" fillId="0" borderId="0" xfId="0" applyFill="1" applyBorder="1" applyProtection="1"/>
    <xf numFmtId="0" fontId="1" fillId="2" borderId="11" xfId="0" applyFont="1" applyFill="1" applyBorder="1" applyProtection="1"/>
    <xf numFmtId="0" fontId="1" fillId="0" borderId="20" xfId="0" applyFont="1" applyFill="1" applyBorder="1" applyAlignment="1" applyProtection="1">
      <alignment horizontal="right"/>
    </xf>
    <xf numFmtId="3" fontId="1" fillId="0" borderId="21" xfId="0" applyNumberFormat="1" applyFont="1" applyFill="1" applyBorder="1" applyProtection="1"/>
    <xf numFmtId="0" fontId="1" fillId="2" borderId="12" xfId="0" applyFont="1" applyFill="1" applyBorder="1" applyAlignment="1" applyProtection="1">
      <alignment horizontal="left"/>
    </xf>
    <xf numFmtId="0" fontId="1" fillId="2" borderId="14" xfId="0" applyFont="1" applyFill="1" applyBorder="1" applyAlignment="1" applyProtection="1">
      <alignment horizontal="left"/>
    </xf>
    <xf numFmtId="0" fontId="1" fillId="0" borderId="16" xfId="0" applyFont="1" applyFill="1" applyBorder="1" applyAlignment="1" applyProtection="1">
      <alignment horizontal="right"/>
    </xf>
    <xf numFmtId="0" fontId="0" fillId="0" borderId="12" xfId="0" applyFill="1" applyBorder="1" applyAlignment="1" applyProtection="1">
      <alignment horizontal="left" vertical="center"/>
    </xf>
    <xf numFmtId="0" fontId="0" fillId="0" borderId="24" xfId="0" applyFill="1" applyBorder="1" applyAlignment="1" applyProtection="1">
      <alignment vertical="center"/>
    </xf>
    <xf numFmtId="0" fontId="0" fillId="0" borderId="14" xfId="0" applyFill="1" applyBorder="1" applyAlignment="1" applyProtection="1">
      <alignment horizontal="left" vertical="center"/>
    </xf>
    <xf numFmtId="0" fontId="0" fillId="0" borderId="25" xfId="0" applyFill="1" applyBorder="1" applyAlignment="1" applyProtection="1">
      <alignment horizontal="left" vertical="center"/>
    </xf>
    <xf numFmtId="0" fontId="0" fillId="0" borderId="26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0" fontId="0" fillId="0" borderId="26" xfId="0" applyFill="1" applyBorder="1" applyAlignment="1" applyProtection="1">
      <alignment vertical="center"/>
    </xf>
    <xf numFmtId="0" fontId="0" fillId="0" borderId="0" xfId="0" applyFill="1" applyAlignment="1" applyProtection="1"/>
    <xf numFmtId="0" fontId="0" fillId="0" borderId="0" xfId="0" applyFill="1" applyAlignment="1" applyProtection="1">
      <alignment horizontal="left" vertical="center"/>
    </xf>
    <xf numFmtId="0" fontId="0" fillId="0" borderId="13" xfId="0" applyFill="1" applyBorder="1" applyAlignment="1" applyProtection="1">
      <alignment vertical="center"/>
    </xf>
    <xf numFmtId="0" fontId="0" fillId="0" borderId="25" xfId="0" applyFill="1" applyBorder="1" applyAlignment="1" applyProtection="1">
      <alignment vertical="center"/>
    </xf>
    <xf numFmtId="0" fontId="0" fillId="0" borderId="23" xfId="0" applyFill="1" applyBorder="1" applyAlignment="1" applyProtection="1">
      <alignment horizontal="left" vertical="center"/>
    </xf>
    <xf numFmtId="0" fontId="0" fillId="0" borderId="27" xfId="0" applyFill="1" applyBorder="1" applyAlignment="1" applyProtection="1">
      <alignment horizontal="left" vertical="center"/>
    </xf>
    <xf numFmtId="0" fontId="0" fillId="0" borderId="28" xfId="0" applyFill="1" applyBorder="1" applyAlignment="1" applyProtection="1">
      <alignment horizontal="left" vertical="center"/>
    </xf>
    <xf numFmtId="0" fontId="0" fillId="0" borderId="22" xfId="0" applyFill="1" applyBorder="1" applyAlignment="1" applyProtection="1">
      <alignment horizontal="left" vertical="center"/>
    </xf>
    <xf numFmtId="0" fontId="1" fillId="0" borderId="11" xfId="0" applyFont="1" applyFill="1" applyBorder="1" applyProtection="1"/>
    <xf numFmtId="0" fontId="2" fillId="0" borderId="6" xfId="0" applyFont="1" applyFill="1" applyBorder="1" applyProtection="1"/>
    <xf numFmtId="0" fontId="1" fillId="0" borderId="30" xfId="0" applyFont="1" applyFill="1" applyBorder="1" applyProtection="1"/>
    <xf numFmtId="0" fontId="0" fillId="0" borderId="29" xfId="0" applyFill="1" applyBorder="1" applyProtection="1"/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25">
    <dxf>
      <font>
        <color auto="1"/>
      </font>
      <alignment horizontal="center" textRotation="0" indent="0" justifyLastLine="0" shrinkToFit="0" readingOrder="0"/>
      <border diagonalUp="0" diagonalDown="0" outline="0">
        <left style="thin">
          <color theme="0" tint="-0.14993743705557422"/>
        </left>
        <right/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alignment horizontal="right" vertical="bottom" textRotation="0" wrapText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alignment horizontal="center" textRotation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alignment horizontal="center" textRotation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alignment horizontal="center" textRotation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 style="thin">
          <color theme="0" tint="-0.14993743705557422"/>
        </vertical>
        <horizontal style="thin">
          <color theme="0" tint="-0.14993743705557422"/>
        </horizontal>
      </border>
    </dxf>
    <dxf>
      <font>
        <color auto="1"/>
      </font>
      <alignment horizontal="center" textRotation="0" indent="0" justifyLastLine="0" shrinkToFit="0" readingOrder="0"/>
      <border diagonalUp="0" diagonalDown="0" outline="0">
        <left/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border>
        <top style="thin">
          <color theme="0" tint="-0.14993743705557422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color auto="1"/>
      </font>
    </dxf>
    <dxf>
      <border>
        <bottom style="thin">
          <color indexed="64"/>
        </bottom>
      </border>
    </dxf>
    <dxf>
      <font>
        <color auto="1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auto="1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/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border>
        <top style="thin">
          <color theme="0" tint="-0.14993743705557422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color auto="1"/>
      </font>
      <fill>
        <patternFill patternType="none">
          <fgColor indexed="64"/>
          <bgColor indexed="65"/>
        </patternFill>
      </fill>
      <protection locked="1" hidden="0"/>
    </dxf>
    <dxf>
      <border>
        <bottom style="thin">
          <color indexed="64"/>
        </bottom>
      </border>
    </dxf>
    <dxf>
      <font>
        <color auto="1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3337891</xdr:colOff>
      <xdr:row>3</xdr:row>
      <xdr:rowOff>199597</xdr:rowOff>
    </xdr:to>
    <xdr:pic>
      <xdr:nvPicPr>
        <xdr:cNvPr id="2" name="Picture 1" descr="California Energy Commission logo. State of California. Renewables Portfolio Standard. Claims Overview. " title="Claims Overview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37891" cy="8207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2057401</xdr:colOff>
      <xdr:row>3</xdr:row>
      <xdr:rowOff>204261</xdr:rowOff>
    </xdr:to>
    <xdr:pic>
      <xdr:nvPicPr>
        <xdr:cNvPr id="7" name="Picture 6" descr="California Energy Commission logo. State of California. Renewables Portfolio Standard. Claims Details." title="Claims Details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3429000" cy="8329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2758259</xdr:colOff>
      <xdr:row>4</xdr:row>
      <xdr:rowOff>0</xdr:rowOff>
    </xdr:to>
    <xdr:pic>
      <xdr:nvPicPr>
        <xdr:cNvPr id="6" name="Picture 5" descr="California Energy Commission logo. State of California. Renewables Portfolio Standard. Withdrawn and Ineligible Claims." title="Withdrawn and Ineligible Claims.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3403028" cy="84992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688363</xdr:colOff>
      <xdr:row>3</xdr:row>
      <xdr:rowOff>190500</xdr:rowOff>
    </xdr:to>
    <xdr:pic>
      <xdr:nvPicPr>
        <xdr:cNvPr id="6" name="Picture 5" descr="California Energy Commission logo. State of California. Renewables Portfolio Standard. Column Definitions.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33382" cy="82794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5:G82" totalsRowShown="0" headerRowDxfId="24" dataDxfId="22" headerRowBorderDxfId="23" tableBorderDxfId="21" totalsRowBorderDxfId="20">
  <tableColumns count="7">
    <tableColumn id="1" name="Reporting Year" dataDxfId="19"/>
    <tableColumn id="2" name="CEC RPS ID" dataDxfId="18"/>
    <tableColumn id="3" name="Facility Name" dataDxfId="17"/>
    <tableColumn id="4" name="Resource Type" dataDxfId="16"/>
    <tableColumn id="5" name="Vintage Year" dataDxfId="15"/>
    <tableColumn id="6" name="Claims Submitted (MWh)" dataDxfId="14"/>
    <tableColumn id="8" name="Amount Ineligible/ Withdrawn (MWh)" dataDxfId="13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Claims Details" altTextSummary="Claims Details"/>
    </ext>
  </extLst>
</table>
</file>

<file path=xl/tables/table2.xml><?xml version="1.0" encoding="utf-8"?>
<table xmlns="http://schemas.openxmlformats.org/spreadsheetml/2006/main" id="2" name="Table11" displayName="Table11" ref="A5:H6" totalsRowShown="0" headerRowDxfId="12" dataDxfId="10" headerRowBorderDxfId="11" tableBorderDxfId="9" totalsRowBorderDxfId="8">
  <tableColumns count="8">
    <tableColumn id="1" name="Reporting Year" dataDxfId="7"/>
    <tableColumn id="2" name="Facility Name" dataDxfId="6"/>
    <tableColumn id="3" name="CEC RPS ID" dataDxfId="5"/>
    <tableColumn id="4" name="WREGIS ID" dataDxfId="4"/>
    <tableColumn id="5" name="Vintage Year/Month" dataDxfId="3"/>
    <tableColumn id="6" name="Serial Certificate Number" dataDxfId="2"/>
    <tableColumn id="7" name="Amount Ineligible/ Withdrawn" dataDxfId="1"/>
    <tableColumn id="8" name="Notes" dataDxfId="0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Withdrawn and Ineligible Claims" altTextSummary="Withdrawn and Ineligible Claims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18"/>
  <sheetViews>
    <sheetView zoomScaleNormal="100" workbookViewId="0">
      <selection activeCell="B16" sqref="B16"/>
    </sheetView>
  </sheetViews>
  <sheetFormatPr defaultColWidth="8.85546875" defaultRowHeight="15" x14ac:dyDescent="0.25"/>
  <cols>
    <col min="1" max="1" width="121.140625" customWidth="1"/>
    <col min="2" max="2" width="10.7109375" customWidth="1"/>
  </cols>
  <sheetData>
    <row r="1" spans="1:8" s="1" customFormat="1" ht="16.5" customHeight="1" x14ac:dyDescent="0.25">
      <c r="A1" s="8"/>
      <c r="C1" s="8"/>
      <c r="D1" s="8"/>
      <c r="E1" s="8"/>
      <c r="H1" s="8"/>
    </row>
    <row r="2" spans="1:8" s="1" customFormat="1" ht="16.5" customHeight="1" x14ac:dyDescent="0.25">
      <c r="A2"/>
      <c r="B2" s="2" t="s">
        <v>69</v>
      </c>
      <c r="C2" s="8"/>
      <c r="D2" s="8"/>
      <c r="E2" s="8"/>
    </row>
    <row r="3" spans="1:8" s="1" customFormat="1" ht="16.5" customHeight="1" x14ac:dyDescent="0.25">
      <c r="A3" s="8"/>
      <c r="B3" s="2" t="s">
        <v>31</v>
      </c>
      <c r="C3" s="8"/>
      <c r="D3" s="8"/>
      <c r="E3" s="8"/>
    </row>
    <row r="4" spans="1:8" s="1" customFormat="1" ht="16.5" customHeight="1" x14ac:dyDescent="0.25">
      <c r="A4" s="35"/>
      <c r="B4" s="35"/>
      <c r="C4" s="8"/>
      <c r="D4" s="8"/>
      <c r="E4" s="8"/>
      <c r="H4" s="8"/>
    </row>
    <row r="5" spans="1:8" x14ac:dyDescent="0.25">
      <c r="A5" s="33" t="s">
        <v>28</v>
      </c>
      <c r="B5" s="34"/>
    </row>
    <row r="6" spans="1:8" x14ac:dyDescent="0.25">
      <c r="A6" s="24" t="s">
        <v>7</v>
      </c>
      <c r="B6" s="51">
        <v>953032</v>
      </c>
    </row>
    <row r="7" spans="1:8" x14ac:dyDescent="0.25">
      <c r="A7" s="33" t="s">
        <v>29</v>
      </c>
      <c r="B7" s="34"/>
    </row>
    <row r="8" spans="1:8" x14ac:dyDescent="0.25">
      <c r="A8" s="24" t="s">
        <v>24</v>
      </c>
      <c r="B8" s="24">
        <v>0</v>
      </c>
    </row>
    <row r="9" spans="1:8" x14ac:dyDescent="0.25">
      <c r="A9" s="24" t="s">
        <v>35</v>
      </c>
      <c r="B9" s="24">
        <v>0</v>
      </c>
    </row>
    <row r="10" spans="1:8" x14ac:dyDescent="0.25">
      <c r="A10" s="24" t="s">
        <v>26</v>
      </c>
      <c r="B10" s="24">
        <v>0</v>
      </c>
    </row>
    <row r="11" spans="1:8" x14ac:dyDescent="0.25">
      <c r="A11" s="24" t="s">
        <v>25</v>
      </c>
      <c r="B11" s="24">
        <v>0</v>
      </c>
    </row>
    <row r="12" spans="1:8" x14ac:dyDescent="0.25">
      <c r="A12" s="24" t="s">
        <v>27</v>
      </c>
      <c r="B12" s="24">
        <v>0</v>
      </c>
    </row>
    <row r="13" spans="1:8" x14ac:dyDescent="0.25">
      <c r="A13" s="24" t="s">
        <v>36</v>
      </c>
      <c r="B13" s="24">
        <v>0</v>
      </c>
    </row>
    <row r="14" spans="1:8" x14ac:dyDescent="0.25">
      <c r="A14" s="24" t="s">
        <v>37</v>
      </c>
      <c r="B14" s="24">
        <v>0</v>
      </c>
    </row>
    <row r="15" spans="1:8" x14ac:dyDescent="0.25">
      <c r="A15" s="33" t="s">
        <v>30</v>
      </c>
      <c r="B15" s="34"/>
    </row>
    <row r="16" spans="1:8" ht="15.75" thickBot="1" x14ac:dyDescent="0.3">
      <c r="A16" s="21" t="s">
        <v>8</v>
      </c>
      <c r="B16" s="54">
        <v>0</v>
      </c>
    </row>
    <row r="17" spans="1:2" ht="16.5" thickTop="1" thickBot="1" x14ac:dyDescent="0.3">
      <c r="A17" s="22" t="s">
        <v>9</v>
      </c>
      <c r="B17" s="53">
        <v>953032</v>
      </c>
    </row>
    <row r="18" spans="1:2" ht="15.75" thickTop="1" x14ac:dyDescent="0.25"/>
  </sheetData>
  <pageMargins left="0.7" right="0.7" top="0.75" bottom="0.75" header="0.3" footer="0.3"/>
  <pageSetup scale="93" fitToHeight="0" orientation="landscape" horizontalDpi="1200" verticalDpi="12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I108"/>
  <sheetViews>
    <sheetView zoomScaleNormal="100" workbookViewId="0">
      <selection activeCell="G2" sqref="G2"/>
    </sheetView>
  </sheetViews>
  <sheetFormatPr defaultColWidth="8.85546875" defaultRowHeight="15" x14ac:dyDescent="0.25"/>
  <cols>
    <col min="1" max="1" width="10.28515625" style="8" customWidth="1"/>
    <col min="2" max="2" width="10.28515625" customWidth="1"/>
    <col min="3" max="3" width="42.7109375" customWidth="1"/>
    <col min="4" max="4" width="35.7109375" customWidth="1"/>
    <col min="5" max="5" width="8.5703125" customWidth="1"/>
    <col min="6" max="6" width="11.42578125" customWidth="1"/>
    <col min="7" max="7" width="12.85546875" customWidth="1"/>
  </cols>
  <sheetData>
    <row r="1" spans="1:7" s="1" customFormat="1" ht="16.5" customHeight="1" x14ac:dyDescent="0.25">
      <c r="A1" s="8"/>
      <c r="C1" s="8"/>
      <c r="D1" s="8"/>
      <c r="E1" s="8"/>
    </row>
    <row r="2" spans="1:7" s="1" customFormat="1" ht="16.5" customHeight="1" x14ac:dyDescent="0.25">
      <c r="A2" s="8"/>
      <c r="C2" s="8"/>
      <c r="D2" s="8"/>
      <c r="E2" s="8"/>
      <c r="G2" s="2" t="s">
        <v>69</v>
      </c>
    </row>
    <row r="3" spans="1:7" s="1" customFormat="1" ht="16.5" customHeight="1" x14ac:dyDescent="0.25">
      <c r="A3" s="8"/>
      <c r="C3" s="8"/>
      <c r="D3" s="8"/>
      <c r="E3" s="8"/>
      <c r="G3" s="2" t="s">
        <v>31</v>
      </c>
    </row>
    <row r="4" spans="1:7" s="1" customFormat="1" ht="16.5" customHeight="1" x14ac:dyDescent="0.25">
      <c r="A4" s="8"/>
      <c r="C4" s="8"/>
      <c r="D4" s="8"/>
      <c r="E4" s="8"/>
      <c r="F4" s="35"/>
      <c r="G4" s="35"/>
    </row>
    <row r="5" spans="1:7" ht="60" x14ac:dyDescent="0.25">
      <c r="A5" s="7" t="s">
        <v>0</v>
      </c>
      <c r="B5" s="7" t="s">
        <v>1</v>
      </c>
      <c r="C5" s="7" t="s">
        <v>2</v>
      </c>
      <c r="D5" s="7" t="s">
        <v>13</v>
      </c>
      <c r="E5" s="7" t="s">
        <v>3</v>
      </c>
      <c r="F5" s="7" t="s">
        <v>22</v>
      </c>
      <c r="G5" s="7" t="s">
        <v>23</v>
      </c>
    </row>
    <row r="6" spans="1:7" x14ac:dyDescent="0.25">
      <c r="A6" s="12">
        <v>2016</v>
      </c>
      <c r="B6" s="9">
        <v>60533</v>
      </c>
      <c r="C6" s="4" t="s">
        <v>45</v>
      </c>
      <c r="D6" s="4" t="s">
        <v>44</v>
      </c>
      <c r="E6" s="4">
        <v>2016</v>
      </c>
      <c r="F6" s="4">
        <v>24102</v>
      </c>
      <c r="G6" s="52">
        <v>0</v>
      </c>
    </row>
    <row r="7" spans="1:7" x14ac:dyDescent="0.25">
      <c r="A7" s="13">
        <v>2014</v>
      </c>
      <c r="B7" s="10">
        <v>60552</v>
      </c>
      <c r="C7" s="5" t="s">
        <v>46</v>
      </c>
      <c r="D7" s="5" t="s">
        <v>33</v>
      </c>
      <c r="E7" s="5">
        <v>2013</v>
      </c>
      <c r="F7" s="5">
        <v>2059</v>
      </c>
      <c r="G7" s="52">
        <v>0</v>
      </c>
    </row>
    <row r="8" spans="1:7" x14ac:dyDescent="0.25">
      <c r="A8" s="13">
        <v>2016</v>
      </c>
      <c r="B8" s="10">
        <v>60600</v>
      </c>
      <c r="C8" s="5" t="s">
        <v>47</v>
      </c>
      <c r="D8" s="5" t="s">
        <v>4</v>
      </c>
      <c r="E8" s="5">
        <v>2016</v>
      </c>
      <c r="F8" s="5">
        <v>23770</v>
      </c>
      <c r="G8" s="52">
        <v>0</v>
      </c>
    </row>
    <row r="9" spans="1:7" x14ac:dyDescent="0.25">
      <c r="A9" s="13">
        <v>2014</v>
      </c>
      <c r="B9" s="10">
        <v>60908</v>
      </c>
      <c r="C9" s="5" t="s">
        <v>48</v>
      </c>
      <c r="D9" s="5" t="s">
        <v>5</v>
      </c>
      <c r="E9" s="5">
        <v>2013</v>
      </c>
      <c r="F9" s="5">
        <v>1701</v>
      </c>
      <c r="G9" s="52">
        <v>0</v>
      </c>
    </row>
    <row r="10" spans="1:7" x14ac:dyDescent="0.25">
      <c r="A10" s="13">
        <v>2014</v>
      </c>
      <c r="B10" s="10">
        <v>60908</v>
      </c>
      <c r="C10" s="5" t="s">
        <v>48</v>
      </c>
      <c r="D10" s="5" t="s">
        <v>5</v>
      </c>
      <c r="E10" s="5">
        <v>2014</v>
      </c>
      <c r="F10" s="5">
        <v>31892</v>
      </c>
      <c r="G10" s="52">
        <v>0</v>
      </c>
    </row>
    <row r="11" spans="1:7" x14ac:dyDescent="0.25">
      <c r="A11" s="13">
        <v>2015</v>
      </c>
      <c r="B11" s="10">
        <v>60908</v>
      </c>
      <c r="C11" s="5" t="s">
        <v>48</v>
      </c>
      <c r="D11" s="5" t="s">
        <v>5</v>
      </c>
      <c r="E11" s="5">
        <v>2013</v>
      </c>
      <c r="F11" s="5">
        <v>13039</v>
      </c>
      <c r="G11" s="52">
        <v>0</v>
      </c>
    </row>
    <row r="12" spans="1:7" x14ac:dyDescent="0.25">
      <c r="A12" s="13">
        <v>2015</v>
      </c>
      <c r="B12" s="10">
        <v>60908</v>
      </c>
      <c r="C12" s="5" t="s">
        <v>48</v>
      </c>
      <c r="D12" s="5" t="s">
        <v>5</v>
      </c>
      <c r="E12" s="5">
        <v>2014</v>
      </c>
      <c r="F12" s="5">
        <v>8049</v>
      </c>
      <c r="G12" s="52">
        <v>0</v>
      </c>
    </row>
    <row r="13" spans="1:7" x14ac:dyDescent="0.25">
      <c r="A13" s="13">
        <v>2015</v>
      </c>
      <c r="B13" s="10">
        <v>60908</v>
      </c>
      <c r="C13" s="5" t="s">
        <v>48</v>
      </c>
      <c r="D13" s="5" t="s">
        <v>5</v>
      </c>
      <c r="E13" s="5">
        <v>2015</v>
      </c>
      <c r="F13" s="5">
        <v>36132</v>
      </c>
      <c r="G13" s="52">
        <v>0</v>
      </c>
    </row>
    <row r="14" spans="1:7" x14ac:dyDescent="0.25">
      <c r="A14" s="13">
        <v>2016</v>
      </c>
      <c r="B14" s="10">
        <v>60908</v>
      </c>
      <c r="C14" s="5" t="s">
        <v>48</v>
      </c>
      <c r="D14" s="5" t="s">
        <v>5</v>
      </c>
      <c r="E14" s="5">
        <v>2016</v>
      </c>
      <c r="F14" s="5">
        <v>44084</v>
      </c>
      <c r="G14" s="52">
        <v>0</v>
      </c>
    </row>
    <row r="15" spans="1:7" x14ac:dyDescent="0.25">
      <c r="A15" s="13">
        <v>2014</v>
      </c>
      <c r="B15" s="10">
        <v>60909</v>
      </c>
      <c r="C15" s="5" t="s">
        <v>49</v>
      </c>
      <c r="D15" s="5" t="s">
        <v>5</v>
      </c>
      <c r="E15" s="5">
        <v>2013</v>
      </c>
      <c r="F15" s="5">
        <v>4440</v>
      </c>
      <c r="G15" s="52">
        <v>0</v>
      </c>
    </row>
    <row r="16" spans="1:7" x14ac:dyDescent="0.25">
      <c r="A16" s="13">
        <v>2014</v>
      </c>
      <c r="B16" s="10">
        <v>60909</v>
      </c>
      <c r="C16" s="5" t="s">
        <v>49</v>
      </c>
      <c r="D16" s="5" t="s">
        <v>5</v>
      </c>
      <c r="E16" s="5">
        <v>2014</v>
      </c>
      <c r="F16" s="5">
        <v>25313</v>
      </c>
      <c r="G16" s="52">
        <v>0</v>
      </c>
    </row>
    <row r="17" spans="1:8" x14ac:dyDescent="0.25">
      <c r="A17" s="13">
        <v>2015</v>
      </c>
      <c r="B17" s="10">
        <v>60909</v>
      </c>
      <c r="C17" s="5" t="s">
        <v>49</v>
      </c>
      <c r="D17" s="5" t="s">
        <v>5</v>
      </c>
      <c r="E17" s="5">
        <v>2013</v>
      </c>
      <c r="F17" s="5">
        <v>10523</v>
      </c>
      <c r="G17" s="52">
        <v>0</v>
      </c>
    </row>
    <row r="18" spans="1:8" x14ac:dyDescent="0.25">
      <c r="A18" s="13">
        <v>2015</v>
      </c>
      <c r="B18" s="10">
        <v>60909</v>
      </c>
      <c r="C18" s="5" t="s">
        <v>49</v>
      </c>
      <c r="D18" s="5" t="s">
        <v>5</v>
      </c>
      <c r="E18" s="5">
        <v>2014</v>
      </c>
      <c r="F18" s="5">
        <v>7426</v>
      </c>
      <c r="G18" s="52">
        <v>0</v>
      </c>
    </row>
    <row r="19" spans="1:8" x14ac:dyDescent="0.25">
      <c r="A19" s="13">
        <v>2015</v>
      </c>
      <c r="B19" s="10">
        <v>60909</v>
      </c>
      <c r="C19" s="5" t="s">
        <v>49</v>
      </c>
      <c r="D19" s="5" t="s">
        <v>5</v>
      </c>
      <c r="E19" s="5">
        <v>2015</v>
      </c>
      <c r="F19" s="5">
        <v>28916</v>
      </c>
      <c r="G19" s="52">
        <v>0</v>
      </c>
    </row>
    <row r="20" spans="1:8" x14ac:dyDescent="0.25">
      <c r="A20" s="13">
        <v>2016</v>
      </c>
      <c r="B20" s="10">
        <v>60909</v>
      </c>
      <c r="C20" s="5" t="s">
        <v>49</v>
      </c>
      <c r="D20" s="5" t="s">
        <v>5</v>
      </c>
      <c r="E20" s="5">
        <v>2016</v>
      </c>
      <c r="F20" s="5">
        <v>54454</v>
      </c>
      <c r="G20" s="52">
        <v>0</v>
      </c>
    </row>
    <row r="21" spans="1:8" x14ac:dyDescent="0.25">
      <c r="A21" s="13">
        <v>2014</v>
      </c>
      <c r="B21" s="10">
        <v>60910</v>
      </c>
      <c r="C21" s="5" t="s">
        <v>50</v>
      </c>
      <c r="D21" s="5" t="s">
        <v>5</v>
      </c>
      <c r="E21" s="5">
        <v>2013</v>
      </c>
      <c r="F21" s="5">
        <v>425</v>
      </c>
      <c r="G21" s="52">
        <v>0</v>
      </c>
    </row>
    <row r="22" spans="1:8" x14ac:dyDescent="0.25">
      <c r="A22" s="13">
        <v>2014</v>
      </c>
      <c r="B22" s="10">
        <v>60910</v>
      </c>
      <c r="C22" s="5" t="s">
        <v>50</v>
      </c>
      <c r="D22" s="5" t="s">
        <v>5</v>
      </c>
      <c r="E22" s="5">
        <v>2014</v>
      </c>
      <c r="F22" s="5">
        <v>1596</v>
      </c>
      <c r="G22" s="52">
        <v>0</v>
      </c>
    </row>
    <row r="23" spans="1:8" x14ac:dyDescent="0.25">
      <c r="A23" s="13">
        <v>2015</v>
      </c>
      <c r="B23" s="10">
        <v>60910</v>
      </c>
      <c r="C23" s="5" t="s">
        <v>50</v>
      </c>
      <c r="D23" s="5" t="s">
        <v>5</v>
      </c>
      <c r="E23" s="5">
        <v>2014</v>
      </c>
      <c r="F23" s="5">
        <v>861</v>
      </c>
      <c r="G23" s="52">
        <v>0</v>
      </c>
    </row>
    <row r="24" spans="1:8" x14ac:dyDescent="0.25">
      <c r="A24" s="13">
        <v>2015</v>
      </c>
      <c r="B24" s="10">
        <v>60910</v>
      </c>
      <c r="C24" s="5" t="s">
        <v>50</v>
      </c>
      <c r="D24" s="5" t="s">
        <v>5</v>
      </c>
      <c r="E24" s="5">
        <v>2015</v>
      </c>
      <c r="F24" s="5">
        <v>851</v>
      </c>
      <c r="G24" s="52">
        <v>0</v>
      </c>
    </row>
    <row r="25" spans="1:8" x14ac:dyDescent="0.25">
      <c r="A25" s="13">
        <v>2014</v>
      </c>
      <c r="B25" s="10">
        <v>60911</v>
      </c>
      <c r="C25" s="5" t="s">
        <v>51</v>
      </c>
      <c r="D25" s="5" t="s">
        <v>5</v>
      </c>
      <c r="E25" s="5">
        <v>2013</v>
      </c>
      <c r="F25" s="5">
        <v>5278</v>
      </c>
      <c r="G25" s="52">
        <v>0</v>
      </c>
    </row>
    <row r="26" spans="1:8" x14ac:dyDescent="0.25">
      <c r="A26" s="13">
        <v>2014</v>
      </c>
      <c r="B26" s="10">
        <v>60911</v>
      </c>
      <c r="C26" s="5" t="s">
        <v>51</v>
      </c>
      <c r="D26" s="5" t="s">
        <v>5</v>
      </c>
      <c r="E26" s="5">
        <v>2014</v>
      </c>
      <c r="F26" s="5">
        <v>40828</v>
      </c>
      <c r="G26" s="52">
        <v>0</v>
      </c>
    </row>
    <row r="27" spans="1:8" x14ac:dyDescent="0.25">
      <c r="A27" s="13">
        <v>2015</v>
      </c>
      <c r="B27" s="10">
        <v>60911</v>
      </c>
      <c r="C27" s="5" t="s">
        <v>51</v>
      </c>
      <c r="D27" s="5" t="s">
        <v>5</v>
      </c>
      <c r="E27" s="5">
        <v>2014</v>
      </c>
      <c r="F27" s="5">
        <v>12051</v>
      </c>
      <c r="G27" s="52">
        <v>0</v>
      </c>
    </row>
    <row r="28" spans="1:8" x14ac:dyDescent="0.25">
      <c r="A28" s="13">
        <v>2015</v>
      </c>
      <c r="B28" s="10">
        <v>60911</v>
      </c>
      <c r="C28" s="5" t="s">
        <v>51</v>
      </c>
      <c r="D28" s="5" t="s">
        <v>5</v>
      </c>
      <c r="E28" s="5">
        <v>2015</v>
      </c>
      <c r="F28" s="5">
        <v>60120</v>
      </c>
      <c r="G28" s="52">
        <v>0</v>
      </c>
    </row>
    <row r="29" spans="1:8" x14ac:dyDescent="0.25">
      <c r="A29" s="13">
        <v>2016</v>
      </c>
      <c r="B29" s="10">
        <v>60911</v>
      </c>
      <c r="C29" s="5" t="s">
        <v>51</v>
      </c>
      <c r="D29" s="5" t="s">
        <v>5</v>
      </c>
      <c r="E29" s="5">
        <v>2016</v>
      </c>
      <c r="F29" s="5">
        <v>27029</v>
      </c>
      <c r="G29" s="52">
        <v>0</v>
      </c>
    </row>
    <row r="30" spans="1:8" x14ac:dyDescent="0.25">
      <c r="A30" s="13">
        <v>2016</v>
      </c>
      <c r="B30" s="10">
        <v>60974</v>
      </c>
      <c r="C30" s="5" t="s">
        <v>52</v>
      </c>
      <c r="D30" s="5" t="s">
        <v>33</v>
      </c>
      <c r="E30" s="5">
        <v>2016</v>
      </c>
      <c r="F30" s="5">
        <v>338</v>
      </c>
      <c r="G30" s="52">
        <v>0</v>
      </c>
      <c r="H30" s="8"/>
    </row>
    <row r="31" spans="1:8" x14ac:dyDescent="0.25">
      <c r="A31" s="13">
        <v>2014</v>
      </c>
      <c r="B31" s="10">
        <v>61044</v>
      </c>
      <c r="C31" s="5" t="s">
        <v>53</v>
      </c>
      <c r="D31" s="5" t="s">
        <v>54</v>
      </c>
      <c r="E31" s="5">
        <v>2014</v>
      </c>
      <c r="F31" s="5">
        <v>2</v>
      </c>
      <c r="G31" s="52">
        <v>0</v>
      </c>
    </row>
    <row r="32" spans="1:8" x14ac:dyDescent="0.25">
      <c r="A32" s="13">
        <v>2016</v>
      </c>
      <c r="B32" s="10">
        <v>61044</v>
      </c>
      <c r="C32" s="5" t="s">
        <v>53</v>
      </c>
      <c r="D32" s="5" t="s">
        <v>54</v>
      </c>
      <c r="E32" s="5">
        <v>2016</v>
      </c>
      <c r="F32" s="5">
        <v>159</v>
      </c>
      <c r="G32" s="52">
        <v>0</v>
      </c>
    </row>
    <row r="33" spans="1:7" x14ac:dyDescent="0.25">
      <c r="A33" s="13">
        <v>2014</v>
      </c>
      <c r="B33" s="10">
        <v>61045</v>
      </c>
      <c r="C33" s="5" t="s">
        <v>55</v>
      </c>
      <c r="D33" s="5" t="s">
        <v>54</v>
      </c>
      <c r="E33" s="5">
        <v>2014</v>
      </c>
      <c r="F33" s="5">
        <v>788</v>
      </c>
      <c r="G33" s="52">
        <v>0</v>
      </c>
    </row>
    <row r="34" spans="1:7" x14ac:dyDescent="0.25">
      <c r="A34" s="13">
        <v>2015</v>
      </c>
      <c r="B34" s="10">
        <v>61045</v>
      </c>
      <c r="C34" s="5" t="s">
        <v>55</v>
      </c>
      <c r="D34" s="5" t="s">
        <v>54</v>
      </c>
      <c r="E34" s="5">
        <v>2013</v>
      </c>
      <c r="F34" s="5">
        <v>456</v>
      </c>
      <c r="G34" s="52">
        <v>0</v>
      </c>
    </row>
    <row r="35" spans="1:7" x14ac:dyDescent="0.25">
      <c r="A35" s="13">
        <v>2015</v>
      </c>
      <c r="B35" s="10">
        <v>61045</v>
      </c>
      <c r="C35" s="5" t="s">
        <v>55</v>
      </c>
      <c r="D35" s="5" t="s">
        <v>54</v>
      </c>
      <c r="E35" s="5">
        <v>2014</v>
      </c>
      <c r="F35" s="5">
        <v>693</v>
      </c>
      <c r="G35" s="52">
        <v>0</v>
      </c>
    </row>
    <row r="36" spans="1:7" x14ac:dyDescent="0.25">
      <c r="A36" s="13">
        <v>2015</v>
      </c>
      <c r="B36" s="10">
        <v>61045</v>
      </c>
      <c r="C36" s="5" t="s">
        <v>55</v>
      </c>
      <c r="D36" s="5" t="s">
        <v>54</v>
      </c>
      <c r="E36" s="5">
        <v>2015</v>
      </c>
      <c r="F36" s="5">
        <v>1551</v>
      </c>
      <c r="G36" s="52">
        <v>0</v>
      </c>
    </row>
    <row r="37" spans="1:7" x14ac:dyDescent="0.25">
      <c r="A37" s="13">
        <v>2016</v>
      </c>
      <c r="B37" s="10">
        <v>61045</v>
      </c>
      <c r="C37" s="5" t="s">
        <v>55</v>
      </c>
      <c r="D37" s="5" t="s">
        <v>54</v>
      </c>
      <c r="E37" s="5">
        <v>2016</v>
      </c>
      <c r="F37" s="5">
        <v>3258</v>
      </c>
      <c r="G37" s="52">
        <v>0</v>
      </c>
    </row>
    <row r="38" spans="1:7" x14ac:dyDescent="0.25">
      <c r="A38" s="13">
        <v>2014</v>
      </c>
      <c r="B38" s="10">
        <v>61046</v>
      </c>
      <c r="C38" s="5" t="s">
        <v>56</v>
      </c>
      <c r="D38" s="5" t="s">
        <v>54</v>
      </c>
      <c r="E38" s="5">
        <v>2014</v>
      </c>
      <c r="F38" s="5">
        <v>320</v>
      </c>
      <c r="G38" s="52">
        <v>0</v>
      </c>
    </row>
    <row r="39" spans="1:7" x14ac:dyDescent="0.25">
      <c r="A39" s="13">
        <v>2015</v>
      </c>
      <c r="B39" s="10">
        <v>61046</v>
      </c>
      <c r="C39" s="5" t="s">
        <v>56</v>
      </c>
      <c r="D39" s="5" t="s">
        <v>54</v>
      </c>
      <c r="E39" s="5">
        <v>2013</v>
      </c>
      <c r="F39" s="5">
        <v>12</v>
      </c>
      <c r="G39" s="52">
        <v>0</v>
      </c>
    </row>
    <row r="40" spans="1:7" x14ac:dyDescent="0.25">
      <c r="A40" s="13">
        <v>2015</v>
      </c>
      <c r="B40" s="10">
        <v>61046</v>
      </c>
      <c r="C40" s="5" t="s">
        <v>56</v>
      </c>
      <c r="D40" s="5" t="s">
        <v>54</v>
      </c>
      <c r="E40" s="5">
        <v>2014</v>
      </c>
      <c r="F40" s="5">
        <v>53</v>
      </c>
      <c r="G40" s="52">
        <v>0</v>
      </c>
    </row>
    <row r="41" spans="1:7" x14ac:dyDescent="0.25">
      <c r="A41" s="13">
        <v>2015</v>
      </c>
      <c r="B41" s="10">
        <v>61046</v>
      </c>
      <c r="C41" s="5" t="s">
        <v>56</v>
      </c>
      <c r="D41" s="5" t="s">
        <v>54</v>
      </c>
      <c r="E41" s="5">
        <v>2015</v>
      </c>
      <c r="F41" s="5">
        <v>169</v>
      </c>
      <c r="G41" s="52">
        <v>0</v>
      </c>
    </row>
    <row r="42" spans="1:7" x14ac:dyDescent="0.25">
      <c r="A42" s="13">
        <v>2016</v>
      </c>
      <c r="B42" s="10">
        <v>61046</v>
      </c>
      <c r="C42" s="5" t="s">
        <v>56</v>
      </c>
      <c r="D42" s="5" t="s">
        <v>54</v>
      </c>
      <c r="E42" s="5">
        <v>2016</v>
      </c>
      <c r="F42" s="5">
        <v>206</v>
      </c>
      <c r="G42" s="52">
        <v>0</v>
      </c>
    </row>
    <row r="43" spans="1:7" x14ac:dyDescent="0.25">
      <c r="A43" s="13">
        <v>2014</v>
      </c>
      <c r="B43" s="10">
        <v>61200</v>
      </c>
      <c r="C43" s="5" t="s">
        <v>57</v>
      </c>
      <c r="D43" s="5" t="s">
        <v>4</v>
      </c>
      <c r="E43" s="5">
        <v>2014</v>
      </c>
      <c r="F43" s="5">
        <v>24543</v>
      </c>
      <c r="G43" s="52">
        <v>0</v>
      </c>
    </row>
    <row r="44" spans="1:7" x14ac:dyDescent="0.25">
      <c r="A44" s="13">
        <v>2015</v>
      </c>
      <c r="B44" s="10">
        <v>61200</v>
      </c>
      <c r="C44" s="5" t="s">
        <v>57</v>
      </c>
      <c r="D44" s="5" t="s">
        <v>4</v>
      </c>
      <c r="E44" s="5">
        <v>2014</v>
      </c>
      <c r="F44" s="5">
        <v>13919</v>
      </c>
      <c r="G44" s="52">
        <v>0</v>
      </c>
    </row>
    <row r="45" spans="1:7" x14ac:dyDescent="0.25">
      <c r="A45" s="13">
        <v>2015</v>
      </c>
      <c r="B45" s="10">
        <v>61200</v>
      </c>
      <c r="C45" s="5" t="s">
        <v>57</v>
      </c>
      <c r="D45" s="5" t="s">
        <v>4</v>
      </c>
      <c r="E45" s="5">
        <v>2015</v>
      </c>
      <c r="F45" s="5">
        <v>47947</v>
      </c>
      <c r="G45" s="52">
        <v>0</v>
      </c>
    </row>
    <row r="46" spans="1:7" x14ac:dyDescent="0.25">
      <c r="A46" s="13">
        <v>2016</v>
      </c>
      <c r="B46" s="10">
        <v>61200</v>
      </c>
      <c r="C46" s="5" t="s">
        <v>57</v>
      </c>
      <c r="D46" s="5" t="s">
        <v>4</v>
      </c>
      <c r="E46" s="5">
        <v>2014</v>
      </c>
      <c r="F46" s="5">
        <v>33457</v>
      </c>
      <c r="G46" s="52">
        <v>0</v>
      </c>
    </row>
    <row r="47" spans="1:7" x14ac:dyDescent="0.25">
      <c r="A47" s="13">
        <v>2016</v>
      </c>
      <c r="B47" s="10">
        <v>61200</v>
      </c>
      <c r="C47" s="5" t="s">
        <v>57</v>
      </c>
      <c r="D47" s="5" t="s">
        <v>4</v>
      </c>
      <c r="E47" s="5">
        <v>2016</v>
      </c>
      <c r="F47" s="5">
        <v>347</v>
      </c>
      <c r="G47" s="52">
        <v>0</v>
      </c>
    </row>
    <row r="48" spans="1:7" x14ac:dyDescent="0.25">
      <c r="A48" s="13">
        <v>2014</v>
      </c>
      <c r="B48" s="10">
        <v>61202</v>
      </c>
      <c r="C48" s="5" t="s">
        <v>58</v>
      </c>
      <c r="D48" s="5" t="s">
        <v>4</v>
      </c>
      <c r="E48" s="5">
        <v>2014</v>
      </c>
      <c r="F48" s="5">
        <v>18087</v>
      </c>
      <c r="G48" s="52">
        <v>0</v>
      </c>
    </row>
    <row r="49" spans="1:9" x14ac:dyDescent="0.25">
      <c r="A49" s="13">
        <v>2015</v>
      </c>
      <c r="B49" s="10">
        <v>61202</v>
      </c>
      <c r="C49" s="5" t="s">
        <v>58</v>
      </c>
      <c r="D49" s="5" t="s">
        <v>4</v>
      </c>
      <c r="E49" s="5">
        <v>2014</v>
      </c>
      <c r="F49" s="5">
        <v>16939</v>
      </c>
      <c r="G49" s="52">
        <v>0</v>
      </c>
    </row>
    <row r="50" spans="1:9" x14ac:dyDescent="0.25">
      <c r="A50" s="13">
        <v>2015</v>
      </c>
      <c r="B50" s="10">
        <v>61202</v>
      </c>
      <c r="C50" s="5" t="s">
        <v>58</v>
      </c>
      <c r="D50" s="5" t="s">
        <v>4</v>
      </c>
      <c r="E50" s="5">
        <v>2015</v>
      </c>
      <c r="F50" s="5">
        <v>57079</v>
      </c>
      <c r="G50" s="52">
        <v>0</v>
      </c>
      <c r="I50" s="29"/>
    </row>
    <row r="51" spans="1:9" x14ac:dyDescent="0.25">
      <c r="A51" s="13">
        <v>2016</v>
      </c>
      <c r="B51" s="10">
        <v>61202</v>
      </c>
      <c r="C51" s="5" t="s">
        <v>58</v>
      </c>
      <c r="D51" s="5" t="s">
        <v>4</v>
      </c>
      <c r="E51" s="5">
        <v>2014</v>
      </c>
      <c r="F51" s="5">
        <v>17241</v>
      </c>
      <c r="G51" s="52">
        <v>0</v>
      </c>
    </row>
    <row r="52" spans="1:9" x14ac:dyDescent="0.25">
      <c r="A52" s="13">
        <v>2016</v>
      </c>
      <c r="B52" s="10">
        <v>61202</v>
      </c>
      <c r="C52" s="5" t="s">
        <v>58</v>
      </c>
      <c r="D52" s="5" t="s">
        <v>4</v>
      </c>
      <c r="E52" s="5">
        <v>2016</v>
      </c>
      <c r="F52" s="5">
        <v>36140</v>
      </c>
      <c r="G52" s="52">
        <v>0</v>
      </c>
    </row>
    <row r="53" spans="1:9" x14ac:dyDescent="0.25">
      <c r="A53" s="13">
        <v>2016</v>
      </c>
      <c r="B53" s="10">
        <v>61360</v>
      </c>
      <c r="C53" s="5" t="s">
        <v>59</v>
      </c>
      <c r="D53" s="5" t="s">
        <v>4</v>
      </c>
      <c r="E53" s="5">
        <v>2016</v>
      </c>
      <c r="F53" s="5">
        <v>20963</v>
      </c>
      <c r="G53" s="52">
        <v>0</v>
      </c>
    </row>
    <row r="54" spans="1:9" x14ac:dyDescent="0.25">
      <c r="A54" s="13">
        <v>2014</v>
      </c>
      <c r="B54" s="10">
        <v>61580</v>
      </c>
      <c r="C54" s="5" t="s">
        <v>60</v>
      </c>
      <c r="D54" s="5" t="s">
        <v>54</v>
      </c>
      <c r="E54" s="5">
        <v>2014</v>
      </c>
      <c r="F54" s="5">
        <v>445</v>
      </c>
      <c r="G54" s="52">
        <v>0</v>
      </c>
    </row>
    <row r="55" spans="1:9" x14ac:dyDescent="0.25">
      <c r="A55" s="13">
        <v>2015</v>
      </c>
      <c r="B55" s="10">
        <v>61580</v>
      </c>
      <c r="C55" s="5" t="s">
        <v>60</v>
      </c>
      <c r="D55" s="5" t="s">
        <v>54</v>
      </c>
      <c r="E55" s="5">
        <v>2013</v>
      </c>
      <c r="F55" s="5">
        <v>115</v>
      </c>
      <c r="G55" s="52">
        <v>0</v>
      </c>
    </row>
    <row r="56" spans="1:9" x14ac:dyDescent="0.25">
      <c r="A56" s="13">
        <v>2015</v>
      </c>
      <c r="B56" s="10">
        <v>61580</v>
      </c>
      <c r="C56" s="5" t="s">
        <v>60</v>
      </c>
      <c r="D56" s="5" t="s">
        <v>54</v>
      </c>
      <c r="E56" s="5">
        <v>2014</v>
      </c>
      <c r="F56" s="5">
        <v>501</v>
      </c>
      <c r="G56" s="52">
        <v>0</v>
      </c>
    </row>
    <row r="57" spans="1:9" x14ac:dyDescent="0.25">
      <c r="A57" s="13">
        <v>2015</v>
      </c>
      <c r="B57" s="10">
        <v>61580</v>
      </c>
      <c r="C57" s="5" t="s">
        <v>60</v>
      </c>
      <c r="D57" s="5" t="s">
        <v>54</v>
      </c>
      <c r="E57" s="5">
        <v>2015</v>
      </c>
      <c r="F57" s="5">
        <v>741</v>
      </c>
      <c r="G57" s="52">
        <v>0</v>
      </c>
    </row>
    <row r="58" spans="1:9" x14ac:dyDescent="0.25">
      <c r="A58" s="13">
        <v>2016</v>
      </c>
      <c r="B58" s="10">
        <v>61580</v>
      </c>
      <c r="C58" s="5" t="s">
        <v>60</v>
      </c>
      <c r="D58" s="5" t="s">
        <v>54</v>
      </c>
      <c r="E58" s="5">
        <v>2016</v>
      </c>
      <c r="F58" s="5">
        <v>1213</v>
      </c>
      <c r="G58" s="52">
        <v>0</v>
      </c>
    </row>
    <row r="59" spans="1:9" x14ac:dyDescent="0.25">
      <c r="A59" s="13">
        <v>2014</v>
      </c>
      <c r="B59" s="10">
        <v>61750</v>
      </c>
      <c r="C59" s="5" t="s">
        <v>61</v>
      </c>
      <c r="D59" s="5" t="s">
        <v>54</v>
      </c>
      <c r="E59" s="5">
        <v>2013</v>
      </c>
      <c r="F59" s="5">
        <v>3</v>
      </c>
      <c r="G59" s="52">
        <v>0</v>
      </c>
    </row>
    <row r="60" spans="1:9" x14ac:dyDescent="0.25">
      <c r="A60" s="13">
        <v>2015</v>
      </c>
      <c r="B60" s="10">
        <v>61892</v>
      </c>
      <c r="C60" s="5" t="s">
        <v>62</v>
      </c>
      <c r="D60" s="5" t="s">
        <v>63</v>
      </c>
      <c r="E60" s="5">
        <v>2015</v>
      </c>
      <c r="F60" s="5">
        <v>24498</v>
      </c>
      <c r="G60" s="52">
        <v>0</v>
      </c>
    </row>
    <row r="61" spans="1:9" x14ac:dyDescent="0.25">
      <c r="A61" s="13">
        <v>2016</v>
      </c>
      <c r="B61" s="10">
        <v>61892</v>
      </c>
      <c r="C61" s="5" t="s">
        <v>62</v>
      </c>
      <c r="D61" s="5" t="s">
        <v>63</v>
      </c>
      <c r="E61" s="5">
        <v>2015</v>
      </c>
      <c r="F61" s="5">
        <v>1611</v>
      </c>
      <c r="G61" s="52">
        <v>0</v>
      </c>
    </row>
    <row r="62" spans="1:9" x14ac:dyDescent="0.25">
      <c r="A62" s="13">
        <v>2016</v>
      </c>
      <c r="B62" s="10">
        <v>61892</v>
      </c>
      <c r="C62" s="5" t="s">
        <v>62</v>
      </c>
      <c r="D62" s="5" t="s">
        <v>63</v>
      </c>
      <c r="E62" s="5">
        <v>2016</v>
      </c>
      <c r="F62" s="5">
        <v>33438</v>
      </c>
      <c r="G62" s="52">
        <v>0</v>
      </c>
    </row>
    <row r="63" spans="1:9" x14ac:dyDescent="0.25">
      <c r="A63" s="13">
        <v>2015</v>
      </c>
      <c r="B63" s="10">
        <v>61893</v>
      </c>
      <c r="C63" s="5" t="s">
        <v>64</v>
      </c>
      <c r="D63" s="5" t="s">
        <v>63</v>
      </c>
      <c r="E63" s="5">
        <v>2015</v>
      </c>
      <c r="F63" s="5">
        <v>40653</v>
      </c>
      <c r="G63" s="52">
        <v>0</v>
      </c>
    </row>
    <row r="64" spans="1:9" x14ac:dyDescent="0.25">
      <c r="A64" s="13">
        <v>2016</v>
      </c>
      <c r="B64" s="10">
        <v>61893</v>
      </c>
      <c r="C64" s="5" t="s">
        <v>64</v>
      </c>
      <c r="D64" s="5" t="s">
        <v>63</v>
      </c>
      <c r="E64" s="5">
        <v>2015</v>
      </c>
      <c r="F64" s="5">
        <v>2702</v>
      </c>
      <c r="G64" s="52">
        <v>0</v>
      </c>
    </row>
    <row r="65" spans="1:7" x14ac:dyDescent="0.25">
      <c r="A65" s="13">
        <v>2016</v>
      </c>
      <c r="B65" s="10">
        <v>61893</v>
      </c>
      <c r="C65" s="5" t="s">
        <v>64</v>
      </c>
      <c r="D65" s="5" t="s">
        <v>63</v>
      </c>
      <c r="E65" s="5">
        <v>2016</v>
      </c>
      <c r="F65" s="5">
        <v>55745</v>
      </c>
      <c r="G65" s="52">
        <v>0</v>
      </c>
    </row>
    <row r="66" spans="1:7" x14ac:dyDescent="0.25">
      <c r="A66" s="13">
        <v>2014</v>
      </c>
      <c r="B66" s="10">
        <v>62040</v>
      </c>
      <c r="C66" s="5" t="s">
        <v>65</v>
      </c>
      <c r="D66" s="5" t="s">
        <v>63</v>
      </c>
      <c r="E66" s="5">
        <v>2011</v>
      </c>
      <c r="F66" s="5">
        <v>144</v>
      </c>
      <c r="G66" s="52">
        <v>0</v>
      </c>
    </row>
    <row r="67" spans="1:7" x14ac:dyDescent="0.25">
      <c r="A67" s="13">
        <v>2014</v>
      </c>
      <c r="B67" s="10">
        <v>62040</v>
      </c>
      <c r="C67" s="5" t="s">
        <v>65</v>
      </c>
      <c r="D67" s="5" t="s">
        <v>63</v>
      </c>
      <c r="E67" s="5">
        <v>2012</v>
      </c>
      <c r="F67" s="5">
        <v>159</v>
      </c>
      <c r="G67" s="52">
        <v>0</v>
      </c>
    </row>
    <row r="68" spans="1:7" x14ac:dyDescent="0.25">
      <c r="A68" s="13">
        <v>2014</v>
      </c>
      <c r="B68" s="10">
        <v>62040</v>
      </c>
      <c r="C68" s="5" t="s">
        <v>65</v>
      </c>
      <c r="D68" s="5" t="s">
        <v>63</v>
      </c>
      <c r="E68" s="5">
        <v>2013</v>
      </c>
      <c r="F68" s="5">
        <v>200</v>
      </c>
      <c r="G68" s="52">
        <v>0</v>
      </c>
    </row>
    <row r="69" spans="1:7" x14ac:dyDescent="0.25">
      <c r="A69" s="13">
        <v>2015</v>
      </c>
      <c r="B69" s="10">
        <v>62040</v>
      </c>
      <c r="C69" s="5" t="s">
        <v>65</v>
      </c>
      <c r="D69" s="5" t="s">
        <v>63</v>
      </c>
      <c r="E69" s="5">
        <v>2014</v>
      </c>
      <c r="F69" s="5">
        <v>181</v>
      </c>
      <c r="G69" s="52">
        <v>0</v>
      </c>
    </row>
    <row r="70" spans="1:7" x14ac:dyDescent="0.25">
      <c r="A70" s="13">
        <v>2015</v>
      </c>
      <c r="B70" s="10">
        <v>62040</v>
      </c>
      <c r="C70" s="5" t="s">
        <v>65</v>
      </c>
      <c r="D70" s="5" t="s">
        <v>63</v>
      </c>
      <c r="E70" s="5">
        <v>2015</v>
      </c>
      <c r="F70" s="5">
        <v>180</v>
      </c>
      <c r="G70" s="52">
        <v>0</v>
      </c>
    </row>
    <row r="71" spans="1:7" x14ac:dyDescent="0.25">
      <c r="A71" s="13">
        <v>2016</v>
      </c>
      <c r="B71" s="10">
        <v>62040</v>
      </c>
      <c r="C71" s="5" t="s">
        <v>65</v>
      </c>
      <c r="D71" s="5" t="s">
        <v>63</v>
      </c>
      <c r="E71" s="5">
        <v>2016</v>
      </c>
      <c r="F71" s="5">
        <v>130</v>
      </c>
      <c r="G71" s="52">
        <v>0</v>
      </c>
    </row>
    <row r="72" spans="1:7" x14ac:dyDescent="0.25">
      <c r="A72" s="13">
        <v>2014</v>
      </c>
      <c r="B72" s="10">
        <v>62041</v>
      </c>
      <c r="C72" s="5" t="s">
        <v>66</v>
      </c>
      <c r="D72" s="5" t="s">
        <v>63</v>
      </c>
      <c r="E72" s="5">
        <v>2012</v>
      </c>
      <c r="F72" s="5">
        <v>121</v>
      </c>
      <c r="G72" s="52">
        <v>0</v>
      </c>
    </row>
    <row r="73" spans="1:7" x14ac:dyDescent="0.25">
      <c r="A73" s="13">
        <v>2014</v>
      </c>
      <c r="B73" s="10">
        <v>62041</v>
      </c>
      <c r="C73" s="5" t="s">
        <v>66</v>
      </c>
      <c r="D73" s="5" t="s">
        <v>63</v>
      </c>
      <c r="E73" s="5">
        <v>2013</v>
      </c>
      <c r="F73" s="5">
        <v>188</v>
      </c>
      <c r="G73" s="52">
        <v>0</v>
      </c>
    </row>
    <row r="74" spans="1:7" x14ac:dyDescent="0.25">
      <c r="A74" s="13">
        <v>2015</v>
      </c>
      <c r="B74" s="10">
        <v>62041</v>
      </c>
      <c r="C74" s="5" t="s">
        <v>66</v>
      </c>
      <c r="D74" s="5" t="s">
        <v>63</v>
      </c>
      <c r="E74" s="5">
        <v>2014</v>
      </c>
      <c r="F74" s="5">
        <v>180</v>
      </c>
      <c r="G74" s="52">
        <v>0</v>
      </c>
    </row>
    <row r="75" spans="1:7" x14ac:dyDescent="0.25">
      <c r="A75" s="13">
        <v>2015</v>
      </c>
      <c r="B75" s="10">
        <v>62041</v>
      </c>
      <c r="C75" s="5" t="s">
        <v>66</v>
      </c>
      <c r="D75" s="5" t="s">
        <v>63</v>
      </c>
      <c r="E75" s="5">
        <v>2015</v>
      </c>
      <c r="F75" s="5">
        <v>169</v>
      </c>
      <c r="G75" s="52">
        <v>0</v>
      </c>
    </row>
    <row r="76" spans="1:7" x14ac:dyDescent="0.25">
      <c r="A76" s="13">
        <v>2016</v>
      </c>
      <c r="B76" s="10">
        <v>62041</v>
      </c>
      <c r="C76" s="5" t="s">
        <v>66</v>
      </c>
      <c r="D76" s="5" t="s">
        <v>63</v>
      </c>
      <c r="E76" s="5">
        <v>2016</v>
      </c>
      <c r="F76" s="5">
        <v>155</v>
      </c>
      <c r="G76" s="52">
        <v>0</v>
      </c>
    </row>
    <row r="77" spans="1:7" x14ac:dyDescent="0.25">
      <c r="A77" s="13">
        <v>2016</v>
      </c>
      <c r="B77" s="10">
        <v>62247</v>
      </c>
      <c r="C77" s="5" t="s">
        <v>67</v>
      </c>
      <c r="D77" s="5" t="s">
        <v>4</v>
      </c>
      <c r="E77" s="5">
        <v>2016</v>
      </c>
      <c r="F77" s="5">
        <v>29929</v>
      </c>
      <c r="G77" s="52">
        <v>0</v>
      </c>
    </row>
    <row r="78" spans="1:7" x14ac:dyDescent="0.25">
      <c r="A78" s="13">
        <v>2014</v>
      </c>
      <c r="B78" s="10">
        <v>62543</v>
      </c>
      <c r="C78" s="5" t="s">
        <v>68</v>
      </c>
      <c r="D78" s="5" t="s">
        <v>63</v>
      </c>
      <c r="E78" s="5">
        <v>2011</v>
      </c>
      <c r="F78" s="5">
        <v>8</v>
      </c>
      <c r="G78" s="52">
        <v>0</v>
      </c>
    </row>
    <row r="79" spans="1:7" x14ac:dyDescent="0.25">
      <c r="A79" s="13">
        <v>2014</v>
      </c>
      <c r="B79" s="10">
        <v>62543</v>
      </c>
      <c r="C79" s="5" t="s">
        <v>68</v>
      </c>
      <c r="D79" s="5" t="s">
        <v>63</v>
      </c>
      <c r="E79" s="5">
        <v>2012</v>
      </c>
      <c r="F79" s="5">
        <v>6</v>
      </c>
      <c r="G79" s="52">
        <v>0</v>
      </c>
    </row>
    <row r="80" spans="1:7" x14ac:dyDescent="0.25">
      <c r="A80" s="13">
        <v>2014</v>
      </c>
      <c r="B80" s="10">
        <v>62543</v>
      </c>
      <c r="C80" s="5" t="s">
        <v>68</v>
      </c>
      <c r="D80" s="5" t="s">
        <v>63</v>
      </c>
      <c r="E80" s="5">
        <v>2013</v>
      </c>
      <c r="F80" s="5">
        <v>1</v>
      </c>
      <c r="G80" s="52">
        <v>0</v>
      </c>
    </row>
    <row r="81" spans="1:7" x14ac:dyDescent="0.25">
      <c r="A81" s="13">
        <v>2015</v>
      </c>
      <c r="B81" s="10">
        <v>62543</v>
      </c>
      <c r="C81" s="5" t="s">
        <v>68</v>
      </c>
      <c r="D81" s="5" t="s">
        <v>63</v>
      </c>
      <c r="E81" s="5">
        <v>2015</v>
      </c>
      <c r="F81" s="5">
        <v>5</v>
      </c>
      <c r="G81" s="52">
        <v>0</v>
      </c>
    </row>
    <row r="82" spans="1:7" x14ac:dyDescent="0.25">
      <c r="A82" s="14">
        <v>2016</v>
      </c>
      <c r="B82" s="11">
        <v>62543</v>
      </c>
      <c r="C82" s="6" t="s">
        <v>68</v>
      </c>
      <c r="D82" s="6" t="s">
        <v>63</v>
      </c>
      <c r="E82" s="6">
        <v>2016</v>
      </c>
      <c r="F82" s="6">
        <v>5</v>
      </c>
      <c r="G82" s="52">
        <v>0</v>
      </c>
    </row>
    <row r="83" spans="1:7" ht="15.75" thickBot="1" x14ac:dyDescent="0.3">
      <c r="E83" s="26" t="s">
        <v>39</v>
      </c>
      <c r="F83" s="28">
        <f>SUM(Table1[Claims Submitted (MWh)])</f>
        <v>953032</v>
      </c>
      <c r="G83" s="27">
        <f>SUM(Table1[Amount Ineligible/ Withdrawn (MWh)])</f>
        <v>0</v>
      </c>
    </row>
    <row r="84" spans="1:7" ht="15.75" thickTop="1" x14ac:dyDescent="0.25"/>
    <row r="85" spans="1:7" x14ac:dyDescent="0.25">
      <c r="A85"/>
    </row>
    <row r="86" spans="1:7" x14ac:dyDescent="0.25">
      <c r="A86"/>
    </row>
    <row r="87" spans="1:7" x14ac:dyDescent="0.25">
      <c r="A87"/>
    </row>
    <row r="88" spans="1:7" x14ac:dyDescent="0.25">
      <c r="A88"/>
    </row>
    <row r="89" spans="1:7" x14ac:dyDescent="0.25">
      <c r="A89"/>
    </row>
    <row r="90" spans="1:7" x14ac:dyDescent="0.25">
      <c r="A90"/>
    </row>
    <row r="91" spans="1:7" x14ac:dyDescent="0.25">
      <c r="A91"/>
    </row>
    <row r="92" spans="1:7" x14ac:dyDescent="0.25">
      <c r="A92"/>
    </row>
    <row r="93" spans="1:7" x14ac:dyDescent="0.25">
      <c r="A93"/>
    </row>
    <row r="94" spans="1:7" x14ac:dyDescent="0.25">
      <c r="A94"/>
    </row>
    <row r="95" spans="1:7" x14ac:dyDescent="0.25">
      <c r="A95"/>
    </row>
    <row r="96" spans="1:7" x14ac:dyDescent="0.25">
      <c r="A96"/>
    </row>
    <row r="97" spans="1:1" x14ac:dyDescent="0.25">
      <c r="A97"/>
    </row>
    <row r="98" spans="1:1" x14ac:dyDescent="0.25">
      <c r="A98"/>
    </row>
    <row r="99" spans="1:1" x14ac:dyDescent="0.25">
      <c r="A99"/>
    </row>
    <row r="100" spans="1:1" x14ac:dyDescent="0.25">
      <c r="A100"/>
    </row>
    <row r="101" spans="1:1" x14ac:dyDescent="0.25">
      <c r="A101"/>
    </row>
    <row r="102" spans="1:1" x14ac:dyDescent="0.25">
      <c r="A102"/>
    </row>
    <row r="103" spans="1:1" x14ac:dyDescent="0.25">
      <c r="A103"/>
    </row>
    <row r="104" spans="1:1" x14ac:dyDescent="0.25">
      <c r="A104"/>
    </row>
    <row r="105" spans="1:1" x14ac:dyDescent="0.25">
      <c r="A105"/>
    </row>
    <row r="106" spans="1:1" x14ac:dyDescent="0.25">
      <c r="A106"/>
    </row>
    <row r="107" spans="1:1" x14ac:dyDescent="0.25">
      <c r="A107"/>
    </row>
    <row r="108" spans="1:1" x14ac:dyDescent="0.25">
      <c r="A108"/>
    </row>
  </sheetData>
  <pageMargins left="0.75" right="0.75" top="0.75" bottom="1" header="0.5" footer="0.75"/>
  <pageSetup scale="92" fitToHeight="0" orientation="landscape" horizontalDpi="1200" verticalDpi="1200" r:id="rId1"/>
  <headerFooter>
    <oddFooter>&amp;CClaims Details - Page &amp;P</oddFooter>
  </headerFooter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H19"/>
  <sheetViews>
    <sheetView zoomScaleNormal="100" workbookViewId="0">
      <selection activeCell="H2" sqref="H2"/>
    </sheetView>
  </sheetViews>
  <sheetFormatPr defaultColWidth="8.85546875" defaultRowHeight="15" x14ac:dyDescent="0.25"/>
  <cols>
    <col min="1" max="1" width="9.7109375" style="8" customWidth="1"/>
    <col min="2" max="2" width="45" customWidth="1"/>
    <col min="3" max="4" width="8.5703125" style="8" customWidth="1"/>
    <col min="5" max="5" width="12.140625" style="8" customWidth="1"/>
    <col min="6" max="6" width="30" customWidth="1"/>
    <col min="7" max="7" width="11.42578125" customWidth="1"/>
    <col min="8" max="8" width="6.42578125" style="8" customWidth="1"/>
  </cols>
  <sheetData>
    <row r="1" spans="1:8" s="1" customFormat="1" ht="16.5" customHeight="1" x14ac:dyDescent="0.25">
      <c r="A1" s="8"/>
      <c r="C1" s="8"/>
      <c r="D1" s="8"/>
      <c r="E1" s="8"/>
    </row>
    <row r="2" spans="1:8" s="1" customFormat="1" ht="16.5" customHeight="1" x14ac:dyDescent="0.25">
      <c r="A2" s="8"/>
      <c r="C2" s="8"/>
      <c r="D2" s="8"/>
      <c r="E2" s="8"/>
      <c r="H2" s="2" t="s">
        <v>69</v>
      </c>
    </row>
    <row r="3" spans="1:8" s="1" customFormat="1" ht="16.5" customHeight="1" x14ac:dyDescent="0.25">
      <c r="A3" s="8"/>
      <c r="C3" s="8"/>
      <c r="D3" s="8"/>
      <c r="E3" s="8"/>
      <c r="H3" s="2" t="s">
        <v>31</v>
      </c>
    </row>
    <row r="4" spans="1:8" s="1" customFormat="1" ht="16.5" customHeight="1" x14ac:dyDescent="0.25">
      <c r="A4" s="8"/>
      <c r="C4" s="8"/>
      <c r="D4" s="8"/>
      <c r="E4" s="8"/>
      <c r="G4" s="35"/>
      <c r="H4" s="35"/>
    </row>
    <row r="5" spans="1:8" ht="45" x14ac:dyDescent="0.25">
      <c r="A5" s="7" t="s">
        <v>0</v>
      </c>
      <c r="B5" s="7" t="s">
        <v>2</v>
      </c>
      <c r="C5" s="7" t="s">
        <v>1</v>
      </c>
      <c r="D5" s="7" t="s">
        <v>40</v>
      </c>
      <c r="E5" s="7" t="s">
        <v>10</v>
      </c>
      <c r="F5" s="7" t="s">
        <v>6</v>
      </c>
      <c r="G5" s="7" t="s">
        <v>21</v>
      </c>
      <c r="H5" s="7" t="s">
        <v>32</v>
      </c>
    </row>
    <row r="6" spans="1:8" x14ac:dyDescent="0.25">
      <c r="A6" s="15" t="s">
        <v>38</v>
      </c>
      <c r="B6" s="3" t="s">
        <v>41</v>
      </c>
      <c r="C6" s="16"/>
      <c r="D6" s="16"/>
      <c r="E6" s="16"/>
      <c r="F6" s="3"/>
      <c r="G6" s="25">
        <v>0</v>
      </c>
      <c r="H6" s="17"/>
    </row>
    <row r="7" spans="1:8" ht="15.75" thickBot="1" x14ac:dyDescent="0.3">
      <c r="F7" s="31" t="s">
        <v>39</v>
      </c>
      <c r="G7" s="32">
        <f>SUM(Table11[Amount Ineligible/ Withdrawn])</f>
        <v>0</v>
      </c>
    </row>
    <row r="8" spans="1:8" ht="15.75" thickTop="1" x14ac:dyDescent="0.25"/>
    <row r="9" spans="1:8" x14ac:dyDescent="0.25">
      <c r="A9"/>
    </row>
    <row r="10" spans="1:8" x14ac:dyDescent="0.25">
      <c r="A10"/>
    </row>
    <row r="11" spans="1:8" x14ac:dyDescent="0.25">
      <c r="A11"/>
    </row>
    <row r="12" spans="1:8" x14ac:dyDescent="0.25">
      <c r="A12"/>
    </row>
    <row r="13" spans="1:8" x14ac:dyDescent="0.25">
      <c r="A13"/>
    </row>
    <row r="14" spans="1:8" x14ac:dyDescent="0.25">
      <c r="A14"/>
    </row>
    <row r="15" spans="1:8" x14ac:dyDescent="0.25">
      <c r="A15"/>
    </row>
    <row r="16" spans="1:8" x14ac:dyDescent="0.25">
      <c r="A16"/>
    </row>
    <row r="17" spans="1:1" x14ac:dyDescent="0.25">
      <c r="A17"/>
    </row>
    <row r="18" spans="1:1" x14ac:dyDescent="0.25">
      <c r="A18"/>
    </row>
    <row r="19" spans="1:1" x14ac:dyDescent="0.25">
      <c r="A19"/>
    </row>
  </sheetData>
  <pageMargins left="0.75" right="0.75" top="0.75" bottom="0.5" header="0.5" footer="0.75"/>
  <pageSetup scale="91" fitToHeight="0" orientation="landscape" r:id="rId1"/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I21"/>
  <sheetViews>
    <sheetView tabSelected="1" zoomScaleNormal="100" workbookViewId="0">
      <selection activeCell="C2" sqref="C2"/>
    </sheetView>
  </sheetViews>
  <sheetFormatPr defaultColWidth="8.85546875" defaultRowHeight="15" x14ac:dyDescent="0.25"/>
  <cols>
    <col min="1" max="1" width="33.5703125" customWidth="1"/>
    <col min="2" max="2" width="6" style="1" customWidth="1"/>
    <col min="3" max="3" width="95" customWidth="1"/>
  </cols>
  <sheetData>
    <row r="1" spans="1:9" s="1" customFormat="1" ht="16.5" customHeight="1" x14ac:dyDescent="0.25">
      <c r="A1" s="8"/>
      <c r="B1" s="8"/>
      <c r="D1" s="8"/>
      <c r="E1" s="8"/>
      <c r="F1" s="8"/>
      <c r="I1" s="8"/>
    </row>
    <row r="2" spans="1:9" s="1" customFormat="1" ht="16.5" customHeight="1" x14ac:dyDescent="0.25">
      <c r="A2" s="8"/>
      <c r="B2" s="8"/>
      <c r="C2" s="2" t="s">
        <v>69</v>
      </c>
      <c r="D2" s="8"/>
      <c r="E2" s="8"/>
      <c r="F2" s="8"/>
    </row>
    <row r="3" spans="1:9" s="1" customFormat="1" ht="16.5" customHeight="1" x14ac:dyDescent="0.25">
      <c r="A3" s="8"/>
      <c r="B3" s="8"/>
      <c r="C3" s="2" t="s">
        <v>31</v>
      </c>
      <c r="D3" s="8"/>
      <c r="E3" s="8"/>
      <c r="F3" s="8"/>
    </row>
    <row r="4" spans="1:9" s="1" customFormat="1" ht="16.5" customHeight="1" x14ac:dyDescent="0.25">
      <c r="A4" s="8"/>
      <c r="B4" s="8"/>
      <c r="C4" s="2"/>
      <c r="D4" s="8"/>
      <c r="E4" s="8"/>
      <c r="F4" s="8"/>
      <c r="I4" s="8"/>
    </row>
    <row r="5" spans="1:9" x14ac:dyDescent="0.25">
      <c r="A5" s="30" t="s">
        <v>11</v>
      </c>
      <c r="B5" s="33" t="s">
        <v>12</v>
      </c>
      <c r="C5" s="34"/>
    </row>
    <row r="6" spans="1:9" s="18" customFormat="1" x14ac:dyDescent="0.25">
      <c r="A6" s="19" t="s">
        <v>0</v>
      </c>
      <c r="B6" s="36" t="s">
        <v>15</v>
      </c>
      <c r="C6" s="38"/>
    </row>
    <row r="7" spans="1:9" s="18" customFormat="1" ht="15" customHeight="1" x14ac:dyDescent="0.25">
      <c r="A7" s="19" t="s">
        <v>1</v>
      </c>
      <c r="B7" s="36" t="s">
        <v>17</v>
      </c>
      <c r="D7" s="37"/>
    </row>
    <row r="8" spans="1:9" s="18" customFormat="1" x14ac:dyDescent="0.25">
      <c r="A8" s="19" t="s">
        <v>2</v>
      </c>
      <c r="B8" s="36" t="s">
        <v>16</v>
      </c>
      <c r="C8" s="38"/>
      <c r="E8" s="44"/>
    </row>
    <row r="9" spans="1:9" s="18" customFormat="1" x14ac:dyDescent="0.25">
      <c r="A9" s="19" t="s">
        <v>13</v>
      </c>
      <c r="B9" s="36" t="s">
        <v>18</v>
      </c>
      <c r="C9" s="38"/>
      <c r="F9" s="41"/>
    </row>
    <row r="10" spans="1:9" s="18" customFormat="1" x14ac:dyDescent="0.25">
      <c r="A10" s="19" t="s">
        <v>3</v>
      </c>
      <c r="B10" s="36" t="s">
        <v>19</v>
      </c>
      <c r="C10" s="38"/>
    </row>
    <row r="11" spans="1:9" s="18" customFormat="1" x14ac:dyDescent="0.25">
      <c r="A11" s="45" t="s">
        <v>22</v>
      </c>
      <c r="B11" s="50" t="s">
        <v>43</v>
      </c>
      <c r="C11" s="47"/>
    </row>
    <row r="12" spans="1:9" s="18" customFormat="1" x14ac:dyDescent="0.25">
      <c r="A12" s="46"/>
      <c r="B12" s="49" t="s">
        <v>42</v>
      </c>
      <c r="C12" s="48"/>
    </row>
    <row r="13" spans="1:9" s="18" customFormat="1" x14ac:dyDescent="0.25">
      <c r="A13" s="19" t="s">
        <v>14</v>
      </c>
      <c r="B13" s="36" t="s">
        <v>20</v>
      </c>
      <c r="C13" s="38"/>
    </row>
    <row r="14" spans="1:9" x14ac:dyDescent="0.25">
      <c r="B14" s="23">
        <v>1</v>
      </c>
      <c r="C14" s="20" t="s">
        <v>24</v>
      </c>
    </row>
    <row r="15" spans="1:9" x14ac:dyDescent="0.25">
      <c r="A15" s="40"/>
      <c r="B15" s="23">
        <v>2</v>
      </c>
      <c r="C15" s="20" t="s">
        <v>35</v>
      </c>
      <c r="F15" s="43"/>
    </row>
    <row r="16" spans="1:9" x14ac:dyDescent="0.25">
      <c r="A16" s="40"/>
      <c r="B16" s="23">
        <v>3</v>
      </c>
      <c r="C16" s="20" t="s">
        <v>26</v>
      </c>
    </row>
    <row r="17" spans="1:3" x14ac:dyDescent="0.25">
      <c r="A17" s="42" t="s">
        <v>34</v>
      </c>
      <c r="B17" s="23">
        <v>4</v>
      </c>
      <c r="C17" s="20" t="s">
        <v>25</v>
      </c>
    </row>
    <row r="18" spans="1:3" x14ac:dyDescent="0.25">
      <c r="A18" s="40"/>
      <c r="B18" s="23">
        <v>5</v>
      </c>
      <c r="C18" s="20" t="s">
        <v>27</v>
      </c>
    </row>
    <row r="19" spans="1:3" x14ac:dyDescent="0.25">
      <c r="A19" s="40"/>
      <c r="B19" s="23">
        <v>6</v>
      </c>
      <c r="C19" s="20" t="s">
        <v>36</v>
      </c>
    </row>
    <row r="20" spans="1:3" x14ac:dyDescent="0.25">
      <c r="A20" s="40"/>
      <c r="B20" s="23">
        <v>7</v>
      </c>
      <c r="C20" s="20" t="s">
        <v>37</v>
      </c>
    </row>
    <row r="21" spans="1:3" x14ac:dyDescent="0.25">
      <c r="A21" s="39"/>
      <c r="B21" s="23">
        <v>8</v>
      </c>
      <c r="C21" s="20" t="s">
        <v>8</v>
      </c>
    </row>
  </sheetData>
  <pageMargins left="0.7" right="0.7" top="0.75" bottom="0.75" header="0.3" footer="0.3"/>
  <pageSetup scale="92" fitToHeight="0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Claims Overview</vt:lpstr>
      <vt:lpstr>Claims Details</vt:lpstr>
      <vt:lpstr>Withdrawn and Ineligible Claims</vt:lpstr>
      <vt:lpstr>Column Definitions</vt:lpstr>
      <vt:lpstr>'Claims Details'!Print_Titles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Inaba, Sean@Energy</dc:creator>
  <cp:lastModifiedBy>Guan, Jasmie@Energy</cp:lastModifiedBy>
  <cp:lastPrinted>2019-02-06T23:06:53Z</cp:lastPrinted>
  <dcterms:created xsi:type="dcterms:W3CDTF">2018-10-31T21:36:15Z</dcterms:created>
  <dcterms:modified xsi:type="dcterms:W3CDTF">2020-03-06T18:31:43Z</dcterms:modified>
</cp:coreProperties>
</file>