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292" documentId="6_{B996DBF3-4721-44A2-8693-E306B9E2FCAC}" xr6:coauthVersionLast="47" xr6:coauthVersionMax="47" xr10:uidLastSave="{CCB8D3AA-E6D1-4909-ABA6-5A0F975318DA}"/>
  <bookViews>
    <workbookView xWindow="-120" yWindow="-120" windowWidth="29040" windowHeight="15840" xr2:uid="{075EEA08-3273-422E-AF66-50C83024BF08}"/>
  </bookViews>
  <sheets>
    <sheet name="Company Information" sheetId="4" r:id="rId1"/>
    <sheet name="Distributions" sheetId="12" r:id="rId2"/>
    <sheet name="Reciepts" sheetId="13" r:id="rId3"/>
    <sheet name="Look up tables" sheetId="9" r:id="rId4"/>
  </sheets>
  <definedNames>
    <definedName name="Blending_Components">'Look up tables'!$B$27:$B$32</definedName>
    <definedName name="Category">'Look up tables'!$A$2:$A$8</definedName>
    <definedName name="Crude_Oil">'Look up tables'!$B$4:$B$6</definedName>
    <definedName name="Distillates_Diesel">'Look up tables'!$B$7:$B$12</definedName>
    <definedName name="Ethanol">'Look up tables'!$B$26</definedName>
    <definedName name="Gasoline">'Look up tables'!$B$16:$B$25</definedName>
    <definedName name="Kerosene_Jet_Fuel">'Look up tables'!$B$2:$B$3</definedName>
    <definedName name="Renewable_Fuels">'Look up tables'!$B$13:$B$15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 l="1"/>
  <c r="C3" i="12"/>
  <c r="C2" i="13"/>
  <c r="C39" i="13"/>
  <c r="C40" i="13"/>
  <c r="C41" i="13"/>
  <c r="C41" i="12"/>
  <c r="C40" i="12"/>
  <c r="C39" i="12"/>
  <c r="C38" i="12"/>
  <c r="C37" i="12"/>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alcChain>
</file>

<file path=xl/sharedStrings.xml><?xml version="1.0" encoding="utf-8"?>
<sst xmlns="http://schemas.openxmlformats.org/spreadsheetml/2006/main" count="102" uniqueCount="90">
  <si>
    <t>CEC Form M07 Marketer Projected Receipts and Distributions Report</t>
  </si>
  <si>
    <t>Report Period (Months/Year):</t>
  </si>
  <si>
    <t>Company Name:</t>
  </si>
  <si>
    <t>Company ID Number</t>
  </si>
  <si>
    <t>Company Address:</t>
  </si>
  <si>
    <t>Company Email:</t>
  </si>
  <si>
    <t>Company Phone Number:</t>
  </si>
  <si>
    <t>Contact Name:</t>
  </si>
  <si>
    <t>Contact Phone Number:</t>
  </si>
  <si>
    <t>Contact Email:</t>
  </si>
  <si>
    <t>Date Filed:</t>
  </si>
  <si>
    <t>This report contains proprietary and trade secret information that is customarily treated as confidential by this company. The disclosure of this information would result in competitive hardship by giving competitors information they can use to</t>
  </si>
  <si>
    <t>the disadvantage of the company. Therefore, pursuant to Public Resources Code § 25213, 25218(e), 25364 and Title 20, California Code of Regulations, section 1370 our company is requesting that all information submitted on this form be</t>
  </si>
  <si>
    <t>kept confidential. I certify under penalty of perjury that the information contained in this report is true, correct, and complete to the best of my knowledge. I am authorized to make this report on behalf of my company.</t>
  </si>
  <si>
    <t>Product Type</t>
  </si>
  <si>
    <t>Product Name (if known)</t>
  </si>
  <si>
    <t>Product Code (if known)</t>
  </si>
  <si>
    <t>Year</t>
  </si>
  <si>
    <t>Month</t>
  </si>
  <si>
    <t>Day 
(if known)</t>
  </si>
  <si>
    <t>Mode of Transportation</t>
  </si>
  <si>
    <t>Purchaser 
(if known)</t>
  </si>
  <si>
    <t xml:space="preserve">Distribution Region </t>
  </si>
  <si>
    <t>Distribution Port or Location 
(if known)</t>
  </si>
  <si>
    <t>Vessel Name 
(for marine only, if known)</t>
  </si>
  <si>
    <t>Volume (Barrels)</t>
  </si>
  <si>
    <t>Gasoline</t>
  </si>
  <si>
    <t>Crude Oil</t>
  </si>
  <si>
    <t>Blending components</t>
  </si>
  <si>
    <t>Renewable Fuels</t>
  </si>
  <si>
    <t>Source</t>
  </si>
  <si>
    <t>Source Location</t>
  </si>
  <si>
    <t>Receiving Region</t>
  </si>
  <si>
    <t>Receiving Port or Location 
(if known)</t>
  </si>
  <si>
    <t>Product Name (If Known)</t>
  </si>
  <si>
    <t>Product (Code)</t>
  </si>
  <si>
    <t>Purchaser</t>
  </si>
  <si>
    <t>Regions</t>
  </si>
  <si>
    <t>Aviation: Commercial Jet Fuel</t>
  </si>
  <si>
    <t>California Refineries</t>
  </si>
  <si>
    <t xml:space="preserve">California Purchasers </t>
  </si>
  <si>
    <t>Pipeline</t>
  </si>
  <si>
    <t>Northern California</t>
  </si>
  <si>
    <t>Sustainable Aviation Fuel (SAF)</t>
  </si>
  <si>
    <t xml:space="preserve">Foreign Imports </t>
  </si>
  <si>
    <t>Non-California: Foreign</t>
  </si>
  <si>
    <t xml:space="preserve">Marine </t>
  </si>
  <si>
    <t>Southern California</t>
  </si>
  <si>
    <t>Crude: Alaska</t>
  </si>
  <si>
    <t>011</t>
  </si>
  <si>
    <t>Domestic Imports</t>
  </si>
  <si>
    <t>Non-California: Domestic (United States outside of CA)</t>
  </si>
  <si>
    <t>Rail</t>
  </si>
  <si>
    <t>Outside California</t>
  </si>
  <si>
    <t>Crude: Domestic (Including Alaska)</t>
  </si>
  <si>
    <t>010</t>
  </si>
  <si>
    <t>Other California Source</t>
  </si>
  <si>
    <t>Own Consumption: Within California</t>
  </si>
  <si>
    <t>Crude: Foreign</t>
  </si>
  <si>
    <t>020</t>
  </si>
  <si>
    <t>Own Consumption: Outside of California</t>
  </si>
  <si>
    <t>Diesel: Bio-Diesel - B99-B100</t>
  </si>
  <si>
    <t>Diesel: CARB ULS &lt;15ppm Sulfur</t>
  </si>
  <si>
    <t>Diesel: EPA Highway ULS Diesel (&lt;15ppm sulfur)</t>
  </si>
  <si>
    <t>Diesel: EPA Off Road Diesel</t>
  </si>
  <si>
    <t>Diesel: Fischer-Tropsch Distillate</t>
  </si>
  <si>
    <t>Distillate: Kerosene</t>
  </si>
  <si>
    <t>Other Renewable Diesel Fuel (R100)</t>
  </si>
  <si>
    <t>Feedstock: Petrochemical, Naphtha &lt; 401 F endpoint</t>
  </si>
  <si>
    <t>Feedstock: Petrochemical, Other Oils &gt;= 401 F endpoint</t>
  </si>
  <si>
    <t>Gasoline: Arizona Cleaner Burning - AZRBOB (for 10% ethanol blends)</t>
  </si>
  <si>
    <t>Gasoline: Arizona Cleaner Burning Gasoline - Non-Oxygenated</t>
  </si>
  <si>
    <t>Gasoline: Arizona Conventional Gasoline</t>
  </si>
  <si>
    <t>Gasoline: CARBOB (California Reformulated Blendstock for Oxygenate Blending with ethanol)</t>
  </si>
  <si>
    <t>Gasoline: Nevada Conventional (for use outside Las Vegas)</t>
  </si>
  <si>
    <t>Gasoline: Nevada LVBOB (for ethanol blending in Las Vegas)</t>
  </si>
  <si>
    <t>Gasoline: Other Conventional</t>
  </si>
  <si>
    <t>LPG: Iso-Butane</t>
  </si>
  <si>
    <t>LPG: Normal Butane</t>
  </si>
  <si>
    <t>LPG: Pentanes Plus</t>
  </si>
  <si>
    <t>GBC: Alkylate (not including iso-octane)</t>
  </si>
  <si>
    <t>GBC: Fuel Ethanol</t>
  </si>
  <si>
    <t>GBC: Isomerate</t>
  </si>
  <si>
    <t>GBC: Iso-octane/Iso-octene</t>
  </si>
  <si>
    <t>GBC: Other Gasoline Blending Components</t>
  </si>
  <si>
    <t>GBC: Reformate</t>
  </si>
  <si>
    <t>GBC: Toluene</t>
  </si>
  <si>
    <t>Kerosene Jet Fuel</t>
  </si>
  <si>
    <t>Distillates Diesel</t>
  </si>
  <si>
    <t>Ethanol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</si>
</sst>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3"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11"/>
      <name val="Arial"/>
      <family val="2"/>
    </font>
    <font>
      <b/>
      <sz val="10"/>
      <name val="Tahoma"/>
      <family val="2"/>
    </font>
    <font>
      <sz val="11"/>
      <color rgb="FF000000"/>
      <name val="Aptos Narrow"/>
      <family val="2"/>
      <scheme val="minor"/>
    </font>
    <font>
      <sz val="10"/>
      <name val="MS Sans Serif"/>
    </font>
    <font>
      <b/>
      <sz val="10"/>
      <name val="Arial"/>
      <family val="2"/>
    </font>
    <font>
      <sz val="8"/>
      <name val="Arial"/>
      <family val="2"/>
    </font>
    <font>
      <sz val="10"/>
      <name val="MS Sans Serif"/>
      <family val="2"/>
    </font>
    <font>
      <sz val="11"/>
      <color rgb="FF000000"/>
      <name val="Arial"/>
      <family val="2"/>
    </font>
    <font>
      <sz val="8"/>
      <color rgb="FF393E47"/>
      <name val="Arial"/>
      <family val="2"/>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top style="medium">
        <color rgb="FF000000"/>
      </top>
      <bottom style="medium">
        <color indexed="64"/>
      </bottom>
      <diagonal/>
    </border>
    <border>
      <left style="thin">
        <color indexed="64"/>
      </left>
      <right style="medium">
        <color rgb="FF000000"/>
      </right>
      <top style="medium">
        <color rgb="FF000000"/>
      </top>
      <bottom style="medium">
        <color indexed="64"/>
      </bottom>
      <diagonal/>
    </border>
    <border>
      <left style="medium">
        <color rgb="FF000000"/>
      </left>
      <right style="thin">
        <color indexed="64"/>
      </right>
      <top style="medium">
        <color indexed="64"/>
      </top>
      <bottom/>
      <diagonal/>
    </border>
    <border>
      <left style="thin">
        <color indexed="64"/>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40" fontId="10" fillId="0" borderId="0" applyFont="0" applyFill="0" applyBorder="0" applyAlignment="0" applyProtection="0"/>
  </cellStyleXfs>
  <cellXfs count="59">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3" fillId="0" borderId="0" xfId="0" applyFont="1"/>
    <xf numFmtId="0" fontId="4" fillId="0" borderId="1" xfId="0" applyFont="1" applyBorder="1" applyAlignment="1">
      <alignment horizontal="right" wrapText="1"/>
    </xf>
    <xf numFmtId="0" fontId="5" fillId="0" borderId="2" xfId="0" applyFont="1" applyBorder="1" applyAlignment="1">
      <alignment horizontal="left"/>
    </xf>
    <xf numFmtId="0" fontId="6" fillId="0" borderId="0" xfId="0" applyFont="1"/>
    <xf numFmtId="0" fontId="4" fillId="0" borderId="3" xfId="0" applyFont="1" applyBorder="1" applyAlignment="1">
      <alignment horizontal="right" wrapText="1"/>
    </xf>
    <xf numFmtId="164" fontId="0" fillId="0" borderId="0" xfId="0" applyNumberFormat="1"/>
    <xf numFmtId="0" fontId="9" fillId="0" borderId="6" xfId="2" applyNumberFormat="1" applyFont="1" applyFill="1" applyBorder="1" applyAlignment="1" applyProtection="1">
      <alignment horizontal="left"/>
      <protection locked="0"/>
    </xf>
    <xf numFmtId="0" fontId="9" fillId="0" borderId="4" xfId="2" applyNumberFormat="1" applyFont="1" applyFill="1" applyBorder="1" applyAlignment="1" applyProtection="1">
      <alignment horizontal="left"/>
      <protection locked="0"/>
    </xf>
    <xf numFmtId="0" fontId="2" fillId="0" borderId="0" xfId="0" applyFont="1"/>
    <xf numFmtId="0" fontId="3" fillId="0" borderId="0" xfId="0" applyFont="1" applyAlignment="1">
      <alignment horizontal="center"/>
    </xf>
    <xf numFmtId="49" fontId="0" fillId="0" borderId="0" xfId="0" applyNumberFormat="1"/>
    <xf numFmtId="0" fontId="9" fillId="0" borderId="7" xfId="2" applyNumberFormat="1" applyFont="1" applyFill="1" applyBorder="1" applyAlignment="1" applyProtection="1">
      <alignment horizontal="left"/>
      <protection locked="0"/>
    </xf>
    <xf numFmtId="0" fontId="11" fillId="0" borderId="0" xfId="0" applyFont="1"/>
    <xf numFmtId="0" fontId="11" fillId="0" borderId="0" xfId="0" applyFont="1" applyAlignment="1">
      <alignment horizontal="center"/>
    </xf>
    <xf numFmtId="0" fontId="11" fillId="0" borderId="0" xfId="0" quotePrefix="1" applyFont="1" applyAlignment="1">
      <alignment horizontal="center"/>
    </xf>
    <xf numFmtId="0" fontId="8" fillId="0" borderId="10" xfId="1" applyFont="1" applyBorder="1" applyAlignment="1" applyProtection="1">
      <alignment horizontal="center" wrapText="1"/>
      <protection locked="0"/>
    </xf>
    <xf numFmtId="0" fontId="9" fillId="0" borderId="17" xfId="2" applyNumberFormat="1" applyFont="1" applyFill="1" applyBorder="1" applyAlignment="1" applyProtection="1">
      <alignment horizontal="left"/>
      <protection locked="0"/>
    </xf>
    <xf numFmtId="0" fontId="8" fillId="0" borderId="9" xfId="1" applyFont="1" applyBorder="1" applyAlignment="1" applyProtection="1">
      <alignment horizontal="center" wrapText="1"/>
      <protection locked="0"/>
    </xf>
    <xf numFmtId="0" fontId="9" fillId="0" borderId="18" xfId="2" applyNumberFormat="1" applyFont="1" applyFill="1" applyBorder="1" applyAlignment="1" applyProtection="1">
      <alignment horizontal="left"/>
      <protection locked="0"/>
    </xf>
    <xf numFmtId="1" fontId="9" fillId="0" borderId="5" xfId="1" applyNumberFormat="1" applyFont="1" applyBorder="1" applyAlignment="1" applyProtection="1">
      <alignment horizontal="center"/>
      <protection locked="0"/>
    </xf>
    <xf numFmtId="1" fontId="8" fillId="0" borderId="9" xfId="1" applyNumberFormat="1" applyFont="1" applyBorder="1" applyAlignment="1" applyProtection="1">
      <alignment horizontal="center" wrapText="1"/>
      <protection locked="0"/>
    </xf>
    <xf numFmtId="1" fontId="9" fillId="0" borderId="4" xfId="1" applyNumberFormat="1" applyFont="1" applyBorder="1" applyAlignment="1" applyProtection="1">
      <alignment horizontal="center"/>
      <protection locked="0"/>
    </xf>
    <xf numFmtId="1" fontId="9" fillId="0" borderId="17" xfId="1" applyNumberFormat="1" applyFont="1" applyBorder="1" applyAlignment="1" applyProtection="1">
      <alignment horizontal="center"/>
      <protection locked="0"/>
    </xf>
    <xf numFmtId="1" fontId="0" fillId="0" borderId="0" xfId="0" applyNumberFormat="1"/>
    <xf numFmtId="49" fontId="8" fillId="0" borderId="9" xfId="1" applyNumberFormat="1" applyFont="1" applyBorder="1" applyAlignment="1" applyProtection="1">
      <alignment horizontal="center" wrapText="1"/>
      <protection locked="0"/>
    </xf>
    <xf numFmtId="49" fontId="9" fillId="0" borderId="5" xfId="1" applyNumberFormat="1" applyFont="1" applyBorder="1" applyAlignment="1" applyProtection="1">
      <alignment horizontal="center"/>
      <protection locked="0"/>
    </xf>
    <xf numFmtId="49" fontId="9" fillId="0" borderId="4" xfId="1" applyNumberFormat="1" applyFont="1" applyBorder="1" applyAlignment="1" applyProtection="1">
      <alignment horizontal="center"/>
      <protection locked="0"/>
    </xf>
    <xf numFmtId="49" fontId="9" fillId="0" borderId="17" xfId="1" applyNumberFormat="1" applyFont="1" applyBorder="1" applyAlignment="1" applyProtection="1">
      <alignment horizontal="center"/>
      <protection locked="0"/>
    </xf>
    <xf numFmtId="0" fontId="9" fillId="0" borderId="6" xfId="2" applyNumberFormat="1" applyFont="1" applyBorder="1" applyAlignment="1" applyProtection="1">
      <alignment horizontal="left"/>
      <protection locked="0"/>
    </xf>
    <xf numFmtId="0" fontId="0" fillId="0" borderId="0" xfId="0" applyAlignment="1">
      <alignment horizontal="center"/>
    </xf>
    <xf numFmtId="0" fontId="9" fillId="0" borderId="7" xfId="2" applyNumberFormat="1" applyFont="1" applyBorder="1" applyAlignment="1" applyProtection="1">
      <alignment horizontal="left"/>
      <protection locked="0"/>
    </xf>
    <xf numFmtId="49" fontId="8" fillId="0" borderId="10" xfId="1" applyNumberFormat="1" applyFont="1" applyBorder="1" applyAlignment="1" applyProtection="1">
      <alignment horizontal="center" wrapText="1"/>
      <protection locked="0"/>
    </xf>
    <xf numFmtId="49" fontId="9" fillId="0" borderId="6" xfId="1" applyNumberFormat="1" applyFont="1" applyBorder="1" applyAlignment="1" applyProtection="1">
      <alignment horizontal="center"/>
      <protection locked="0"/>
    </xf>
    <xf numFmtId="164" fontId="8" fillId="0" borderId="8" xfId="1" applyNumberFormat="1" applyFont="1" applyBorder="1" applyAlignment="1" applyProtection="1">
      <alignment horizontal="center" wrapText="1"/>
      <protection locked="0"/>
    </xf>
    <xf numFmtId="164" fontId="8" fillId="0" borderId="9" xfId="1" applyNumberFormat="1" applyFont="1" applyBorder="1" applyAlignment="1" applyProtection="1">
      <alignment horizontal="center" wrapText="1"/>
      <protection locked="0"/>
    </xf>
    <xf numFmtId="0" fontId="8" fillId="0" borderId="11" xfId="1" applyFont="1" applyBorder="1" applyAlignment="1" applyProtection="1">
      <alignment horizontal="center" wrapText="1"/>
      <protection locked="0"/>
    </xf>
    <xf numFmtId="164" fontId="9" fillId="0" borderId="12" xfId="1" applyNumberFormat="1" applyFont="1" applyBorder="1" applyAlignment="1" applyProtection="1">
      <alignment horizontal="center"/>
      <protection locked="0"/>
    </xf>
    <xf numFmtId="164" fontId="9" fillId="0" borderId="5" xfId="1" applyNumberFormat="1" applyFont="1" applyBorder="1" applyAlignment="1" applyProtection="1">
      <alignment horizontal="center"/>
      <protection locked="0"/>
    </xf>
    <xf numFmtId="0" fontId="9" fillId="0" borderId="6" xfId="2" applyNumberFormat="1" applyFont="1" applyBorder="1" applyAlignment="1" applyProtection="1">
      <alignment horizontal="center"/>
      <protection locked="0"/>
    </xf>
    <xf numFmtId="3" fontId="9" fillId="0" borderId="13" xfId="2" applyNumberFormat="1" applyFont="1" applyBorder="1" applyAlignment="1" applyProtection="1">
      <alignment horizontal="right"/>
      <protection locked="0"/>
    </xf>
    <xf numFmtId="49" fontId="9" fillId="0" borderId="20" xfId="1" applyNumberFormat="1" applyFont="1" applyBorder="1" applyAlignment="1" applyProtection="1">
      <alignment horizontal="center"/>
      <protection locked="0"/>
    </xf>
    <xf numFmtId="0" fontId="9" fillId="0" borderId="4" xfId="2" applyNumberFormat="1" applyFont="1" applyBorder="1" applyAlignment="1" applyProtection="1">
      <alignment horizontal="center"/>
      <protection locked="0"/>
    </xf>
    <xf numFmtId="0" fontId="9" fillId="0" borderId="4" xfId="2" applyNumberFormat="1" applyFont="1" applyBorder="1" applyAlignment="1" applyProtection="1">
      <alignment horizontal="left"/>
      <protection locked="0"/>
    </xf>
    <xf numFmtId="3" fontId="9" fillId="0" borderId="15" xfId="2" applyNumberFormat="1" applyFont="1" applyBorder="1" applyAlignment="1" applyProtection="1">
      <alignment horizontal="right"/>
      <protection locked="0"/>
    </xf>
    <xf numFmtId="164" fontId="9" fillId="0" borderId="16" xfId="1" applyNumberFormat="1" applyFont="1" applyBorder="1" applyAlignment="1" applyProtection="1">
      <alignment horizontal="center"/>
      <protection locked="0"/>
    </xf>
    <xf numFmtId="0" fontId="9" fillId="0" borderId="17" xfId="2" applyNumberFormat="1" applyFont="1" applyBorder="1" applyAlignment="1" applyProtection="1">
      <alignment horizontal="center"/>
      <protection locked="0"/>
    </xf>
    <xf numFmtId="0" fontId="9" fillId="0" borderId="17" xfId="2" applyNumberFormat="1" applyFont="1" applyBorder="1" applyAlignment="1" applyProtection="1">
      <alignment horizontal="left"/>
      <protection locked="0"/>
    </xf>
    <xf numFmtId="0" fontId="9" fillId="0" borderId="18" xfId="2" applyNumberFormat="1" applyFont="1" applyBorder="1" applyAlignment="1" applyProtection="1">
      <alignment horizontal="left"/>
      <protection locked="0"/>
    </xf>
    <xf numFmtId="3" fontId="9" fillId="0" borderId="19" xfId="2" applyNumberFormat="1" applyFont="1" applyBorder="1" applyAlignment="1" applyProtection="1">
      <alignment horizontal="right"/>
      <protection locked="0"/>
    </xf>
    <xf numFmtId="0" fontId="9" fillId="0" borderId="13" xfId="2" applyNumberFormat="1" applyFont="1" applyBorder="1" applyAlignment="1" applyProtection="1">
      <alignment horizontal="left"/>
      <protection locked="0"/>
    </xf>
    <xf numFmtId="164" fontId="9" fillId="0" borderId="14" xfId="1" applyNumberFormat="1" applyFont="1" applyBorder="1" applyAlignment="1" applyProtection="1">
      <alignment horizontal="center"/>
      <protection locked="0"/>
    </xf>
    <xf numFmtId="164" fontId="9" fillId="0" borderId="4" xfId="1" applyNumberFormat="1" applyFont="1" applyBorder="1" applyAlignment="1" applyProtection="1">
      <alignment horizontal="center" wrapText="1"/>
      <protection locked="0"/>
    </xf>
    <xf numFmtId="0" fontId="9" fillId="0" borderId="15" xfId="2" applyNumberFormat="1" applyFont="1" applyBorder="1" applyAlignment="1" applyProtection="1">
      <alignment horizontal="left"/>
      <protection locked="0"/>
    </xf>
    <xf numFmtId="0" fontId="9" fillId="0" borderId="19" xfId="2" applyNumberFormat="1" applyFont="1" applyBorder="1" applyAlignment="1" applyProtection="1">
      <alignment horizontal="left"/>
      <protection locked="0"/>
    </xf>
    <xf numFmtId="0" fontId="12" fillId="0" borderId="0" xfId="0" applyFont="1"/>
  </cellXfs>
  <cellStyles count="3">
    <cellStyle name="Comma 2" xfId="2" xr:uid="{550F79A6-7684-42AA-BBE5-7A00CF8AA407}"/>
    <cellStyle name="Normal" xfId="0" builtinId="0"/>
    <cellStyle name="Normal 6" xfId="1" xr:uid="{6B94F24B-BBAA-44D4-9038-4C530F56D1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048E-3BF6-4B88-B66F-A77D4880654B}">
  <dimension ref="A1:J19"/>
  <sheetViews>
    <sheetView tabSelected="1" zoomScaleNormal="100" workbookViewId="0">
      <selection activeCell="B3" sqref="B3"/>
    </sheetView>
  </sheetViews>
  <sheetFormatPr defaultColWidth="8.7109375" defaultRowHeight="15" x14ac:dyDescent="0.25"/>
  <cols>
    <col min="1" max="1" width="35.28515625" customWidth="1"/>
    <col min="2" max="2" width="89.140625" customWidth="1"/>
  </cols>
  <sheetData>
    <row r="1" spans="1:10" s="3" customFormat="1" x14ac:dyDescent="0.25">
      <c r="A1" s="1"/>
      <c r="B1" s="2" t="s">
        <v>0</v>
      </c>
      <c r="C1" s="1"/>
      <c r="D1" s="1"/>
      <c r="E1" s="1"/>
      <c r="F1" s="1"/>
      <c r="G1" s="1"/>
      <c r="H1" s="1"/>
      <c r="I1" s="1"/>
      <c r="J1" s="1"/>
    </row>
    <row r="2" spans="1:10" ht="15.75" thickBot="1" x14ac:dyDescent="0.3"/>
    <row r="3" spans="1:10" ht="15.75" thickBot="1" x14ac:dyDescent="0.3">
      <c r="A3" s="5" t="s">
        <v>1</v>
      </c>
      <c r="B3" s="6"/>
    </row>
    <row r="4" spans="1:10" x14ac:dyDescent="0.25">
      <c r="A4" s="7"/>
      <c r="B4" s="7"/>
    </row>
    <row r="5" spans="1:10" ht="15.75" thickBot="1" x14ac:dyDescent="0.3">
      <c r="A5" s="7"/>
      <c r="B5" s="7"/>
    </row>
    <row r="6" spans="1:10" ht="15.75" thickBot="1" x14ac:dyDescent="0.3">
      <c r="A6" s="5" t="s">
        <v>2</v>
      </c>
      <c r="B6" s="6"/>
    </row>
    <row r="7" spans="1:10" ht="15.75" thickBot="1" x14ac:dyDescent="0.3">
      <c r="A7" s="5" t="s">
        <v>3</v>
      </c>
      <c r="B7" s="6"/>
    </row>
    <row r="8" spans="1:10" ht="15.75" thickBot="1" x14ac:dyDescent="0.3">
      <c r="A8" s="5" t="s">
        <v>4</v>
      </c>
      <c r="B8" s="6"/>
    </row>
    <row r="9" spans="1:10" ht="15.75" thickBot="1" x14ac:dyDescent="0.3">
      <c r="A9" s="5" t="s">
        <v>5</v>
      </c>
      <c r="B9" s="6"/>
    </row>
    <row r="10" spans="1:10" ht="15.75" thickBot="1" x14ac:dyDescent="0.3">
      <c r="A10" s="5" t="s">
        <v>6</v>
      </c>
      <c r="B10" s="6"/>
    </row>
    <row r="11" spans="1:10" ht="15.75" thickBot="1" x14ac:dyDescent="0.3">
      <c r="A11" s="5" t="s">
        <v>7</v>
      </c>
      <c r="B11" s="6"/>
    </row>
    <row r="12" spans="1:10" ht="15.75" thickBot="1" x14ac:dyDescent="0.3">
      <c r="A12" s="5" t="s">
        <v>8</v>
      </c>
      <c r="B12" s="6"/>
    </row>
    <row r="13" spans="1:10" ht="15.75" thickBot="1" x14ac:dyDescent="0.3">
      <c r="A13" s="5" t="s">
        <v>9</v>
      </c>
      <c r="B13" s="6"/>
    </row>
    <row r="14" spans="1:10" ht="15.75" thickBot="1" x14ac:dyDescent="0.3">
      <c r="A14" s="8" t="s">
        <v>10</v>
      </c>
      <c r="B14" s="6"/>
    </row>
    <row r="17" spans="1:1" x14ac:dyDescent="0.25">
      <c r="A17" s="4" t="s">
        <v>11</v>
      </c>
    </row>
    <row r="18" spans="1:1" x14ac:dyDescent="0.25">
      <c r="A18" s="4" t="s">
        <v>12</v>
      </c>
    </row>
    <row r="19" spans="1:1" x14ac:dyDescent="0.25">
      <c r="A19" s="4" t="s">
        <v>13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BFE0-EEF7-4739-8701-1BF9EBF875CF}">
  <dimension ref="A1:L41"/>
  <sheetViews>
    <sheetView workbookViewId="0">
      <selection activeCell="A4" sqref="A4"/>
    </sheetView>
  </sheetViews>
  <sheetFormatPr defaultRowHeight="15" customHeight="1" x14ac:dyDescent="0.25"/>
  <cols>
    <col min="1" max="1" width="21" style="9" customWidth="1"/>
    <col min="2" max="2" width="27.28515625" style="9" bestFit="1" customWidth="1"/>
    <col min="3" max="3" width="11.28515625" style="14" customWidth="1"/>
    <col min="4" max="4" width="11.28515625" style="27" customWidth="1"/>
    <col min="5" max="6" width="11.28515625" style="14" customWidth="1"/>
    <col min="7" max="7" width="15.42578125" style="33" customWidth="1"/>
    <col min="8" max="8" width="24" customWidth="1"/>
    <col min="9" max="9" width="15.7109375" customWidth="1"/>
    <col min="10" max="10" width="16.42578125" customWidth="1"/>
    <col min="11" max="12" width="15.42578125" customWidth="1"/>
  </cols>
  <sheetData>
    <row r="1" spans="1:12" ht="80.099999999999994" customHeight="1" x14ac:dyDescent="0.25">
      <c r="A1" s="37" t="s">
        <v>14</v>
      </c>
      <c r="B1" s="38" t="s">
        <v>15</v>
      </c>
      <c r="C1" s="28" t="s">
        <v>16</v>
      </c>
      <c r="D1" s="24" t="s">
        <v>17</v>
      </c>
      <c r="E1" s="28" t="s">
        <v>18</v>
      </c>
      <c r="F1" s="35" t="s">
        <v>19</v>
      </c>
      <c r="G1" s="19" t="s">
        <v>20</v>
      </c>
      <c r="H1" s="19" t="s">
        <v>21</v>
      </c>
      <c r="I1" s="19" t="s">
        <v>22</v>
      </c>
      <c r="J1" s="19" t="s">
        <v>23</v>
      </c>
      <c r="K1" s="19" t="s">
        <v>24</v>
      </c>
      <c r="L1" s="39" t="s">
        <v>25</v>
      </c>
    </row>
    <row r="2" spans="1:12" ht="15.75" thickBot="1" x14ac:dyDescent="0.3">
      <c r="A2" s="40"/>
      <c r="B2" s="41"/>
      <c r="C2" s="44" t="e">
        <f>VLOOKUP(B2,'Look up tables'!$B$2:$C$52,2,FALSE)</f>
        <v>#N/A</v>
      </c>
      <c r="D2" s="23"/>
      <c r="E2" s="29"/>
      <c r="F2" s="36"/>
      <c r="G2" s="42"/>
      <c r="H2" s="10"/>
      <c r="I2" s="32"/>
      <c r="J2" s="10"/>
      <c r="K2" s="32"/>
      <c r="L2" s="43"/>
    </row>
    <row r="3" spans="1:12" ht="15.75" thickBot="1" x14ac:dyDescent="0.3">
      <c r="A3" s="40"/>
      <c r="B3" s="41"/>
      <c r="C3" s="44" t="e">
        <f>VLOOKUP(B3,'Look up tables'!$B$2:$C$52,2,FALSE)</f>
        <v>#N/A</v>
      </c>
      <c r="D3" s="25"/>
      <c r="E3" s="30"/>
      <c r="F3" s="30"/>
      <c r="G3" s="45"/>
      <c r="H3" s="11"/>
      <c r="I3" s="46"/>
      <c r="J3" s="11"/>
      <c r="K3" s="34"/>
      <c r="L3" s="47"/>
    </row>
    <row r="4" spans="1:12" ht="15.75" thickBot="1" x14ac:dyDescent="0.3">
      <c r="A4" s="40"/>
      <c r="B4" s="41"/>
      <c r="C4" s="44" t="e">
        <f>VLOOKUP(B4,'Look up tables'!$B$2:$C$52,2,FALSE)</f>
        <v>#N/A</v>
      </c>
      <c r="D4" s="25"/>
      <c r="E4" s="30"/>
      <c r="F4" s="30"/>
      <c r="G4" s="45"/>
      <c r="H4" s="11"/>
      <c r="I4" s="46"/>
      <c r="J4" s="11"/>
      <c r="K4" s="34"/>
      <c r="L4" s="47"/>
    </row>
    <row r="5" spans="1:12" ht="15.75" thickBot="1" x14ac:dyDescent="0.3">
      <c r="A5" s="40"/>
      <c r="B5" s="41"/>
      <c r="C5" s="44" t="e">
        <f>VLOOKUP(B5,'Look up tables'!$B$2:$C$52,2,FALSE)</f>
        <v>#N/A</v>
      </c>
      <c r="D5" s="25"/>
      <c r="E5" s="30"/>
      <c r="F5" s="30"/>
      <c r="G5" s="45"/>
      <c r="H5" s="11"/>
      <c r="I5" s="46"/>
      <c r="J5" s="11"/>
      <c r="K5" s="34"/>
      <c r="L5" s="47"/>
    </row>
    <row r="6" spans="1:12" ht="15.75" thickBot="1" x14ac:dyDescent="0.3">
      <c r="A6" s="40"/>
      <c r="B6" s="41"/>
      <c r="C6" s="44" t="e">
        <f>VLOOKUP(B6,'Look up tables'!$B$2:$C$52,2,FALSE)</f>
        <v>#N/A</v>
      </c>
      <c r="D6" s="25"/>
      <c r="E6" s="30"/>
      <c r="F6" s="30"/>
      <c r="G6" s="45"/>
      <c r="H6" s="11"/>
      <c r="I6" s="46"/>
      <c r="J6" s="11"/>
      <c r="K6" s="34"/>
      <c r="L6" s="47"/>
    </row>
    <row r="7" spans="1:12" ht="15.75" thickBot="1" x14ac:dyDescent="0.3">
      <c r="A7" s="40"/>
      <c r="B7" s="41"/>
      <c r="C7" s="44" t="e">
        <f>VLOOKUP(B7,'Look up tables'!$B$2:$C$52,2,FALSE)</f>
        <v>#N/A</v>
      </c>
      <c r="D7" s="25"/>
      <c r="E7" s="30"/>
      <c r="F7" s="30"/>
      <c r="G7" s="45"/>
      <c r="H7" s="11"/>
      <c r="I7" s="46"/>
      <c r="J7" s="11"/>
      <c r="K7" s="34"/>
      <c r="L7" s="47"/>
    </row>
    <row r="8" spans="1:12" ht="15.75" thickBot="1" x14ac:dyDescent="0.3">
      <c r="A8" s="40"/>
      <c r="B8" s="41"/>
      <c r="C8" s="44" t="e">
        <f>VLOOKUP(B8,'Look up tables'!$B$2:$C$52,2,FALSE)</f>
        <v>#N/A</v>
      </c>
      <c r="D8" s="25"/>
      <c r="E8" s="30"/>
      <c r="F8" s="30"/>
      <c r="G8" s="45"/>
      <c r="H8" s="11"/>
      <c r="I8" s="46"/>
      <c r="J8" s="11"/>
      <c r="K8" s="34"/>
      <c r="L8" s="47"/>
    </row>
    <row r="9" spans="1:12" ht="15.75" thickBot="1" x14ac:dyDescent="0.3">
      <c r="A9" s="40"/>
      <c r="B9" s="41"/>
      <c r="C9" s="44" t="e">
        <f>VLOOKUP(B9,'Look up tables'!$B$2:$C$52,2,FALSE)</f>
        <v>#N/A</v>
      </c>
      <c r="D9" s="25"/>
      <c r="E9" s="30"/>
      <c r="F9" s="30"/>
      <c r="G9" s="45"/>
      <c r="H9" s="11"/>
      <c r="I9" s="46"/>
      <c r="J9" s="11"/>
      <c r="K9" s="34"/>
      <c r="L9" s="47"/>
    </row>
    <row r="10" spans="1:12" ht="15.75" thickBot="1" x14ac:dyDescent="0.3">
      <c r="A10" s="40"/>
      <c r="B10" s="41"/>
      <c r="C10" s="44" t="e">
        <f>VLOOKUP(B10,'Look up tables'!$B$2:$C$52,2,FALSE)</f>
        <v>#N/A</v>
      </c>
      <c r="D10" s="25"/>
      <c r="E10" s="30"/>
      <c r="F10" s="30"/>
      <c r="G10" s="45"/>
      <c r="H10" s="11"/>
      <c r="I10" s="46"/>
      <c r="J10" s="11"/>
      <c r="K10" s="34"/>
      <c r="L10" s="47"/>
    </row>
    <row r="11" spans="1:12" ht="15.75" thickBot="1" x14ac:dyDescent="0.3">
      <c r="A11" s="40"/>
      <c r="B11" s="41"/>
      <c r="C11" s="44" t="e">
        <f>VLOOKUP(B11,'Look up tables'!$B$2:$C$52,2,FALSE)</f>
        <v>#N/A</v>
      </c>
      <c r="D11" s="25"/>
      <c r="E11" s="30"/>
      <c r="F11" s="30"/>
      <c r="G11" s="45"/>
      <c r="H11" s="11"/>
      <c r="I11" s="46"/>
      <c r="J11" s="11"/>
      <c r="K11" s="34"/>
      <c r="L11" s="47"/>
    </row>
    <row r="12" spans="1:12" ht="15.75" thickBot="1" x14ac:dyDescent="0.3">
      <c r="A12" s="40"/>
      <c r="B12" s="41"/>
      <c r="C12" s="44" t="e">
        <f>VLOOKUP(B12,'Look up tables'!$B$2:$C$52,2,FALSE)</f>
        <v>#N/A</v>
      </c>
      <c r="D12" s="25"/>
      <c r="E12" s="30"/>
      <c r="F12" s="30"/>
      <c r="G12" s="45"/>
      <c r="H12" s="11"/>
      <c r="I12" s="46"/>
      <c r="J12" s="11"/>
      <c r="K12" s="34"/>
      <c r="L12" s="47"/>
    </row>
    <row r="13" spans="1:12" ht="15.75" thickBot="1" x14ac:dyDescent="0.3">
      <c r="A13" s="40"/>
      <c r="B13" s="41"/>
      <c r="C13" s="44" t="e">
        <f>VLOOKUP(B13,'Look up tables'!$B$2:$C$52,2,FALSE)</f>
        <v>#N/A</v>
      </c>
      <c r="D13" s="25"/>
      <c r="E13" s="30"/>
      <c r="F13" s="30"/>
      <c r="G13" s="45"/>
      <c r="H13" s="11"/>
      <c r="I13" s="46"/>
      <c r="J13" s="11"/>
      <c r="K13" s="34"/>
      <c r="L13" s="47"/>
    </row>
    <row r="14" spans="1:12" ht="15.75" thickBot="1" x14ac:dyDescent="0.3">
      <c r="A14" s="40"/>
      <c r="B14" s="41"/>
      <c r="C14" s="44" t="e">
        <f>VLOOKUP(B14,'Look up tables'!$B$2:$C$52,2,FALSE)</f>
        <v>#N/A</v>
      </c>
      <c r="D14" s="25"/>
      <c r="E14" s="30"/>
      <c r="F14" s="30"/>
      <c r="G14" s="45"/>
      <c r="H14" s="11"/>
      <c r="I14" s="46"/>
      <c r="J14" s="11"/>
      <c r="K14" s="34"/>
      <c r="L14" s="47"/>
    </row>
    <row r="15" spans="1:12" ht="15.75" thickBot="1" x14ac:dyDescent="0.3">
      <c r="A15" s="40"/>
      <c r="B15" s="41"/>
      <c r="C15" s="44" t="e">
        <f>VLOOKUP(B15,'Look up tables'!$B$2:$C$52,2,FALSE)</f>
        <v>#N/A</v>
      </c>
      <c r="D15" s="25"/>
      <c r="E15" s="30"/>
      <c r="F15" s="30"/>
      <c r="G15" s="45"/>
      <c r="H15" s="11"/>
      <c r="I15" s="46"/>
      <c r="J15" s="11"/>
      <c r="K15" s="34"/>
      <c r="L15" s="47"/>
    </row>
    <row r="16" spans="1:12" ht="15.75" thickBot="1" x14ac:dyDescent="0.3">
      <c r="A16" s="40"/>
      <c r="B16" s="41"/>
      <c r="C16" s="44" t="e">
        <f>VLOOKUP(B16,'Look up tables'!$B$2:$C$52,2,FALSE)</f>
        <v>#N/A</v>
      </c>
      <c r="D16" s="25"/>
      <c r="E16" s="30"/>
      <c r="F16" s="30"/>
      <c r="G16" s="45"/>
      <c r="H16" s="11"/>
      <c r="I16" s="46"/>
      <c r="J16" s="11"/>
      <c r="K16" s="34"/>
      <c r="L16" s="47"/>
    </row>
    <row r="17" spans="1:12" ht="15.75" thickBot="1" x14ac:dyDescent="0.3">
      <c r="A17" s="40"/>
      <c r="B17" s="41"/>
      <c r="C17" s="44" t="e">
        <f>VLOOKUP(B17,'Look up tables'!$B$2:$C$52,2,FALSE)</f>
        <v>#N/A</v>
      </c>
      <c r="D17" s="25"/>
      <c r="E17" s="30"/>
      <c r="F17" s="30"/>
      <c r="G17" s="45"/>
      <c r="H17" s="11"/>
      <c r="I17" s="46"/>
      <c r="J17" s="11"/>
      <c r="K17" s="34"/>
      <c r="L17" s="47"/>
    </row>
    <row r="18" spans="1:12" ht="15.75" thickBot="1" x14ac:dyDescent="0.3">
      <c r="A18" s="40"/>
      <c r="B18" s="41"/>
      <c r="C18" s="44" t="e">
        <f>VLOOKUP(B18,'Look up tables'!$B$2:$C$52,2,FALSE)</f>
        <v>#N/A</v>
      </c>
      <c r="D18" s="25"/>
      <c r="E18" s="30"/>
      <c r="F18" s="30"/>
      <c r="G18" s="45"/>
      <c r="H18" s="11"/>
      <c r="I18" s="46"/>
      <c r="J18" s="11"/>
      <c r="K18" s="34"/>
      <c r="L18" s="47"/>
    </row>
    <row r="19" spans="1:12" ht="15.75" thickBot="1" x14ac:dyDescent="0.3">
      <c r="A19" s="40"/>
      <c r="B19" s="41"/>
      <c r="C19" s="44" t="e">
        <f>VLOOKUP(B19,'Look up tables'!$B$2:$C$52,2,FALSE)</f>
        <v>#N/A</v>
      </c>
      <c r="D19" s="25"/>
      <c r="E19" s="30"/>
      <c r="F19" s="30"/>
      <c r="G19" s="45"/>
      <c r="H19" s="11"/>
      <c r="I19" s="46"/>
      <c r="J19" s="11"/>
      <c r="K19" s="34"/>
      <c r="L19" s="47"/>
    </row>
    <row r="20" spans="1:12" ht="15.75" thickBot="1" x14ac:dyDescent="0.3">
      <c r="A20" s="40"/>
      <c r="B20" s="41"/>
      <c r="C20" s="44" t="e">
        <f>VLOOKUP(B20,'Look up tables'!$B$2:$C$52,2,FALSE)</f>
        <v>#N/A</v>
      </c>
      <c r="D20" s="25"/>
      <c r="E20" s="30"/>
      <c r="F20" s="30"/>
      <c r="G20" s="45"/>
      <c r="H20" s="11"/>
      <c r="I20" s="46"/>
      <c r="J20" s="11"/>
      <c r="K20" s="34"/>
      <c r="L20" s="47"/>
    </row>
    <row r="21" spans="1:12" ht="15.75" thickBot="1" x14ac:dyDescent="0.3">
      <c r="A21" s="40"/>
      <c r="B21" s="41"/>
      <c r="C21" s="44" t="e">
        <f>VLOOKUP(B21,'Look up tables'!$B$2:$C$52,2,FALSE)</f>
        <v>#N/A</v>
      </c>
      <c r="D21" s="25"/>
      <c r="E21" s="30"/>
      <c r="F21" s="30"/>
      <c r="G21" s="45"/>
      <c r="H21" s="11"/>
      <c r="I21" s="46"/>
      <c r="J21" s="11"/>
      <c r="K21" s="34"/>
      <c r="L21" s="47"/>
    </row>
    <row r="22" spans="1:12" ht="15.75" thickBot="1" x14ac:dyDescent="0.3">
      <c r="A22" s="40"/>
      <c r="B22" s="41"/>
      <c r="C22" s="44" t="e">
        <f>VLOOKUP(B22,'Look up tables'!$B$2:$C$52,2,FALSE)</f>
        <v>#N/A</v>
      </c>
      <c r="D22" s="25"/>
      <c r="E22" s="30"/>
      <c r="F22" s="30"/>
      <c r="G22" s="45"/>
      <c r="H22" s="11"/>
      <c r="I22" s="46"/>
      <c r="J22" s="11"/>
      <c r="K22" s="34"/>
      <c r="L22" s="47"/>
    </row>
    <row r="23" spans="1:12" ht="15.75" thickBot="1" x14ac:dyDescent="0.3">
      <c r="A23" s="40"/>
      <c r="B23" s="41"/>
      <c r="C23" s="44" t="e">
        <f>VLOOKUP(B23,'Look up tables'!$B$2:$C$52,2,FALSE)</f>
        <v>#N/A</v>
      </c>
      <c r="D23" s="25"/>
      <c r="E23" s="30"/>
      <c r="F23" s="30"/>
      <c r="G23" s="45"/>
      <c r="H23" s="11"/>
      <c r="I23" s="46"/>
      <c r="J23" s="11"/>
      <c r="K23" s="34"/>
      <c r="L23" s="47"/>
    </row>
    <row r="24" spans="1:12" ht="15.75" thickBot="1" x14ac:dyDescent="0.3">
      <c r="A24" s="40"/>
      <c r="B24" s="41"/>
      <c r="C24" s="44" t="e">
        <f>VLOOKUP(B24,'Look up tables'!$B$2:$C$52,2,FALSE)</f>
        <v>#N/A</v>
      </c>
      <c r="D24" s="25"/>
      <c r="E24" s="30"/>
      <c r="F24" s="30"/>
      <c r="G24" s="45"/>
      <c r="H24" s="11"/>
      <c r="I24" s="46"/>
      <c r="J24" s="11"/>
      <c r="K24" s="34"/>
      <c r="L24" s="47"/>
    </row>
    <row r="25" spans="1:12" ht="15.75" thickBot="1" x14ac:dyDescent="0.3">
      <c r="A25" s="40"/>
      <c r="B25" s="41"/>
      <c r="C25" s="44" t="e">
        <f>VLOOKUP(B25,'Look up tables'!$B$2:$C$52,2,FALSE)</f>
        <v>#N/A</v>
      </c>
      <c r="D25" s="25"/>
      <c r="E25" s="30"/>
      <c r="F25" s="30"/>
      <c r="G25" s="45"/>
      <c r="H25" s="11"/>
      <c r="I25" s="46"/>
      <c r="J25" s="11"/>
      <c r="K25" s="34"/>
      <c r="L25" s="47"/>
    </row>
    <row r="26" spans="1:12" ht="15.75" thickBot="1" x14ac:dyDescent="0.3">
      <c r="A26" s="40"/>
      <c r="B26" s="41"/>
      <c r="C26" s="44" t="e">
        <f>VLOOKUP(B26,'Look up tables'!$B$2:$C$52,2,FALSE)</f>
        <v>#N/A</v>
      </c>
      <c r="D26" s="25"/>
      <c r="E26" s="30"/>
      <c r="F26" s="30"/>
      <c r="G26" s="45"/>
      <c r="H26" s="11"/>
      <c r="I26" s="46"/>
      <c r="J26" s="11"/>
      <c r="K26" s="34"/>
      <c r="L26" s="47"/>
    </row>
    <row r="27" spans="1:12" ht="15.75" thickBot="1" x14ac:dyDescent="0.3">
      <c r="A27" s="40"/>
      <c r="B27" s="41"/>
      <c r="C27" s="44" t="e">
        <f>VLOOKUP(B27,'Look up tables'!$B$2:$C$52,2,FALSE)</f>
        <v>#N/A</v>
      </c>
      <c r="D27" s="25"/>
      <c r="E27" s="30"/>
      <c r="F27" s="30"/>
      <c r="G27" s="45"/>
      <c r="H27" s="11"/>
      <c r="I27" s="46"/>
      <c r="J27" s="11"/>
      <c r="K27" s="34"/>
      <c r="L27" s="47"/>
    </row>
    <row r="28" spans="1:12" ht="15.75" thickBot="1" x14ac:dyDescent="0.3">
      <c r="A28" s="40"/>
      <c r="B28" s="41"/>
      <c r="C28" s="44" t="e">
        <f>VLOOKUP(B28,'Look up tables'!$B$2:$C$52,2,FALSE)</f>
        <v>#N/A</v>
      </c>
      <c r="D28" s="25"/>
      <c r="E28" s="30"/>
      <c r="F28" s="30"/>
      <c r="G28" s="45"/>
      <c r="H28" s="11"/>
      <c r="I28" s="46"/>
      <c r="J28" s="11"/>
      <c r="K28" s="34"/>
      <c r="L28" s="47"/>
    </row>
    <row r="29" spans="1:12" ht="15.75" thickBot="1" x14ac:dyDescent="0.3">
      <c r="A29" s="40"/>
      <c r="B29" s="41"/>
      <c r="C29" s="44" t="e">
        <f>VLOOKUP(B29,'Look up tables'!$B$2:$C$52,2,FALSE)</f>
        <v>#N/A</v>
      </c>
      <c r="D29" s="25"/>
      <c r="E29" s="30"/>
      <c r="F29" s="30"/>
      <c r="G29" s="45"/>
      <c r="H29" s="11"/>
      <c r="I29" s="46"/>
      <c r="J29" s="11"/>
      <c r="K29" s="34"/>
      <c r="L29" s="47"/>
    </row>
    <row r="30" spans="1:12" ht="15.75" thickBot="1" x14ac:dyDescent="0.3">
      <c r="A30" s="40"/>
      <c r="B30" s="41"/>
      <c r="C30" s="44" t="e">
        <f>VLOOKUP(B30,'Look up tables'!$B$2:$C$52,2,FALSE)</f>
        <v>#N/A</v>
      </c>
      <c r="D30" s="25"/>
      <c r="E30" s="30"/>
      <c r="F30" s="30"/>
      <c r="G30" s="45"/>
      <c r="H30" s="11"/>
      <c r="I30" s="46"/>
      <c r="J30" s="11"/>
      <c r="K30" s="34"/>
      <c r="L30" s="47"/>
    </row>
    <row r="31" spans="1:12" ht="15.75" thickBot="1" x14ac:dyDescent="0.3">
      <c r="A31" s="40"/>
      <c r="B31" s="41"/>
      <c r="C31" s="44" t="e">
        <f>VLOOKUP(B31,'Look up tables'!$B$2:$C$52,2,FALSE)</f>
        <v>#N/A</v>
      </c>
      <c r="D31" s="25"/>
      <c r="E31" s="30"/>
      <c r="F31" s="30"/>
      <c r="G31" s="45"/>
      <c r="H31" s="11"/>
      <c r="I31" s="46"/>
      <c r="J31" s="11"/>
      <c r="K31" s="34"/>
      <c r="L31" s="47"/>
    </row>
    <row r="32" spans="1:12" ht="15.75" thickBot="1" x14ac:dyDescent="0.3">
      <c r="A32" s="40"/>
      <c r="B32" s="41"/>
      <c r="C32" s="44" t="e">
        <f>VLOOKUP(B32,'Look up tables'!$B$2:$C$52,2,FALSE)</f>
        <v>#N/A</v>
      </c>
      <c r="D32" s="25"/>
      <c r="E32" s="30"/>
      <c r="F32" s="30"/>
      <c r="G32" s="45"/>
      <c r="H32" s="11"/>
      <c r="I32" s="46"/>
      <c r="J32" s="11"/>
      <c r="K32" s="34"/>
      <c r="L32" s="47"/>
    </row>
    <row r="33" spans="1:12" ht="15.75" thickBot="1" x14ac:dyDescent="0.3">
      <c r="A33" s="40"/>
      <c r="B33" s="41"/>
      <c r="C33" s="44" t="e">
        <f>VLOOKUP(B33,'Look up tables'!$B$2:$C$52,2,FALSE)</f>
        <v>#N/A</v>
      </c>
      <c r="D33" s="25"/>
      <c r="E33" s="30"/>
      <c r="F33" s="30"/>
      <c r="G33" s="45"/>
      <c r="H33" s="11"/>
      <c r="I33" s="46"/>
      <c r="J33" s="11"/>
      <c r="K33" s="34"/>
      <c r="L33" s="47"/>
    </row>
    <row r="34" spans="1:12" ht="15.75" thickBot="1" x14ac:dyDescent="0.3">
      <c r="A34" s="40"/>
      <c r="B34" s="41"/>
      <c r="C34" s="44" t="e">
        <f>VLOOKUP(B34,'Look up tables'!$B$2:$C$52,2,FALSE)</f>
        <v>#N/A</v>
      </c>
      <c r="D34" s="25"/>
      <c r="E34" s="30"/>
      <c r="F34" s="30"/>
      <c r="G34" s="45"/>
      <c r="H34" s="11"/>
      <c r="I34" s="46"/>
      <c r="J34" s="11"/>
      <c r="K34" s="34"/>
      <c r="L34" s="47"/>
    </row>
    <row r="35" spans="1:12" ht="15.75" thickBot="1" x14ac:dyDescent="0.3">
      <c r="A35" s="40"/>
      <c r="B35" s="41"/>
      <c r="C35" s="44" t="e">
        <f>VLOOKUP(B35,'Look up tables'!$B$2:$C$52,2,FALSE)</f>
        <v>#N/A</v>
      </c>
      <c r="D35" s="25"/>
      <c r="E35" s="30"/>
      <c r="F35" s="30"/>
      <c r="G35" s="45"/>
      <c r="H35" s="11"/>
      <c r="I35" s="46"/>
      <c r="J35" s="11"/>
      <c r="K35" s="34"/>
      <c r="L35" s="47"/>
    </row>
    <row r="36" spans="1:12" ht="15.75" thickBot="1" x14ac:dyDescent="0.3">
      <c r="A36" s="40"/>
      <c r="B36" s="41"/>
      <c r="C36" s="44" t="e">
        <f>VLOOKUP(B36,'Look up tables'!$B$2:$C$52,2,FALSE)</f>
        <v>#N/A</v>
      </c>
      <c r="D36" s="25"/>
      <c r="E36" s="30"/>
      <c r="F36" s="30"/>
      <c r="G36" s="45"/>
      <c r="H36" s="11"/>
      <c r="I36" s="46"/>
      <c r="J36" s="11"/>
      <c r="K36" s="34"/>
      <c r="L36" s="47"/>
    </row>
    <row r="37" spans="1:12" ht="15.75" thickBot="1" x14ac:dyDescent="0.3">
      <c r="A37" s="40"/>
      <c r="B37" s="41"/>
      <c r="C37" s="44" t="e">
        <f>VLOOKUP(B37,'Look up tables'!$B$2:$C$52,2,FALSE)</f>
        <v>#N/A</v>
      </c>
      <c r="D37" s="25"/>
      <c r="E37" s="30"/>
      <c r="F37" s="30"/>
      <c r="G37" s="45"/>
      <c r="H37" s="11"/>
      <c r="I37" s="46"/>
      <c r="J37" s="11"/>
      <c r="K37" s="34"/>
      <c r="L37" s="47"/>
    </row>
    <row r="38" spans="1:12" ht="15.75" thickBot="1" x14ac:dyDescent="0.3">
      <c r="A38" s="40"/>
      <c r="B38" s="41"/>
      <c r="C38" s="44" t="e">
        <f>VLOOKUP(B38,'Look up tables'!$B$2:$C$52,2,FALSE)</f>
        <v>#N/A</v>
      </c>
      <c r="D38" s="25"/>
      <c r="E38" s="30"/>
      <c r="F38" s="30"/>
      <c r="G38" s="45"/>
      <c r="H38" s="11"/>
      <c r="I38" s="46"/>
      <c r="J38" s="11"/>
      <c r="K38" s="34"/>
      <c r="L38" s="47"/>
    </row>
    <row r="39" spans="1:12" ht="15.75" thickBot="1" x14ac:dyDescent="0.3">
      <c r="A39" s="40"/>
      <c r="B39" s="41"/>
      <c r="C39" s="44" t="e">
        <f>VLOOKUP(B39,'Look up tables'!$B$2:$C$52,2,FALSE)</f>
        <v>#N/A</v>
      </c>
      <c r="D39" s="25"/>
      <c r="E39" s="30"/>
      <c r="F39" s="30"/>
      <c r="G39" s="45"/>
      <c r="H39" s="11"/>
      <c r="I39" s="46"/>
      <c r="J39" s="11"/>
      <c r="K39" s="34"/>
      <c r="L39" s="47"/>
    </row>
    <row r="40" spans="1:12" ht="15.75" thickBot="1" x14ac:dyDescent="0.3">
      <c r="A40" s="40"/>
      <c r="B40" s="41"/>
      <c r="C40" s="44" t="e">
        <f>VLOOKUP(B40,'Look up tables'!$B$2:$C$52,2,FALSE)</f>
        <v>#N/A</v>
      </c>
      <c r="D40" s="25"/>
      <c r="E40" s="30"/>
      <c r="F40" s="30"/>
      <c r="G40" s="45"/>
      <c r="H40" s="11"/>
      <c r="I40" s="46"/>
      <c r="J40" s="11"/>
      <c r="K40" s="34"/>
      <c r="L40" s="47"/>
    </row>
    <row r="41" spans="1:12" ht="15.75" thickBot="1" x14ac:dyDescent="0.3">
      <c r="A41" s="40"/>
      <c r="B41" s="41"/>
      <c r="C41" s="31" t="e">
        <f>VLOOKUP(B41,'Look up tables'!$B$2:$C$52,2,FALSE)</f>
        <v>#N/A</v>
      </c>
      <c r="D41" s="26"/>
      <c r="E41" s="31"/>
      <c r="F41" s="31"/>
      <c r="G41" s="49"/>
      <c r="H41" s="20"/>
      <c r="I41" s="50"/>
      <c r="J41" s="20"/>
      <c r="K41" s="51"/>
      <c r="L41" s="52"/>
    </row>
  </sheetData>
  <sheetProtection insertColumns="0" insertRows="0"/>
  <protectedRanges>
    <protectedRange sqref="H2:H1000" name="Country State of Destination"/>
    <protectedRange sqref="G2:G1000" name="Exporting Location"/>
    <protectedRange sqref="A2:A1000" name="Product Descripition"/>
    <protectedRange sqref="C2:F1000" name="Load Date"/>
  </protectedRanges>
  <dataValidations count="3">
    <dataValidation type="whole" allowBlank="1" showInputMessage="1" showErrorMessage="1" sqref="L42:L1048576" xr:uid="{20947131-3304-46B5-BBF7-85C00CE40D1B}">
      <formula1>1</formula1>
      <formula2>2000</formula2>
    </dataValidation>
    <dataValidation type="list" allowBlank="1" showInputMessage="1" showErrorMessage="1" sqref="A2:A41" xr:uid="{3E8474D4-93F0-447C-941A-D9D1625DDB98}">
      <formula1>Category</formula1>
    </dataValidation>
    <dataValidation type="list" allowBlank="1" showInputMessage="1" showErrorMessage="1" sqref="B2:B41" xr:uid="{CB641E0E-433E-4483-B990-E4E8821279D2}">
      <formula1>INDIRECT(SUBSTITUTE(A2," ","_"))</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77D4FFB-D635-432C-BA41-8FD6EE61A9D9}">
          <x14:formula1>
            <xm:f>'Look up tables'!$G$2:$G$4</xm:f>
          </x14:formula1>
          <xm:sqref>I2:I1048576</xm:sqref>
        </x14:dataValidation>
        <x14:dataValidation type="list" allowBlank="1" showInputMessage="1" showErrorMessage="1" xr:uid="{12CD9269-2897-4BDC-A69D-4237CA3C30E0}">
          <x14:formula1>
            <xm:f>'Look up tables'!$F$2:$F$4</xm:f>
          </x14:formula1>
          <xm:sqref>G2:G1048576</xm:sqref>
        </x14:dataValidation>
        <x14:dataValidation type="list" allowBlank="1" showInputMessage="1" showErrorMessage="1" xr:uid="{B4D7F55D-789D-4DBB-B8A4-574D5AD552DE}">
          <x14:formula1>
            <xm:f>'Look up tables'!#REF!</xm:f>
          </x14:formula1>
          <xm:sqref>B42:B1048576</xm:sqref>
        </x14:dataValidation>
        <x14:dataValidation type="list" allowBlank="1" showInputMessage="1" showErrorMessage="1" xr:uid="{EE8D908F-2366-4963-89D3-B42EBAFCBB81}">
          <x14:formula1>
            <xm:f>'Look up tables'!$E$2:$E$5</xm:f>
          </x14:formula1>
          <xm:sqref>H2:H1048576</xm:sqref>
        </x14:dataValidation>
        <x14:dataValidation type="list" allowBlank="1" showInputMessage="1" showErrorMessage="1" xr:uid="{40D088CD-5266-462E-9C5B-F739183F1D83}">
          <x14:formula1>
            <xm:f>'Look up tables'!$A$2:$A$8</xm:f>
          </x14:formula1>
          <xm:sqref>A1 A42:A1048576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8AC02-6850-460F-A50E-0154EF978205}">
  <dimension ref="A1:M41"/>
  <sheetViews>
    <sheetView zoomScale="97" zoomScaleNormal="100" workbookViewId="0">
      <pane xSplit="2" ySplit="1" topLeftCell="C2" activePane="bottomRight" state="frozen"/>
      <selection pane="topRight"/>
      <selection pane="bottomLeft"/>
      <selection pane="bottomRight" activeCell="C2" sqref="C2"/>
    </sheetView>
  </sheetViews>
  <sheetFormatPr defaultRowHeight="15" x14ac:dyDescent="0.25"/>
  <cols>
    <col min="1" max="1" width="21" style="9" customWidth="1"/>
    <col min="2" max="2" width="27.28515625" style="9" bestFit="1" customWidth="1"/>
    <col min="3" max="3" width="11.28515625" style="14" customWidth="1"/>
    <col min="4" max="4" width="11.28515625" style="27" customWidth="1"/>
    <col min="5" max="6" width="11.28515625" style="14" customWidth="1"/>
    <col min="7" max="7" width="17.28515625" customWidth="1"/>
    <col min="8" max="8" width="24" customWidth="1"/>
    <col min="9" max="9" width="19.85546875" customWidth="1"/>
    <col min="10" max="13" width="15.42578125" customWidth="1"/>
  </cols>
  <sheetData>
    <row r="1" spans="1:13" ht="39.75" thickBot="1" x14ac:dyDescent="0.3">
      <c r="A1" s="37" t="s">
        <v>14</v>
      </c>
      <c r="B1" s="38" t="s">
        <v>15</v>
      </c>
      <c r="C1" s="28" t="s">
        <v>16</v>
      </c>
      <c r="D1" s="24" t="s">
        <v>17</v>
      </c>
      <c r="E1" s="28" t="s">
        <v>18</v>
      </c>
      <c r="F1" s="35" t="s">
        <v>19</v>
      </c>
      <c r="G1" s="19" t="s">
        <v>20</v>
      </c>
      <c r="H1" s="19" t="s">
        <v>30</v>
      </c>
      <c r="I1" s="21" t="s">
        <v>31</v>
      </c>
      <c r="J1" s="19" t="s">
        <v>32</v>
      </c>
      <c r="K1" s="19" t="s">
        <v>33</v>
      </c>
      <c r="L1" s="19" t="s">
        <v>24</v>
      </c>
      <c r="M1" s="39" t="s">
        <v>25</v>
      </c>
    </row>
    <row r="2" spans="1:13" x14ac:dyDescent="0.25">
      <c r="A2" s="40"/>
      <c r="B2" s="55"/>
      <c r="C2" s="30" t="e">
        <f>VLOOKUP(B2,'Look up tables'!$B$2:$C$52,2,FALSE)</f>
        <v>#N/A</v>
      </c>
      <c r="D2" s="23"/>
      <c r="E2" s="29"/>
      <c r="F2" s="36"/>
      <c r="G2" s="32"/>
      <c r="H2" s="32"/>
      <c r="I2" s="10"/>
      <c r="J2" s="46"/>
      <c r="K2" s="10"/>
      <c r="L2" s="10"/>
      <c r="M2" s="53"/>
    </row>
    <row r="3" spans="1:13" x14ac:dyDescent="0.25">
      <c r="A3" s="54"/>
      <c r="B3" s="55"/>
      <c r="C3" s="30" t="e">
        <f>VLOOKUP(B3,'Look up tables'!$B$2:$C$52,2,FALSE)</f>
        <v>#N/A</v>
      </c>
      <c r="D3" s="25"/>
      <c r="E3" s="30"/>
      <c r="F3" s="30"/>
      <c r="G3" s="46"/>
      <c r="H3" s="46"/>
      <c r="I3" s="11"/>
      <c r="J3" s="46"/>
      <c r="K3" s="11"/>
      <c r="L3" s="15"/>
      <c r="M3" s="56"/>
    </row>
    <row r="4" spans="1:13" x14ac:dyDescent="0.25">
      <c r="A4" s="54"/>
      <c r="B4" s="55"/>
      <c r="C4" s="30" t="e">
        <f>VLOOKUP(B4,'Look up tables'!$B$2:$C$52,2,FALSE)</f>
        <v>#N/A</v>
      </c>
      <c r="D4" s="25"/>
      <c r="E4" s="30"/>
      <c r="F4" s="30"/>
      <c r="G4" s="46"/>
      <c r="H4" s="46"/>
      <c r="I4" s="11"/>
      <c r="J4" s="46"/>
      <c r="K4" s="11"/>
      <c r="L4" s="15"/>
      <c r="M4" s="56"/>
    </row>
    <row r="5" spans="1:13" x14ac:dyDescent="0.25">
      <c r="A5" s="54"/>
      <c r="B5" s="55"/>
      <c r="C5" s="30" t="e">
        <f>VLOOKUP(B5,'Look up tables'!$B$2:$C$52,2,FALSE)</f>
        <v>#N/A</v>
      </c>
      <c r="D5" s="25"/>
      <c r="E5" s="30"/>
      <c r="F5" s="30"/>
      <c r="G5" s="46"/>
      <c r="H5" s="46"/>
      <c r="I5" s="11"/>
      <c r="J5" s="46"/>
      <c r="K5" s="11"/>
      <c r="L5" s="15"/>
      <c r="M5" s="56"/>
    </row>
    <row r="6" spans="1:13" x14ac:dyDescent="0.25">
      <c r="A6" s="54"/>
      <c r="B6" s="55"/>
      <c r="C6" s="30" t="e">
        <f>VLOOKUP(B6,'Look up tables'!$B$2:$C$52,2,FALSE)</f>
        <v>#N/A</v>
      </c>
      <c r="D6" s="25"/>
      <c r="E6" s="30"/>
      <c r="F6" s="30"/>
      <c r="G6" s="46"/>
      <c r="H6" s="46"/>
      <c r="I6" s="11"/>
      <c r="J6" s="46"/>
      <c r="K6" s="11"/>
      <c r="L6" s="15"/>
      <c r="M6" s="56"/>
    </row>
    <row r="7" spans="1:13" x14ac:dyDescent="0.25">
      <c r="A7" s="54"/>
      <c r="B7" s="55"/>
      <c r="C7" s="30" t="e">
        <f>VLOOKUP(B7,'Look up tables'!$B$2:$C$52,2,FALSE)</f>
        <v>#N/A</v>
      </c>
      <c r="D7" s="25"/>
      <c r="E7" s="30"/>
      <c r="F7" s="30"/>
      <c r="G7" s="46"/>
      <c r="H7" s="46"/>
      <c r="I7" s="11"/>
      <c r="J7" s="46"/>
      <c r="K7" s="11"/>
      <c r="L7" s="15"/>
      <c r="M7" s="56"/>
    </row>
    <row r="8" spans="1:13" x14ac:dyDescent="0.25">
      <c r="A8" s="54"/>
      <c r="B8" s="55"/>
      <c r="C8" s="30" t="e">
        <f>VLOOKUP(B8,'Look up tables'!$B$2:$C$52,2,FALSE)</f>
        <v>#N/A</v>
      </c>
      <c r="D8" s="25"/>
      <c r="E8" s="30"/>
      <c r="F8" s="30"/>
      <c r="G8" s="46"/>
      <c r="H8" s="46"/>
      <c r="I8" s="11"/>
      <c r="J8" s="46"/>
      <c r="K8" s="11"/>
      <c r="L8" s="15"/>
      <c r="M8" s="56"/>
    </row>
    <row r="9" spans="1:13" x14ac:dyDescent="0.25">
      <c r="A9" s="54"/>
      <c r="B9" s="55"/>
      <c r="C9" s="30" t="e">
        <f>VLOOKUP(B9,'Look up tables'!$B$2:$C$52,2,FALSE)</f>
        <v>#N/A</v>
      </c>
      <c r="D9" s="25"/>
      <c r="E9" s="30"/>
      <c r="F9" s="30"/>
      <c r="G9" s="46"/>
      <c r="H9" s="46"/>
      <c r="I9" s="11"/>
      <c r="J9" s="46"/>
      <c r="K9" s="11"/>
      <c r="L9" s="15"/>
      <c r="M9" s="56"/>
    </row>
    <row r="10" spans="1:13" x14ac:dyDescent="0.25">
      <c r="A10" s="54"/>
      <c r="B10" s="55"/>
      <c r="C10" s="30" t="e">
        <f>VLOOKUP(B10,'Look up tables'!$B$2:$C$52,2,FALSE)</f>
        <v>#N/A</v>
      </c>
      <c r="D10" s="25"/>
      <c r="E10" s="30"/>
      <c r="F10" s="30"/>
      <c r="G10" s="46"/>
      <c r="H10" s="46"/>
      <c r="I10" s="11"/>
      <c r="J10" s="46"/>
      <c r="K10" s="11"/>
      <c r="L10" s="15"/>
      <c r="M10" s="56"/>
    </row>
    <row r="11" spans="1:13" x14ac:dyDescent="0.25">
      <c r="A11" s="54"/>
      <c r="B11" s="55"/>
      <c r="C11" s="30" t="e">
        <f>VLOOKUP(B11,'Look up tables'!$B$2:$C$52,2,FALSE)</f>
        <v>#N/A</v>
      </c>
      <c r="D11" s="25"/>
      <c r="E11" s="30"/>
      <c r="F11" s="30"/>
      <c r="G11" s="46"/>
      <c r="H11" s="46"/>
      <c r="I11" s="11"/>
      <c r="J11" s="46"/>
      <c r="K11" s="11"/>
      <c r="L11" s="15"/>
      <c r="M11" s="56"/>
    </row>
    <row r="12" spans="1:13" x14ac:dyDescent="0.25">
      <c r="A12" s="54"/>
      <c r="B12" s="55"/>
      <c r="C12" s="30" t="e">
        <f>VLOOKUP(B12,'Look up tables'!$B$2:$C$52,2,FALSE)</f>
        <v>#N/A</v>
      </c>
      <c r="D12" s="25"/>
      <c r="E12" s="30"/>
      <c r="F12" s="30"/>
      <c r="G12" s="46"/>
      <c r="H12" s="46"/>
      <c r="I12" s="11"/>
      <c r="J12" s="46"/>
      <c r="K12" s="11"/>
      <c r="L12" s="15"/>
      <c r="M12" s="56"/>
    </row>
    <row r="13" spans="1:13" x14ac:dyDescent="0.25">
      <c r="A13" s="54"/>
      <c r="B13" s="55"/>
      <c r="C13" s="30" t="e">
        <f>VLOOKUP(B13,'Look up tables'!$B$2:$C$52,2,FALSE)</f>
        <v>#N/A</v>
      </c>
      <c r="D13" s="25"/>
      <c r="E13" s="30"/>
      <c r="F13" s="30"/>
      <c r="G13" s="46"/>
      <c r="H13" s="46"/>
      <c r="I13" s="11"/>
      <c r="J13" s="46"/>
      <c r="K13" s="11"/>
      <c r="L13" s="15"/>
      <c r="M13" s="56"/>
    </row>
    <row r="14" spans="1:13" x14ac:dyDescent="0.25">
      <c r="A14" s="54"/>
      <c r="B14" s="55"/>
      <c r="C14" s="30" t="e">
        <f>VLOOKUP(B14,'Look up tables'!$B$2:$C$52,2,FALSE)</f>
        <v>#N/A</v>
      </c>
      <c r="D14" s="25"/>
      <c r="E14" s="30"/>
      <c r="F14" s="30"/>
      <c r="G14" s="46"/>
      <c r="H14" s="46"/>
      <c r="I14" s="11"/>
      <c r="J14" s="46"/>
      <c r="K14" s="11"/>
      <c r="L14" s="15"/>
      <c r="M14" s="56"/>
    </row>
    <row r="15" spans="1:13" x14ac:dyDescent="0.25">
      <c r="A15" s="54"/>
      <c r="B15" s="55"/>
      <c r="C15" s="30" t="e">
        <f>VLOOKUP(B15,'Look up tables'!$B$2:$C$52,2,FALSE)</f>
        <v>#N/A</v>
      </c>
      <c r="D15" s="25"/>
      <c r="E15" s="30"/>
      <c r="F15" s="30"/>
      <c r="G15" s="46"/>
      <c r="H15" s="46"/>
      <c r="I15" s="11"/>
      <c r="J15" s="46"/>
      <c r="K15" s="11"/>
      <c r="L15" s="15"/>
      <c r="M15" s="56"/>
    </row>
    <row r="16" spans="1:13" x14ac:dyDescent="0.25">
      <c r="A16" s="54"/>
      <c r="B16" s="55"/>
      <c r="C16" s="30" t="e">
        <f>VLOOKUP(B16,'Look up tables'!$B$2:$C$52,2,FALSE)</f>
        <v>#N/A</v>
      </c>
      <c r="D16" s="25"/>
      <c r="E16" s="30"/>
      <c r="F16" s="30"/>
      <c r="G16" s="46"/>
      <c r="H16" s="46"/>
      <c r="I16" s="11"/>
      <c r="J16" s="46"/>
      <c r="K16" s="11"/>
      <c r="L16" s="15"/>
      <c r="M16" s="56"/>
    </row>
    <row r="17" spans="1:13" x14ac:dyDescent="0.25">
      <c r="A17" s="54"/>
      <c r="B17" s="55"/>
      <c r="C17" s="30" t="e">
        <f>VLOOKUP(B17,'Look up tables'!$B$2:$C$52,2,FALSE)</f>
        <v>#N/A</v>
      </c>
      <c r="D17" s="25"/>
      <c r="E17" s="30"/>
      <c r="F17" s="30"/>
      <c r="G17" s="46"/>
      <c r="H17" s="46"/>
      <c r="I17" s="11"/>
      <c r="J17" s="46"/>
      <c r="K17" s="11"/>
      <c r="L17" s="15"/>
      <c r="M17" s="56"/>
    </row>
    <row r="18" spans="1:13" x14ac:dyDescent="0.25">
      <c r="A18" s="54"/>
      <c r="B18" s="55"/>
      <c r="C18" s="30" t="e">
        <f>VLOOKUP(B18,'Look up tables'!$B$2:$C$52,2,FALSE)</f>
        <v>#N/A</v>
      </c>
      <c r="D18" s="25"/>
      <c r="E18" s="30"/>
      <c r="F18" s="30"/>
      <c r="G18" s="46"/>
      <c r="H18" s="46"/>
      <c r="I18" s="11"/>
      <c r="J18" s="46"/>
      <c r="K18" s="11"/>
      <c r="L18" s="15"/>
      <c r="M18" s="56"/>
    </row>
    <row r="19" spans="1:13" x14ac:dyDescent="0.25">
      <c r="A19" s="54"/>
      <c r="B19" s="55"/>
      <c r="C19" s="30" t="e">
        <f>VLOOKUP(B19,'Look up tables'!$B$2:$C$52,2,FALSE)</f>
        <v>#N/A</v>
      </c>
      <c r="D19" s="25"/>
      <c r="E19" s="30"/>
      <c r="F19" s="30"/>
      <c r="G19" s="46"/>
      <c r="H19" s="46"/>
      <c r="I19" s="11"/>
      <c r="J19" s="46"/>
      <c r="K19" s="11"/>
      <c r="L19" s="15"/>
      <c r="M19" s="56"/>
    </row>
    <row r="20" spans="1:13" x14ac:dyDescent="0.25">
      <c r="A20" s="54"/>
      <c r="B20" s="55"/>
      <c r="C20" s="30" t="e">
        <f>VLOOKUP(B20,'Look up tables'!$B$2:$C$52,2,FALSE)</f>
        <v>#N/A</v>
      </c>
      <c r="D20" s="25"/>
      <c r="E20" s="30"/>
      <c r="F20" s="30"/>
      <c r="G20" s="46"/>
      <c r="H20" s="46"/>
      <c r="I20" s="11"/>
      <c r="J20" s="46"/>
      <c r="K20" s="11"/>
      <c r="L20" s="15"/>
      <c r="M20" s="56"/>
    </row>
    <row r="21" spans="1:13" x14ac:dyDescent="0.25">
      <c r="A21" s="54"/>
      <c r="B21" s="55"/>
      <c r="C21" s="30" t="e">
        <f>VLOOKUP(B21,'Look up tables'!$B$2:$C$52,2,FALSE)</f>
        <v>#N/A</v>
      </c>
      <c r="D21" s="25"/>
      <c r="E21" s="30"/>
      <c r="F21" s="30"/>
      <c r="G21" s="46"/>
      <c r="H21" s="46"/>
      <c r="I21" s="11"/>
      <c r="J21" s="46"/>
      <c r="K21" s="11"/>
      <c r="L21" s="15"/>
      <c r="M21" s="56"/>
    </row>
    <row r="22" spans="1:13" x14ac:dyDescent="0.25">
      <c r="A22" s="54"/>
      <c r="B22" s="55"/>
      <c r="C22" s="30" t="e">
        <f>VLOOKUP(B22,'Look up tables'!$B$2:$C$52,2,FALSE)</f>
        <v>#N/A</v>
      </c>
      <c r="D22" s="25"/>
      <c r="E22" s="30"/>
      <c r="F22" s="30"/>
      <c r="G22" s="46"/>
      <c r="H22" s="46"/>
      <c r="I22" s="11"/>
      <c r="J22" s="46"/>
      <c r="K22" s="11"/>
      <c r="L22" s="15"/>
      <c r="M22" s="56"/>
    </row>
    <row r="23" spans="1:13" x14ac:dyDescent="0.25">
      <c r="A23" s="54"/>
      <c r="B23" s="55"/>
      <c r="C23" s="30" t="e">
        <f>VLOOKUP(B23,'Look up tables'!$B$2:$C$52,2,FALSE)</f>
        <v>#N/A</v>
      </c>
      <c r="D23" s="25"/>
      <c r="E23" s="30"/>
      <c r="F23" s="30"/>
      <c r="G23" s="46"/>
      <c r="H23" s="46"/>
      <c r="I23" s="11"/>
      <c r="J23" s="46"/>
      <c r="K23" s="11"/>
      <c r="L23" s="15"/>
      <c r="M23" s="56"/>
    </row>
    <row r="24" spans="1:13" x14ac:dyDescent="0.25">
      <c r="B24" s="55"/>
      <c r="C24" s="30" t="e">
        <f>VLOOKUP(B24,'Look up tables'!$B$2:$C$52,2,FALSE)</f>
        <v>#N/A</v>
      </c>
      <c r="D24" s="25"/>
      <c r="E24" s="30"/>
      <c r="F24" s="30"/>
      <c r="G24" s="46"/>
      <c r="H24" s="46"/>
      <c r="I24" s="11"/>
      <c r="J24" s="46"/>
      <c r="K24" s="11"/>
      <c r="L24" s="15"/>
      <c r="M24" s="56"/>
    </row>
    <row r="25" spans="1:13" x14ac:dyDescent="0.25">
      <c r="A25" s="54"/>
      <c r="B25" s="55"/>
      <c r="C25" s="30" t="e">
        <f>VLOOKUP(B25,'Look up tables'!$B$2:$C$52,2,FALSE)</f>
        <v>#N/A</v>
      </c>
      <c r="D25" s="25"/>
      <c r="E25" s="30"/>
      <c r="F25" s="30"/>
      <c r="G25" s="46"/>
      <c r="H25" s="46"/>
      <c r="I25" s="11"/>
      <c r="J25" s="46"/>
      <c r="K25" s="11"/>
      <c r="L25" s="15"/>
      <c r="M25" s="56"/>
    </row>
    <row r="26" spans="1:13" x14ac:dyDescent="0.25">
      <c r="A26" s="54"/>
      <c r="B26" s="55"/>
      <c r="C26" s="30" t="e">
        <f>VLOOKUP(B26,'Look up tables'!$B$2:$C$52,2,FALSE)</f>
        <v>#N/A</v>
      </c>
      <c r="D26" s="25"/>
      <c r="E26" s="30"/>
      <c r="F26" s="30"/>
      <c r="G26" s="46"/>
      <c r="H26" s="46"/>
      <c r="I26" s="11"/>
      <c r="J26" s="46"/>
      <c r="K26" s="11"/>
      <c r="L26" s="15"/>
      <c r="M26" s="56"/>
    </row>
    <row r="27" spans="1:13" x14ac:dyDescent="0.25">
      <c r="A27" s="54"/>
      <c r="B27" s="55"/>
      <c r="C27" s="30" t="e">
        <f>VLOOKUP(B27,'Look up tables'!$B$2:$C$52,2,FALSE)</f>
        <v>#N/A</v>
      </c>
      <c r="D27" s="25"/>
      <c r="E27" s="30"/>
      <c r="F27" s="30"/>
      <c r="G27" s="46"/>
      <c r="H27" s="46"/>
      <c r="I27" s="11"/>
      <c r="J27" s="46"/>
      <c r="K27" s="11"/>
      <c r="L27" s="15"/>
      <c r="M27" s="56"/>
    </row>
    <row r="28" spans="1:13" x14ac:dyDescent="0.25">
      <c r="A28" s="54"/>
      <c r="B28" s="55"/>
      <c r="C28" s="30" t="e">
        <f>VLOOKUP(B28,'Look up tables'!$B$2:$C$52,2,FALSE)</f>
        <v>#N/A</v>
      </c>
      <c r="D28" s="25"/>
      <c r="E28" s="30"/>
      <c r="F28" s="30"/>
      <c r="G28" s="46"/>
      <c r="H28" s="46"/>
      <c r="I28" s="11"/>
      <c r="J28" s="46"/>
      <c r="K28" s="11"/>
      <c r="L28" s="15"/>
      <c r="M28" s="56"/>
    </row>
    <row r="29" spans="1:13" x14ac:dyDescent="0.25">
      <c r="A29" s="54"/>
      <c r="B29" s="55"/>
      <c r="C29" s="30" t="e">
        <f>VLOOKUP(B29,'Look up tables'!$B$2:$C$52,2,FALSE)</f>
        <v>#N/A</v>
      </c>
      <c r="D29" s="25"/>
      <c r="E29" s="30"/>
      <c r="F29" s="30"/>
      <c r="G29" s="46"/>
      <c r="H29" s="46"/>
      <c r="I29" s="11"/>
      <c r="J29" s="46"/>
      <c r="K29" s="11"/>
      <c r="L29" s="15"/>
      <c r="M29" s="56"/>
    </row>
    <row r="30" spans="1:13" x14ac:dyDescent="0.25">
      <c r="A30" s="54"/>
      <c r="B30" s="55"/>
      <c r="C30" s="30" t="e">
        <f>VLOOKUP(B30,'Look up tables'!$B$2:$C$52,2,FALSE)</f>
        <v>#N/A</v>
      </c>
      <c r="D30" s="25"/>
      <c r="E30" s="30"/>
      <c r="F30" s="30"/>
      <c r="G30" s="46"/>
      <c r="H30" s="46"/>
      <c r="I30" s="11"/>
      <c r="J30" s="46"/>
      <c r="K30" s="11"/>
      <c r="L30" s="15"/>
      <c r="M30" s="56"/>
    </row>
    <row r="31" spans="1:13" x14ac:dyDescent="0.25">
      <c r="A31" s="54"/>
      <c r="B31" s="55"/>
      <c r="C31" s="30" t="e">
        <f>VLOOKUP(B31,'Look up tables'!$B$2:$C$52,2,FALSE)</f>
        <v>#N/A</v>
      </c>
      <c r="D31" s="25"/>
      <c r="E31" s="30"/>
      <c r="F31" s="30"/>
      <c r="G31" s="46"/>
      <c r="H31" s="46"/>
      <c r="I31" s="11"/>
      <c r="J31" s="46"/>
      <c r="K31" s="11"/>
      <c r="L31" s="15"/>
      <c r="M31" s="56"/>
    </row>
    <row r="32" spans="1:13" x14ac:dyDescent="0.25">
      <c r="A32" s="54"/>
      <c r="B32" s="55"/>
      <c r="C32" s="30" t="e">
        <f>VLOOKUP(B32,'Look up tables'!$B$2:$C$52,2,FALSE)</f>
        <v>#N/A</v>
      </c>
      <c r="D32" s="25"/>
      <c r="E32" s="30"/>
      <c r="F32" s="30"/>
      <c r="G32" s="46"/>
      <c r="H32" s="46"/>
      <c r="I32" s="11"/>
      <c r="J32" s="46"/>
      <c r="K32" s="11"/>
      <c r="L32" s="15"/>
      <c r="M32" s="56"/>
    </row>
    <row r="33" spans="1:13" x14ac:dyDescent="0.25">
      <c r="A33" s="54"/>
      <c r="B33" s="55"/>
      <c r="C33" s="30" t="e">
        <f>VLOOKUP(B33,'Look up tables'!$B$2:$C$52,2,FALSE)</f>
        <v>#N/A</v>
      </c>
      <c r="D33" s="25"/>
      <c r="E33" s="30"/>
      <c r="F33" s="30"/>
      <c r="G33" s="46"/>
      <c r="H33" s="46"/>
      <c r="I33" s="11"/>
      <c r="J33" s="46"/>
      <c r="K33" s="11"/>
      <c r="L33" s="15"/>
      <c r="M33" s="56"/>
    </row>
    <row r="34" spans="1:13" x14ac:dyDescent="0.25">
      <c r="A34" s="54"/>
      <c r="B34" s="55"/>
      <c r="C34" s="30" t="e">
        <f>VLOOKUP(B34,'Look up tables'!$B$2:$C$52,2,FALSE)</f>
        <v>#N/A</v>
      </c>
      <c r="D34" s="25"/>
      <c r="E34" s="30"/>
      <c r="F34" s="30"/>
      <c r="G34" s="46"/>
      <c r="H34" s="46"/>
      <c r="I34" s="11"/>
      <c r="J34" s="46"/>
      <c r="K34" s="11"/>
      <c r="L34" s="15"/>
      <c r="M34" s="56"/>
    </row>
    <row r="35" spans="1:13" x14ac:dyDescent="0.25">
      <c r="A35" s="54"/>
      <c r="B35" s="55"/>
      <c r="C35" s="30" t="e">
        <f>VLOOKUP(B35,'Look up tables'!$B$2:$C$52,2,FALSE)</f>
        <v>#N/A</v>
      </c>
      <c r="D35" s="25"/>
      <c r="E35" s="30"/>
      <c r="F35" s="30"/>
      <c r="G35" s="46"/>
      <c r="H35" s="46"/>
      <c r="I35" s="11"/>
      <c r="J35" s="46"/>
      <c r="K35" s="11"/>
      <c r="L35" s="15"/>
      <c r="M35" s="56"/>
    </row>
    <row r="36" spans="1:13" x14ac:dyDescent="0.25">
      <c r="A36" s="54"/>
      <c r="B36" s="55"/>
      <c r="C36" s="30" t="e">
        <f>VLOOKUP(B36,'Look up tables'!$B$2:$C$52,2,FALSE)</f>
        <v>#N/A</v>
      </c>
      <c r="D36" s="25"/>
      <c r="E36" s="30"/>
      <c r="F36" s="30"/>
      <c r="G36" s="46"/>
      <c r="H36" s="46"/>
      <c r="I36" s="11"/>
      <c r="J36" s="46"/>
      <c r="K36" s="11"/>
      <c r="L36" s="15"/>
      <c r="M36" s="56"/>
    </row>
    <row r="37" spans="1:13" x14ac:dyDescent="0.25">
      <c r="A37" s="54"/>
      <c r="B37" s="55"/>
      <c r="C37" s="30" t="e">
        <f>VLOOKUP(B37,'Look up tables'!$B$2:$C$52,2,FALSE)</f>
        <v>#N/A</v>
      </c>
      <c r="D37" s="25"/>
      <c r="E37" s="30"/>
      <c r="F37" s="30"/>
      <c r="G37" s="46"/>
      <c r="H37" s="46"/>
      <c r="I37" s="11"/>
      <c r="J37" s="46"/>
      <c r="K37" s="11"/>
      <c r="L37" s="15"/>
      <c r="M37" s="56"/>
    </row>
    <row r="38" spans="1:13" x14ac:dyDescent="0.25">
      <c r="A38" s="54"/>
      <c r="B38" s="55"/>
      <c r="C38" s="30" t="e">
        <f>VLOOKUP(B38,'Look up tables'!$B$2:$C$52,2,FALSE)</f>
        <v>#N/A</v>
      </c>
      <c r="D38" s="25"/>
      <c r="E38" s="30"/>
      <c r="F38" s="30"/>
      <c r="G38" s="46"/>
      <c r="H38" s="46"/>
      <c r="I38" s="11"/>
      <c r="J38" s="46"/>
      <c r="K38" s="11"/>
      <c r="L38" s="15"/>
      <c r="M38" s="56"/>
    </row>
    <row r="39" spans="1:13" x14ac:dyDescent="0.25">
      <c r="A39" s="54"/>
      <c r="B39" s="55"/>
      <c r="C39" s="30" t="e">
        <f>VLOOKUP(B39,'Look up tables'!$B$2:$C$52,2,FALSE)</f>
        <v>#N/A</v>
      </c>
      <c r="D39" s="25"/>
      <c r="E39" s="30"/>
      <c r="F39" s="30"/>
      <c r="G39" s="46"/>
      <c r="H39" s="46"/>
      <c r="I39" s="11"/>
      <c r="J39" s="46"/>
      <c r="K39" s="11"/>
      <c r="L39" s="15"/>
      <c r="M39" s="56"/>
    </row>
    <row r="40" spans="1:13" x14ac:dyDescent="0.25">
      <c r="A40" s="54"/>
      <c r="B40" s="55"/>
      <c r="C40" s="30" t="e">
        <f>VLOOKUP(B40,'Look up tables'!$B$2:$C$52,2,FALSE)</f>
        <v>#N/A</v>
      </c>
      <c r="D40" s="25"/>
      <c r="E40" s="30"/>
      <c r="F40" s="30"/>
      <c r="G40" s="46"/>
      <c r="H40" s="46"/>
      <c r="I40" s="11"/>
      <c r="J40" s="46"/>
      <c r="K40" s="11"/>
      <c r="L40" s="15"/>
      <c r="M40" s="56"/>
    </row>
    <row r="41" spans="1:13" ht="15.75" thickBot="1" x14ac:dyDescent="0.3">
      <c r="A41" s="48"/>
      <c r="B41" s="55"/>
      <c r="C41" s="31" t="e">
        <f>VLOOKUP(B41,'Look up tables'!$B$2:$C$52,2,FALSE)</f>
        <v>#N/A</v>
      </c>
      <c r="D41" s="26"/>
      <c r="E41" s="31"/>
      <c r="F41" s="31"/>
      <c r="G41" s="50"/>
      <c r="H41" s="50"/>
      <c r="I41" s="20"/>
      <c r="J41" s="50"/>
      <c r="K41" s="20"/>
      <c r="L41" s="22"/>
      <c r="M41" s="57"/>
    </row>
  </sheetData>
  <dataValidations count="2">
    <dataValidation type="whole" allowBlank="1" showInputMessage="1" showErrorMessage="1" sqref="M42:M1048576" xr:uid="{45D94114-ED70-474A-8FFE-7189FB00334B}">
      <formula1>1</formula1>
      <formula2>2000</formula2>
    </dataValidation>
    <dataValidation type="list" allowBlank="1" showInputMessage="1" showErrorMessage="1" sqref="B3:B41 B2" xr:uid="{340C1296-315D-4549-8302-9B1B91FEEC59}">
      <formula1>INDIRECT(SUBSTITUTE(A2," ","_"))</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16ECF4BE-4BD6-4700-BD2C-CCF0D258C2C5}">
          <x14:formula1>
            <xm:f>'Look up tables'!$F$2:$F$4</xm:f>
          </x14:formula1>
          <xm:sqref>G2:G1048576</xm:sqref>
        </x14:dataValidation>
        <x14:dataValidation type="list" allowBlank="1" showInputMessage="1" showErrorMessage="1" xr:uid="{BFD71249-2560-407A-905B-7E6D35B762BA}">
          <x14:formula1>
            <xm:f>'Look up tables'!#REF!</xm:f>
          </x14:formula1>
          <xm:sqref>B42:B1048576</xm:sqref>
        </x14:dataValidation>
        <x14:dataValidation type="list" allowBlank="1" showInputMessage="1" showErrorMessage="1" xr:uid="{5E0962E4-624C-4BA9-91DF-DD476669E856}">
          <x14:formula1>
            <xm:f>'Look up tables'!$D$2:$D$5</xm:f>
          </x14:formula1>
          <xm:sqref>H2:H1048576</xm:sqref>
        </x14:dataValidation>
        <x14:dataValidation type="list" allowBlank="1" showInputMessage="1" showErrorMessage="1" xr:uid="{73D24661-51B1-4A86-906E-FC28F920DE17}">
          <x14:formula1>
            <xm:f>'Look up tables'!$G$2:$G$4</xm:f>
          </x14:formula1>
          <xm:sqref>J42:J1048576</xm:sqref>
        </x14:dataValidation>
        <x14:dataValidation type="list" allowBlank="1" showInputMessage="1" showErrorMessage="1" xr:uid="{5860EE2E-1B8E-400D-9982-F272F3EBC060}">
          <x14:formula1>
            <xm:f>'Look up tables'!$G$2:$G$3</xm:f>
          </x14:formula1>
          <xm:sqref>J2:J41</xm:sqref>
        </x14:dataValidation>
        <x14:dataValidation type="list" allowBlank="1" showInputMessage="1" showErrorMessage="1" xr:uid="{4A105C5E-D6BC-4382-B633-F19453FC9402}">
          <x14:formula1>
            <xm:f>'Look up tables'!$A$2:$A$8</xm:f>
          </x14:formula1>
          <xm:sqref>A25:A1048576 A1:A23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CAEFC-0C61-42E5-9E25-74B62C872479}">
  <dimension ref="A1:G34"/>
  <sheetViews>
    <sheetView workbookViewId="0">
      <selection activeCell="A2" sqref="A2"/>
    </sheetView>
  </sheetViews>
  <sheetFormatPr defaultColWidth="9.140625" defaultRowHeight="14.25" x14ac:dyDescent="0.2"/>
  <cols>
    <col min="1" max="1" width="21.85546875" style="4" customWidth="1"/>
    <col min="2" max="2" width="62.7109375" style="4" customWidth="1"/>
    <col min="3" max="3" width="16.5703125" style="13" bestFit="1" customWidth="1"/>
    <col min="4" max="4" width="20" style="4" bestFit="1" customWidth="1"/>
    <col min="5" max="5" width="30" style="4" customWidth="1"/>
    <col min="6" max="6" width="25.28515625" style="4" bestFit="1" customWidth="1"/>
    <col min="7" max="7" width="20.85546875" style="4" bestFit="1" customWidth="1"/>
    <col min="8" max="8" width="12.28515625" style="4" customWidth="1"/>
    <col min="9" max="16384" width="9.140625" style="4"/>
  </cols>
  <sheetData>
    <row r="1" spans="1:7" ht="15" x14ac:dyDescent="0.25">
      <c r="A1" s="12" t="s">
        <v>14</v>
      </c>
      <c r="B1" s="12" t="s">
        <v>34</v>
      </c>
      <c r="C1" s="2" t="s">
        <v>35</v>
      </c>
      <c r="D1" s="12" t="s">
        <v>30</v>
      </c>
      <c r="E1" s="12" t="s">
        <v>36</v>
      </c>
      <c r="F1" s="12" t="s">
        <v>20</v>
      </c>
      <c r="G1" s="12" t="s">
        <v>37</v>
      </c>
    </row>
    <row r="2" spans="1:7" x14ac:dyDescent="0.2">
      <c r="A2" s="4" t="s">
        <v>26</v>
      </c>
      <c r="B2" s="16" t="s">
        <v>38</v>
      </c>
      <c r="C2" s="17">
        <v>217</v>
      </c>
      <c r="D2" s="4" t="s">
        <v>39</v>
      </c>
      <c r="E2" s="4" t="s">
        <v>40</v>
      </c>
      <c r="F2" s="4" t="s">
        <v>41</v>
      </c>
      <c r="G2" s="4" t="s">
        <v>42</v>
      </c>
    </row>
    <row r="3" spans="1:7" x14ac:dyDescent="0.2">
      <c r="A3" s="4" t="s">
        <v>27</v>
      </c>
      <c r="B3" s="16" t="s">
        <v>43</v>
      </c>
      <c r="C3" s="17">
        <v>223</v>
      </c>
      <c r="D3" s="4" t="s">
        <v>44</v>
      </c>
      <c r="E3" s="4" t="s">
        <v>45</v>
      </c>
      <c r="F3" s="4" t="s">
        <v>46</v>
      </c>
      <c r="G3" s="4" t="s">
        <v>47</v>
      </c>
    </row>
    <row r="4" spans="1:7" x14ac:dyDescent="0.2">
      <c r="A4" s="4" t="s">
        <v>88</v>
      </c>
      <c r="B4" s="16" t="s">
        <v>48</v>
      </c>
      <c r="C4" s="18" t="s">
        <v>49</v>
      </c>
      <c r="D4" s="4" t="s">
        <v>50</v>
      </c>
      <c r="E4" s="4" t="s">
        <v>51</v>
      </c>
      <c r="F4" s="4" t="s">
        <v>52</v>
      </c>
      <c r="G4" s="4" t="s">
        <v>53</v>
      </c>
    </row>
    <row r="5" spans="1:7" x14ac:dyDescent="0.2">
      <c r="A5" s="4" t="s">
        <v>87</v>
      </c>
      <c r="B5" s="16" t="s">
        <v>54</v>
      </c>
      <c r="C5" s="18" t="s">
        <v>55</v>
      </c>
      <c r="D5" s="4" t="s">
        <v>56</v>
      </c>
      <c r="E5" s="4" t="s">
        <v>57</v>
      </c>
    </row>
    <row r="6" spans="1:7" x14ac:dyDescent="0.2">
      <c r="A6" s="4" t="s">
        <v>89</v>
      </c>
      <c r="B6" s="16" t="s">
        <v>58</v>
      </c>
      <c r="C6" s="18" t="s">
        <v>59</v>
      </c>
      <c r="E6" s="4" t="s">
        <v>60</v>
      </c>
    </row>
    <row r="7" spans="1:7" x14ac:dyDescent="0.2">
      <c r="A7" s="4" t="s">
        <v>28</v>
      </c>
      <c r="B7" s="16" t="s">
        <v>61</v>
      </c>
      <c r="C7" s="17">
        <v>489</v>
      </c>
    </row>
    <row r="8" spans="1:7" x14ac:dyDescent="0.2">
      <c r="A8" s="4" t="s">
        <v>29</v>
      </c>
      <c r="B8" s="16" t="s">
        <v>62</v>
      </c>
      <c r="C8" s="17">
        <v>478</v>
      </c>
    </row>
    <row r="9" spans="1:7" x14ac:dyDescent="0.2">
      <c r="A9" s="16"/>
      <c r="B9" s="16" t="s">
        <v>63</v>
      </c>
      <c r="C9" s="17">
        <v>481</v>
      </c>
    </row>
    <row r="10" spans="1:7" x14ac:dyDescent="0.2">
      <c r="B10" s="16" t="s">
        <v>64</v>
      </c>
      <c r="C10" s="17">
        <v>482</v>
      </c>
    </row>
    <row r="11" spans="1:7" x14ac:dyDescent="0.2">
      <c r="B11" s="16" t="s">
        <v>65</v>
      </c>
      <c r="C11" s="17">
        <v>490</v>
      </c>
    </row>
    <row r="12" spans="1:7" x14ac:dyDescent="0.2">
      <c r="A12" s="58"/>
      <c r="B12" s="16" t="s">
        <v>66</v>
      </c>
      <c r="C12" s="17">
        <v>311</v>
      </c>
    </row>
    <row r="13" spans="1:7" x14ac:dyDescent="0.2">
      <c r="B13" s="16" t="s">
        <v>67</v>
      </c>
      <c r="C13" s="17">
        <v>205</v>
      </c>
    </row>
    <row r="14" spans="1:7" x14ac:dyDescent="0.2">
      <c r="B14" s="16" t="s">
        <v>68</v>
      </c>
      <c r="C14" s="17">
        <v>822</v>
      </c>
    </row>
    <row r="15" spans="1:7" x14ac:dyDescent="0.2">
      <c r="B15" s="16" t="s">
        <v>69</v>
      </c>
      <c r="C15" s="17">
        <v>824</v>
      </c>
    </row>
    <row r="16" spans="1:7" x14ac:dyDescent="0.2">
      <c r="B16" s="16" t="s">
        <v>70</v>
      </c>
      <c r="C16" s="17">
        <v>172</v>
      </c>
    </row>
    <row r="17" spans="2:3" x14ac:dyDescent="0.2">
      <c r="B17" s="16" t="s">
        <v>71</v>
      </c>
      <c r="C17" s="17">
        <v>170</v>
      </c>
    </row>
    <row r="18" spans="2:3" x14ac:dyDescent="0.2">
      <c r="B18" s="16" t="s">
        <v>72</v>
      </c>
      <c r="C18" s="17">
        <v>173</v>
      </c>
    </row>
    <row r="19" spans="2:3" x14ac:dyDescent="0.2">
      <c r="B19" s="16" t="s">
        <v>73</v>
      </c>
      <c r="C19" s="17">
        <v>163</v>
      </c>
    </row>
    <row r="20" spans="2:3" x14ac:dyDescent="0.2">
      <c r="B20" s="16" t="s">
        <v>74</v>
      </c>
      <c r="C20" s="17">
        <v>182</v>
      </c>
    </row>
    <row r="21" spans="2:3" x14ac:dyDescent="0.2">
      <c r="B21" s="16" t="s">
        <v>75</v>
      </c>
      <c r="C21" s="17">
        <v>180</v>
      </c>
    </row>
    <row r="22" spans="2:3" x14ac:dyDescent="0.2">
      <c r="B22" s="16" t="s">
        <v>76</v>
      </c>
      <c r="C22" s="17">
        <v>175</v>
      </c>
    </row>
    <row r="23" spans="2:3" x14ac:dyDescent="0.2">
      <c r="B23" s="16" t="s">
        <v>77</v>
      </c>
      <c r="C23" s="17">
        <v>233</v>
      </c>
    </row>
    <row r="24" spans="2:3" x14ac:dyDescent="0.2">
      <c r="B24" s="16" t="s">
        <v>78</v>
      </c>
      <c r="C24" s="17">
        <v>232</v>
      </c>
    </row>
    <row r="25" spans="2:3" x14ac:dyDescent="0.2">
      <c r="B25" s="16" t="s">
        <v>79</v>
      </c>
      <c r="C25" s="17">
        <v>220</v>
      </c>
    </row>
    <row r="26" spans="2:3" x14ac:dyDescent="0.2">
      <c r="B26" s="16" t="s">
        <v>81</v>
      </c>
      <c r="C26" s="17">
        <v>141</v>
      </c>
    </row>
    <row r="27" spans="2:3" x14ac:dyDescent="0.2">
      <c r="B27" s="16" t="s">
        <v>80</v>
      </c>
      <c r="C27" s="17">
        <v>320</v>
      </c>
    </row>
    <row r="28" spans="2:3" ht="13.5" customHeight="1" x14ac:dyDescent="0.2">
      <c r="B28" s="16" t="s">
        <v>82</v>
      </c>
      <c r="C28" s="17">
        <v>322</v>
      </c>
    </row>
    <row r="29" spans="2:3" x14ac:dyDescent="0.2">
      <c r="B29" s="16" t="s">
        <v>83</v>
      </c>
      <c r="C29" s="17">
        <v>321</v>
      </c>
    </row>
    <row r="30" spans="2:3" x14ac:dyDescent="0.2">
      <c r="B30" s="16" t="s">
        <v>84</v>
      </c>
      <c r="C30" s="17">
        <v>327</v>
      </c>
    </row>
    <row r="31" spans="2:3" x14ac:dyDescent="0.2">
      <c r="B31" s="16" t="s">
        <v>85</v>
      </c>
      <c r="C31" s="17">
        <v>325</v>
      </c>
    </row>
    <row r="32" spans="2:3" x14ac:dyDescent="0.2">
      <c r="B32" s="16" t="s">
        <v>86</v>
      </c>
      <c r="C32" s="17">
        <v>326</v>
      </c>
    </row>
    <row r="33" spans="3:3" x14ac:dyDescent="0.2">
      <c r="C33" s="4"/>
    </row>
    <row r="34" spans="3:3" x14ac:dyDescent="0.2">
      <c r="C34" s="4"/>
    </row>
  </sheetData>
  <dataValidations count="8">
    <dataValidation type="list" allowBlank="1" showInputMessage="1" showErrorMessage="1" sqref="D14" xr:uid="{CFDEF983-C0DB-4EA3-9A2A-5F8B1B302A38}">
      <formula1>Product_Type</formula1>
    </dataValidation>
    <dataValidation type="list" allowBlank="1" showInputMessage="1" showErrorMessage="1" sqref="F10" xr:uid="{7AC468F6-3360-4DA8-9100-16F77A252645}">
      <formula1>$E$10:$E$16</formula1>
    </dataValidation>
    <dataValidation type="list" allowBlank="1" showInputMessage="1" showErrorMessage="1" sqref="D13" xr:uid="{200A9E6B-F44D-47C9-B193-9DDD86872A95}">
      <formula1>Gasoline</formula1>
    </dataValidation>
    <dataValidation type="list" allowBlank="1" showInputMessage="1" showErrorMessage="1" sqref="D16" xr:uid="{3EDBC90C-EA90-49A9-BC79-EBBC52733ECA}">
      <formula1>"INDIRECT(A2)"</formula1>
    </dataValidation>
    <dataValidation type="list" allowBlank="1" showInputMessage="1" showErrorMessage="1" sqref="A2:A8 A24" xr:uid="{9C619CF7-D56F-4898-A28E-8EE58DDCAC34}">
      <formula1>Category</formula1>
    </dataValidation>
    <dataValidation type="list" allowBlank="1" showInputMessage="1" showErrorMessage="1" sqref="B2:B22" xr:uid="{371ED279-AB05-4986-9128-CAA4373078CF}">
      <formula1>INDIRECT(A2)</formula1>
    </dataValidation>
    <dataValidation type="list" allowBlank="1" showInputMessage="1" showErrorMessage="1" sqref="B28:B32" xr:uid="{F53CD6E5-02B5-4EF5-84A8-A8DEEA1A72CE}">
      <formula1>INDIRECT(A30)</formula1>
    </dataValidation>
    <dataValidation type="list" allowBlank="1" showInputMessage="1" showErrorMessage="1" sqref="B23:B27" xr:uid="{1915C388-67AF-4DB2-8A32-4B3ABF640EA7}">
      <formula1>INDIRECT(A24)</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D12F9907E954082479A811CD2EF5B" ma:contentTypeVersion="10" ma:contentTypeDescription="Create a new document." ma:contentTypeScope="" ma:versionID="b675219c0be6a9aa748ca0e247596204">
  <xsd:schema xmlns:xsd="http://www.w3.org/2001/XMLSchema" xmlns:xs="http://www.w3.org/2001/XMLSchema" xmlns:p="http://schemas.microsoft.com/office/2006/metadata/properties" xmlns:ns2="050006d3-b7a2-44ba-86b4-7e3684c9e468" xmlns:ns3="c7211960-1cec-4597-9ff1-9c96409730d1" targetNamespace="http://schemas.microsoft.com/office/2006/metadata/properties" ma:root="true" ma:fieldsID="1b0da1681e1b0bf9cf594b3b9fdab007" ns2:_="" ns3:_="">
    <xsd:import namespace="050006d3-b7a2-44ba-86b4-7e3684c9e468"/>
    <xsd:import namespace="c7211960-1cec-4597-9ff1-9c96409730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006d3-b7a2-44ba-86b4-7e3684c9e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11960-1cec-4597-9ff1-9c96409730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EEF094-CEAF-4188-828C-A7928DE5FBF4}"/>
</file>

<file path=customXml/itemProps2.xml><?xml version="1.0" encoding="utf-8"?>
<ds:datastoreItem xmlns:ds="http://schemas.openxmlformats.org/officeDocument/2006/customXml" ds:itemID="{9520C45F-2547-40CC-AA5E-5640A5059DCB}"/>
</file>

<file path=customXml/itemProps3.xml><?xml version="1.0" encoding="utf-8"?>
<ds:datastoreItem xmlns:ds="http://schemas.openxmlformats.org/officeDocument/2006/customXml" ds:itemID="{75E06DEE-086E-4923-8D2F-359AD46A7E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Company Information</vt:lpstr>
      <vt:lpstr>Distributions</vt:lpstr>
      <vt:lpstr>Reciepts</vt:lpstr>
      <vt:lpstr>Look up tables</vt:lpstr>
      <vt:lpstr>Blending_Components</vt:lpstr>
      <vt:lpstr>Category</vt:lpstr>
      <vt:lpstr>Crude_Oil</vt:lpstr>
      <vt:lpstr>Distillates_Diesel</vt:lpstr>
      <vt:lpstr>Ethanol</vt:lpstr>
      <vt:lpstr>Gasoline</vt:lpstr>
      <vt:lpstr>Kerosene_Jet_Fuel</vt:lpstr>
      <vt:lpstr>Renewable_Fuels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2025-04-08T23:41:49Z</dcterms:created>
  <dcterms:modified xsi:type="dcterms:W3CDTF">2025-04-08T23:43:54Z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0x010100FF0D12F9907E954082479A811CD2EF5B</vt:lpwstr>
  </property>
</Properties>
</file>