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kashiwa\Desktop\"/>
    </mc:Choice>
  </mc:AlternateContent>
  <bookViews>
    <workbookView xWindow="0" yWindow="0" windowWidth="19200" windowHeight="11460"/>
  </bookViews>
  <sheets>
    <sheet name="Sheet1" sheetId="1" r:id="rId1"/>
    <sheet name="Sheet2" sheetId="2" r:id="rId2"/>
    <sheet name="Sheet3" sheetId="3" r:id="rId3"/>
  </sheets>
  <definedNames>
    <definedName name="_xlnm.Print_Area" localSheetId="0">Sheet1!$A$1:$J$29</definedName>
  </definedNames>
  <calcPr calcId="162913"/>
</workbook>
</file>

<file path=xl/calcChain.xml><?xml version="1.0" encoding="utf-8"?>
<calcChain xmlns="http://schemas.openxmlformats.org/spreadsheetml/2006/main">
  <c r="G6" i="1" l="1"/>
  <c r="F24" i="1"/>
  <c r="E24" i="1"/>
  <c r="D24" i="1"/>
  <c r="C24" i="1"/>
  <c r="B24" i="1"/>
  <c r="G5" i="1"/>
  <c r="J5" i="1" s="1"/>
  <c r="J6" i="1"/>
  <c r="I8" i="1"/>
  <c r="I7" i="1"/>
  <c r="I5" i="1"/>
  <c r="G24" i="1" l="1"/>
  <c r="J24" i="1" s="1"/>
  <c r="I6" i="1"/>
  <c r="I24" i="1" s="1"/>
</calcChain>
</file>

<file path=xl/sharedStrings.xml><?xml version="1.0" encoding="utf-8"?>
<sst xmlns="http://schemas.openxmlformats.org/spreadsheetml/2006/main" count="18" uniqueCount="18">
  <si>
    <t>Peak Demand Savings (kW)</t>
  </si>
  <si>
    <t>Annual Electric Savings (kWh)</t>
  </si>
  <si>
    <t>Annual Natural Gas Savings (therms)</t>
  </si>
  <si>
    <t>Annual Other Energy Savings (specify units)</t>
  </si>
  <si>
    <t>TOTAL</t>
  </si>
  <si>
    <t xml:space="preserve">* Project Installation Cost shall include all labor, engineering, construction, materials, equipment, inspection,  </t>
  </si>
  <si>
    <t>ATTACHMENT 2
Summary of Energy Efficiency Measures in Loan Request</t>
  </si>
  <si>
    <t>Example 2: Install PV Panels</t>
  </si>
  <si>
    <t>** Loan amount will be lesser of $3 million, actual project cost, or total cost savings over the life of the project.</t>
  </si>
  <si>
    <t>demolition (if applicable), and removal (if applicable) less equipment salvage value (if applicable).</t>
  </si>
  <si>
    <t>Measure Annual Cost Savings ($)</t>
  </si>
  <si>
    <r>
      <t xml:space="preserve">EUL (years)
</t>
    </r>
    <r>
      <rPr>
        <b/>
        <sz val="9"/>
        <rFont val="Arial"/>
        <family val="2"/>
      </rPr>
      <t>(EUL Considered for 1% Loans will be lesser of actual EUL or 17 Years)</t>
    </r>
  </si>
  <si>
    <t>Example 1: Install T8 lamps and electronic ballasts</t>
  </si>
  <si>
    <r>
      <t xml:space="preserve">Measure </t>
    </r>
    <r>
      <rPr>
        <b/>
        <sz val="11"/>
        <rFont val="Arial"/>
        <family val="2"/>
      </rPr>
      <t>Cost Savings over EUL ($)</t>
    </r>
  </si>
  <si>
    <r>
      <t xml:space="preserve">Measure </t>
    </r>
    <r>
      <rPr>
        <b/>
        <sz val="11"/>
        <rFont val="Arial"/>
        <family val="2"/>
      </rPr>
      <t>Payback (years)</t>
    </r>
  </si>
  <si>
    <t>Measure Installation Cost ($)*, **</t>
  </si>
  <si>
    <t>Project Measures</t>
  </si>
  <si>
    <t>For each application, list the project measures for which you are requesting a loan and identify the estimated savings, project cost and payback for each project measure.  Columns, except for Measure Payback, should total at the end of the table. Insert more rows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</si>
</sst>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10" x14ac:knownFonts="1">
    <font>
      <sz val="12"/>
      <color theme="1"/>
      <name val="Arial"/>
      <family val="2"/>
    </font>
    <font>
      <b/>
      <sz val="11"/>
      <name val="Arial"/>
      <family val="2"/>
    </font>
    <font>
      <i/>
      <sz val="11"/>
      <name val="Arial"/>
      <family val="2"/>
    </font>
    <font>
      <b/>
      <sz val="13"/>
      <name val="Arial"/>
      <family val="2"/>
    </font>
    <font>
      <sz val="13"/>
      <name val="Arial"/>
      <family val="2"/>
    </font>
    <font>
      <b/>
      <sz val="9"/>
      <name val="Arial"/>
      <family val="2"/>
    </font>
    <font>
      <i/>
      <sz val="12"/>
      <name val="Arial"/>
      <family val="2"/>
    </font>
    <font>
      <sz val="11"/>
      <name val="Arial"/>
      <family val="2"/>
    </font>
    <font>
      <sz val="12"/>
      <name val="Arial"/>
      <family val="2"/>
    </font>
    <font>
      <b/>
      <i/>
      <sz val="1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ck">
        <color theme="3" tint="0.59996337778862885"/>
      </left>
      <right/>
      <top style="thick">
        <color theme="3" tint="0.59996337778862885"/>
      </top>
      <bottom style="thick">
        <color theme="3" tint="0.59996337778862885"/>
      </bottom>
      <diagonal/>
    </border>
    <border>
      <left/>
      <right/>
      <top style="thick">
        <color theme="3" tint="0.59996337778862885"/>
      </top>
      <bottom style="thick">
        <color theme="3" tint="0.59996337778862885"/>
      </bottom>
      <diagonal/>
    </border>
    <border>
      <left/>
      <right style="thick">
        <color theme="3" tint="0.59996337778862885"/>
      </right>
      <top style="thick">
        <color theme="3" tint="0.59996337778862885"/>
      </top>
      <bottom style="thick">
        <color theme="3" tint="0.59996337778862885"/>
      </bottom>
      <diagonal/>
    </border>
  </borders>
  <cellStyleXfs count="1">
    <xf numFmtId="0" fontId="0" fillId="0" borderId="0"/>
  </cellStyleXfs>
  <cellXfs count="62">
    <xf numFmtId="0" fontId="0" fillId="0" borderId="0" xfId="0"/>
    <xf numFmtId="0" fontId="1" fillId="0" borderId="6" xfId="0" applyFont="1" applyBorder="1" applyAlignment="1">
      <alignment horizontal="center" vertical="center" wrapText="1"/>
    </xf>
    <xf numFmtId="0" fontId="4" fillId="0" borderId="0" xfId="0" applyFont="1"/>
    <xf numFmtId="0" fontId="4" fillId="0" borderId="4" xfId="0" applyFont="1" applyBorder="1" applyAlignment="1">
      <alignment horizontal="left" wrapText="1"/>
    </xf>
    <xf numFmtId="0" fontId="4" fillId="0" borderId="4" xfId="0" applyFont="1" applyBorder="1" applyAlignment="1">
      <alignment horizontal="left"/>
    </xf>
    <xf numFmtId="0" fontId="1" fillId="0" borderId="5" xfId="0" applyFont="1" applyBorder="1" applyAlignment="1">
      <alignment horizontal="center" vertical="center" wrapText="1"/>
    </xf>
    <xf numFmtId="0" fontId="4" fillId="0" borderId="0" xfId="0" applyFont="1" applyAlignment="1">
      <alignment vertical="center"/>
    </xf>
    <xf numFmtId="0" fontId="2" fillId="0" borderId="7" xfId="0" applyFont="1" applyBorder="1" applyAlignment="1">
      <alignment vertical="center" wrapText="1"/>
    </xf>
    <xf numFmtId="165"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3" fontId="2" fillId="0" borderId="8"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0" fontId="9" fillId="0" borderId="7" xfId="0" applyFont="1" applyBorder="1" applyAlignment="1">
      <alignment vertical="center" wrapText="1"/>
    </xf>
    <xf numFmtId="165" fontId="9"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3" fontId="1" fillId="0" borderId="8"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0" fontId="7" fillId="0" borderId="0" xfId="0" applyFont="1"/>
    <xf numFmtId="0" fontId="7" fillId="0" borderId="9" xfId="0" applyFont="1" applyFill="1" applyBorder="1" applyAlignment="1"/>
    <xf numFmtId="0" fontId="4" fillId="0" borderId="0" xfId="0" applyFont="1" applyFill="1"/>
    <xf numFmtId="0" fontId="3" fillId="0" borderId="0" xfId="0" applyFont="1" applyFill="1" applyBorder="1" applyAlignment="1">
      <alignment horizontal="center"/>
    </xf>
    <xf numFmtId="0" fontId="4" fillId="0" borderId="0" xfId="0" applyFont="1" applyFill="1" applyBorder="1"/>
    <xf numFmtId="0" fontId="3"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64" fontId="7" fillId="0" borderId="10" xfId="0" applyNumberFormat="1" applyFont="1" applyBorder="1" applyAlignment="1">
      <alignment vertical="center" wrapText="1"/>
    </xf>
    <xf numFmtId="164" fontId="7" fillId="0" borderId="11" xfId="0" applyNumberFormat="1" applyFont="1" applyBorder="1" applyAlignment="1">
      <alignment vertical="center" wrapText="1"/>
    </xf>
    <xf numFmtId="164" fontId="7" fillId="0" borderId="7" xfId="0" applyNumberFormat="1" applyFont="1" applyBorder="1" applyAlignment="1">
      <alignment vertical="center"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7" xfId="0" applyFont="1" applyBorder="1" applyAlignment="1">
      <alignment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165" fontId="2" fillId="0" borderId="10"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5" fontId="6" fillId="0" borderId="11"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165" fontId="7" fillId="0" borderId="10" xfId="0" applyNumberFormat="1" applyFont="1" applyBorder="1" applyAlignment="1">
      <alignment vertical="center" wrapText="1"/>
    </xf>
    <xf numFmtId="165" fontId="8" fillId="0" borderId="11" xfId="0" applyNumberFormat="1" applyFont="1" applyBorder="1" applyAlignment="1">
      <alignment vertical="center" wrapText="1"/>
    </xf>
    <xf numFmtId="165" fontId="8" fillId="0" borderId="7" xfId="0" applyNumberFormat="1" applyFont="1" applyBorder="1" applyAlignment="1">
      <alignment vertical="center" wrapText="1"/>
    </xf>
    <xf numFmtId="0" fontId="8" fillId="0" borderId="11" xfId="0" applyFont="1" applyBorder="1" applyAlignment="1">
      <alignment vertical="center" wrapText="1"/>
    </xf>
    <xf numFmtId="0" fontId="8" fillId="0" borderId="7" xfId="0" applyFont="1" applyBorder="1" applyAlignment="1">
      <alignment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topLeftCell="A10" zoomScaleNormal="100" workbookViewId="0">
      <selection activeCell="E38" sqref="E38"/>
    </sheetView>
  </sheetViews>
  <sheetFormatPr defaultRowHeight="16.5" x14ac:dyDescent="0.25"/>
  <cols>
    <col min="1" max="1" width="21.6640625" style="2" customWidth="1"/>
    <col min="2" max="2" width="12.44140625" style="2" customWidth="1"/>
    <col min="3" max="4" width="10.44140625" style="2" customWidth="1"/>
    <col min="5" max="5" width="11.33203125" style="2" customWidth="1"/>
    <col min="6" max="6" width="13.109375" style="2" customWidth="1"/>
    <col min="7" max="7" width="10.33203125" style="2" customWidth="1"/>
    <col min="8" max="8" width="12.33203125" style="2" customWidth="1"/>
    <col min="9" max="9" width="11" style="2" customWidth="1"/>
    <col min="10" max="10" width="10.21875" style="2" customWidth="1"/>
    <col min="11" max="16384" width="8.88671875" style="2"/>
  </cols>
  <sheetData>
    <row r="1" spans="1:10" ht="39.75" customHeight="1" thickBot="1" x14ac:dyDescent="0.3">
      <c r="A1" s="30" t="s">
        <v>6</v>
      </c>
      <c r="B1" s="30"/>
      <c r="C1" s="31"/>
      <c r="D1" s="31"/>
      <c r="E1" s="31"/>
      <c r="F1" s="31"/>
      <c r="G1" s="31"/>
      <c r="H1" s="31"/>
      <c r="I1" s="31"/>
      <c r="J1" s="31"/>
    </row>
    <row r="2" spans="1:10" ht="51.75" customHeight="1" thickTop="1" thickBot="1" x14ac:dyDescent="0.3">
      <c r="A2" s="35" t="s">
        <v>17</v>
      </c>
      <c r="B2" s="36"/>
      <c r="C2" s="36"/>
      <c r="D2" s="36"/>
      <c r="E2" s="36"/>
      <c r="F2" s="36"/>
      <c r="G2" s="36"/>
      <c r="H2" s="36"/>
      <c r="I2" s="36"/>
      <c r="J2" s="37"/>
    </row>
    <row r="3" spans="1:10" ht="9.75" customHeight="1" thickTop="1" thickBot="1" x14ac:dyDescent="0.3">
      <c r="A3" s="3"/>
      <c r="B3" s="3"/>
      <c r="C3" s="4"/>
      <c r="D3" s="4"/>
      <c r="E3" s="4"/>
      <c r="F3" s="4"/>
      <c r="G3" s="4"/>
      <c r="H3" s="4"/>
      <c r="I3" s="4"/>
      <c r="J3" s="4"/>
    </row>
    <row r="4" spans="1:10" s="6" customFormat="1" ht="97.5" customHeight="1" thickBot="1" x14ac:dyDescent="0.25">
      <c r="A4" s="5" t="s">
        <v>16</v>
      </c>
      <c r="B4" s="1" t="s">
        <v>15</v>
      </c>
      <c r="C4" s="1" t="s">
        <v>0</v>
      </c>
      <c r="D4" s="1" t="s">
        <v>1</v>
      </c>
      <c r="E4" s="1" t="s">
        <v>2</v>
      </c>
      <c r="F4" s="1" t="s">
        <v>3</v>
      </c>
      <c r="G4" s="1" t="s">
        <v>10</v>
      </c>
      <c r="H4" s="1" t="s">
        <v>11</v>
      </c>
      <c r="I4" s="1" t="s">
        <v>13</v>
      </c>
      <c r="J4" s="1" t="s">
        <v>14</v>
      </c>
    </row>
    <row r="5" spans="1:10" s="6" customFormat="1" ht="31.5" customHeight="1" thickBot="1" x14ac:dyDescent="0.25">
      <c r="A5" s="7" t="s">
        <v>12</v>
      </c>
      <c r="B5" s="8">
        <v>450000</v>
      </c>
      <c r="C5" s="9">
        <v>48</v>
      </c>
      <c r="D5" s="10">
        <v>266405</v>
      </c>
      <c r="E5" s="9">
        <v>0</v>
      </c>
      <c r="F5" s="9">
        <v>0</v>
      </c>
      <c r="G5" s="8">
        <f>D5*0.19</f>
        <v>50616.95</v>
      </c>
      <c r="H5" s="11">
        <v>15</v>
      </c>
      <c r="I5" s="8">
        <f>G5*H5</f>
        <v>759254.25</v>
      </c>
      <c r="J5" s="11">
        <f>B5/G5</f>
        <v>8.8903025567522356</v>
      </c>
    </row>
    <row r="6" spans="1:10" s="6" customFormat="1" ht="13.5" customHeight="1" x14ac:dyDescent="0.2">
      <c r="A6" s="38" t="s">
        <v>7</v>
      </c>
      <c r="B6" s="47">
        <v>400000</v>
      </c>
      <c r="C6" s="38"/>
      <c r="D6" s="41">
        <v>150000</v>
      </c>
      <c r="E6" s="44">
        <v>0</v>
      </c>
      <c r="F6" s="44">
        <v>0</v>
      </c>
      <c r="G6" s="47">
        <f>D6*0.19</f>
        <v>28500</v>
      </c>
      <c r="H6" s="50">
        <v>17</v>
      </c>
      <c r="I6" s="47">
        <f t="shared" ref="I6:I8" si="0">G6*H6</f>
        <v>484500</v>
      </c>
      <c r="J6" s="50">
        <f>B6/G6</f>
        <v>14.035087719298245</v>
      </c>
    </row>
    <row r="7" spans="1:10" s="6" customFormat="1" ht="13.5" customHeight="1" x14ac:dyDescent="0.2">
      <c r="A7" s="39"/>
      <c r="B7" s="53"/>
      <c r="C7" s="39"/>
      <c r="D7" s="42"/>
      <c r="E7" s="45"/>
      <c r="F7" s="45"/>
      <c r="G7" s="48"/>
      <c r="H7" s="60"/>
      <c r="I7" s="48">
        <f t="shared" si="0"/>
        <v>0</v>
      </c>
      <c r="J7" s="51"/>
    </row>
    <row r="8" spans="1:10" s="6" customFormat="1" ht="13.5" customHeight="1" thickBot="1" x14ac:dyDescent="0.25">
      <c r="A8" s="40"/>
      <c r="B8" s="54"/>
      <c r="C8" s="40"/>
      <c r="D8" s="43"/>
      <c r="E8" s="46"/>
      <c r="F8" s="46"/>
      <c r="G8" s="49"/>
      <c r="H8" s="61"/>
      <c r="I8" s="49">
        <f t="shared" si="0"/>
        <v>0</v>
      </c>
      <c r="J8" s="52"/>
    </row>
    <row r="9" spans="1:10" s="6" customFormat="1" ht="13.5" customHeight="1" x14ac:dyDescent="0.2">
      <c r="A9" s="27"/>
      <c r="B9" s="55"/>
      <c r="C9" s="27"/>
      <c r="D9" s="27"/>
      <c r="E9" s="27"/>
      <c r="F9" s="27"/>
      <c r="G9" s="27"/>
      <c r="H9" s="32"/>
      <c r="I9" s="27"/>
      <c r="J9" s="32"/>
    </row>
    <row r="10" spans="1:10" s="6" customFormat="1" ht="13.5" customHeight="1" x14ac:dyDescent="0.2">
      <c r="A10" s="28"/>
      <c r="B10" s="56"/>
      <c r="C10" s="28"/>
      <c r="D10" s="28"/>
      <c r="E10" s="28"/>
      <c r="F10" s="28"/>
      <c r="G10" s="28"/>
      <c r="H10" s="58"/>
      <c r="I10" s="28"/>
      <c r="J10" s="33"/>
    </row>
    <row r="11" spans="1:10" s="6" customFormat="1" ht="13.5" customHeight="1" thickBot="1" x14ac:dyDescent="0.25">
      <c r="A11" s="29"/>
      <c r="B11" s="57"/>
      <c r="C11" s="29"/>
      <c r="D11" s="29"/>
      <c r="E11" s="29"/>
      <c r="F11" s="29"/>
      <c r="G11" s="29"/>
      <c r="H11" s="59"/>
      <c r="I11" s="29"/>
      <c r="J11" s="34"/>
    </row>
    <row r="12" spans="1:10" s="6" customFormat="1" ht="13.5" customHeight="1" x14ac:dyDescent="0.2">
      <c r="A12" s="27"/>
      <c r="B12" s="55"/>
      <c r="C12" s="27"/>
      <c r="D12" s="27"/>
      <c r="E12" s="27"/>
      <c r="F12" s="27"/>
      <c r="G12" s="27"/>
      <c r="H12" s="32"/>
      <c r="I12" s="27"/>
      <c r="J12" s="32"/>
    </row>
    <row r="13" spans="1:10" s="6" customFormat="1" ht="13.5" customHeight="1" x14ac:dyDescent="0.2">
      <c r="A13" s="28"/>
      <c r="B13" s="56"/>
      <c r="C13" s="28"/>
      <c r="D13" s="28"/>
      <c r="E13" s="28"/>
      <c r="F13" s="28"/>
      <c r="G13" s="28"/>
      <c r="H13" s="58"/>
      <c r="I13" s="28"/>
      <c r="J13" s="33"/>
    </row>
    <row r="14" spans="1:10" s="6" customFormat="1" ht="13.5" customHeight="1" thickBot="1" x14ac:dyDescent="0.25">
      <c r="A14" s="29"/>
      <c r="B14" s="57"/>
      <c r="C14" s="29"/>
      <c r="D14" s="29"/>
      <c r="E14" s="29"/>
      <c r="F14" s="29"/>
      <c r="G14" s="29"/>
      <c r="H14" s="59"/>
      <c r="I14" s="29"/>
      <c r="J14" s="34"/>
    </row>
    <row r="15" spans="1:10" s="6" customFormat="1" ht="13.5" customHeight="1" x14ac:dyDescent="0.2">
      <c r="A15" s="27"/>
      <c r="B15" s="55"/>
      <c r="C15" s="27"/>
      <c r="D15" s="27"/>
      <c r="E15" s="27"/>
      <c r="F15" s="27"/>
      <c r="G15" s="27"/>
      <c r="H15" s="32"/>
      <c r="I15" s="27"/>
      <c r="J15" s="32"/>
    </row>
    <row r="16" spans="1:10" s="6" customFormat="1" ht="13.5" customHeight="1" x14ac:dyDescent="0.2">
      <c r="A16" s="28"/>
      <c r="B16" s="56"/>
      <c r="C16" s="28"/>
      <c r="D16" s="28"/>
      <c r="E16" s="28"/>
      <c r="F16" s="28"/>
      <c r="G16" s="28"/>
      <c r="H16" s="58"/>
      <c r="I16" s="28"/>
      <c r="J16" s="33"/>
    </row>
    <row r="17" spans="1:10" s="6" customFormat="1" ht="13.5" customHeight="1" thickBot="1" x14ac:dyDescent="0.25">
      <c r="A17" s="29"/>
      <c r="B17" s="57"/>
      <c r="C17" s="29"/>
      <c r="D17" s="29"/>
      <c r="E17" s="29"/>
      <c r="F17" s="29"/>
      <c r="G17" s="29"/>
      <c r="H17" s="59"/>
      <c r="I17" s="29"/>
      <c r="J17" s="34"/>
    </row>
    <row r="18" spans="1:10" s="6" customFormat="1" ht="13.5" customHeight="1" x14ac:dyDescent="0.2">
      <c r="A18" s="27"/>
      <c r="B18" s="55"/>
      <c r="C18" s="27"/>
      <c r="D18" s="27"/>
      <c r="E18" s="27"/>
      <c r="F18" s="27"/>
      <c r="G18" s="27"/>
      <c r="H18" s="32"/>
      <c r="I18" s="27"/>
      <c r="J18" s="32"/>
    </row>
    <row r="19" spans="1:10" s="6" customFormat="1" ht="13.5" customHeight="1" x14ac:dyDescent="0.2">
      <c r="A19" s="28"/>
      <c r="B19" s="56"/>
      <c r="C19" s="28"/>
      <c r="D19" s="28"/>
      <c r="E19" s="28"/>
      <c r="F19" s="28"/>
      <c r="G19" s="28"/>
      <c r="H19" s="58"/>
      <c r="I19" s="28"/>
      <c r="J19" s="33"/>
    </row>
    <row r="20" spans="1:10" s="6" customFormat="1" ht="13.5" customHeight="1" thickBot="1" x14ac:dyDescent="0.25">
      <c r="A20" s="29"/>
      <c r="B20" s="57"/>
      <c r="C20" s="29"/>
      <c r="D20" s="29"/>
      <c r="E20" s="29"/>
      <c r="F20" s="29"/>
      <c r="G20" s="29"/>
      <c r="H20" s="59"/>
      <c r="I20" s="29"/>
      <c r="J20" s="34"/>
    </row>
    <row r="21" spans="1:10" s="6" customFormat="1" ht="13.5" customHeight="1" x14ac:dyDescent="0.2">
      <c r="A21" s="27"/>
      <c r="B21" s="55"/>
      <c r="C21" s="27"/>
      <c r="D21" s="27"/>
      <c r="E21" s="27"/>
      <c r="F21" s="27"/>
      <c r="G21" s="27"/>
      <c r="H21" s="32"/>
      <c r="I21" s="27"/>
      <c r="J21" s="32"/>
    </row>
    <row r="22" spans="1:10" s="6" customFormat="1" ht="13.5" customHeight="1" x14ac:dyDescent="0.2">
      <c r="A22" s="28"/>
      <c r="B22" s="56"/>
      <c r="C22" s="28"/>
      <c r="D22" s="28"/>
      <c r="E22" s="28"/>
      <c r="F22" s="28"/>
      <c r="G22" s="28"/>
      <c r="H22" s="58"/>
      <c r="I22" s="28"/>
      <c r="J22" s="33"/>
    </row>
    <row r="23" spans="1:10" s="6" customFormat="1" ht="13.5" customHeight="1" thickBot="1" x14ac:dyDescent="0.25">
      <c r="A23" s="29"/>
      <c r="B23" s="57"/>
      <c r="C23" s="29"/>
      <c r="D23" s="29"/>
      <c r="E23" s="29"/>
      <c r="F23" s="29"/>
      <c r="G23" s="29"/>
      <c r="H23" s="59"/>
      <c r="I23" s="29"/>
      <c r="J23" s="34"/>
    </row>
    <row r="24" spans="1:10" s="6" customFormat="1" ht="17.25" thickBot="1" x14ac:dyDescent="0.25">
      <c r="A24" s="12" t="s">
        <v>4</v>
      </c>
      <c r="B24" s="13">
        <f>SUM(B5:B8)</f>
        <v>850000</v>
      </c>
      <c r="C24" s="14">
        <f t="shared" ref="C24:I24" si="1">SUM(C5:C8)</f>
        <v>48</v>
      </c>
      <c r="D24" s="15">
        <f t="shared" si="1"/>
        <v>416405</v>
      </c>
      <c r="E24" s="15">
        <f t="shared" si="1"/>
        <v>0</v>
      </c>
      <c r="F24" s="15">
        <f t="shared" si="1"/>
        <v>0</v>
      </c>
      <c r="G24" s="16">
        <f t="shared" si="1"/>
        <v>79116.95</v>
      </c>
      <c r="H24" s="17"/>
      <c r="I24" s="16">
        <f t="shared" si="1"/>
        <v>1243754.25</v>
      </c>
      <c r="J24" s="17">
        <f>B24/G24</f>
        <v>10.743589079204899</v>
      </c>
    </row>
    <row r="25" spans="1:10" ht="6.75" customHeight="1" x14ac:dyDescent="0.25">
      <c r="A25" s="18"/>
      <c r="B25" s="18"/>
      <c r="C25" s="19"/>
      <c r="D25" s="18"/>
      <c r="E25" s="18"/>
      <c r="F25" s="18"/>
      <c r="G25" s="19"/>
      <c r="H25" s="19"/>
      <c r="I25" s="19"/>
      <c r="J25" s="19"/>
    </row>
    <row r="26" spans="1:10" x14ac:dyDescent="0.25">
      <c r="A26" s="18" t="s">
        <v>5</v>
      </c>
      <c r="B26" s="18"/>
      <c r="C26" s="18"/>
      <c r="D26" s="18"/>
      <c r="E26" s="18"/>
      <c r="F26" s="18"/>
      <c r="G26" s="18"/>
      <c r="H26" s="18"/>
      <c r="I26" s="18"/>
      <c r="J26" s="18"/>
    </row>
    <row r="27" spans="1:10" x14ac:dyDescent="0.25">
      <c r="A27" s="18" t="s">
        <v>9</v>
      </c>
      <c r="B27" s="18"/>
      <c r="C27" s="18"/>
      <c r="D27" s="18"/>
      <c r="E27" s="18"/>
      <c r="F27" s="18"/>
      <c r="G27" s="18"/>
      <c r="H27" s="18"/>
      <c r="I27" s="18"/>
      <c r="J27" s="18"/>
    </row>
    <row r="28" spans="1:10" ht="16.5" customHeight="1" thickBot="1" x14ac:dyDescent="0.3">
      <c r="A28" s="18" t="s">
        <v>8</v>
      </c>
      <c r="D28" s="20"/>
      <c r="E28" s="21"/>
      <c r="F28" s="21"/>
      <c r="G28" s="22"/>
      <c r="H28" s="22"/>
    </row>
    <row r="29" spans="1:10" ht="17.25" thickBot="1" x14ac:dyDescent="0.3">
      <c r="A29" s="23"/>
      <c r="B29" s="24"/>
      <c r="C29" s="24"/>
      <c r="D29" s="24"/>
      <c r="E29" s="25"/>
      <c r="F29" s="25"/>
      <c r="G29" s="24"/>
      <c r="H29" s="24"/>
      <c r="I29" s="24"/>
      <c r="J29" s="26"/>
    </row>
  </sheetData>
  <mergeCells count="62">
    <mergeCell ref="F9:F11"/>
    <mergeCell ref="G9:G11"/>
    <mergeCell ref="E12:E14"/>
    <mergeCell ref="H6:H8"/>
    <mergeCell ref="H9:H11"/>
    <mergeCell ref="H12:H14"/>
    <mergeCell ref="B12:B14"/>
    <mergeCell ref="B15:B17"/>
    <mergeCell ref="B18:B20"/>
    <mergeCell ref="B21:B23"/>
    <mergeCell ref="D12:D14"/>
    <mergeCell ref="C12:C14"/>
    <mergeCell ref="A18:A20"/>
    <mergeCell ref="C18:C20"/>
    <mergeCell ref="F18:F20"/>
    <mergeCell ref="G18:G20"/>
    <mergeCell ref="E15:E17"/>
    <mergeCell ref="D15:D17"/>
    <mergeCell ref="I21:I23"/>
    <mergeCell ref="J12:J14"/>
    <mergeCell ref="I12:I14"/>
    <mergeCell ref="G12:G14"/>
    <mergeCell ref="F12:F14"/>
    <mergeCell ref="J21:J23"/>
    <mergeCell ref="H21:H23"/>
    <mergeCell ref="I15:I17"/>
    <mergeCell ref="F15:F17"/>
    <mergeCell ref="G15:G17"/>
    <mergeCell ref="H15:H17"/>
    <mergeCell ref="H18:H20"/>
    <mergeCell ref="I9:I11"/>
    <mergeCell ref="J9:J11"/>
    <mergeCell ref="A6:A8"/>
    <mergeCell ref="C6:C8"/>
    <mergeCell ref="D6:D8"/>
    <mergeCell ref="E6:E8"/>
    <mergeCell ref="F6:F8"/>
    <mergeCell ref="G6:G8"/>
    <mergeCell ref="I6:I8"/>
    <mergeCell ref="J6:J8"/>
    <mergeCell ref="A9:A11"/>
    <mergeCell ref="C9:C11"/>
    <mergeCell ref="D9:D11"/>
    <mergeCell ref="E9:E11"/>
    <mergeCell ref="B6:B8"/>
    <mergeCell ref="B9:B11"/>
    <mergeCell ref="A12:A14"/>
    <mergeCell ref="A1:J1"/>
    <mergeCell ref="A21:A23"/>
    <mergeCell ref="C21:C23"/>
    <mergeCell ref="D21:D23"/>
    <mergeCell ref="E21:E23"/>
    <mergeCell ref="F21:F23"/>
    <mergeCell ref="J18:J20"/>
    <mergeCell ref="G21:G23"/>
    <mergeCell ref="D18:D20"/>
    <mergeCell ref="E18:E20"/>
    <mergeCell ref="A2:J2"/>
    <mergeCell ref="J15:J17"/>
    <mergeCell ref="I18:I20"/>
    <mergeCell ref="A15:A17"/>
    <mergeCell ref="C15:C17"/>
  </mergeCells>
  <printOptions horizontalCentered="1" verticalCentered="1"/>
  <pageMargins left="0.25" right="0.25" top="0.31" bottom="0.33" header="0.3" footer="0.280000000000000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Kevyn G. Piper</dc:creator>
  <cp:lastModifiedBy>Kashiwagi, Gordon@Energy</cp:lastModifiedBy>
  <cp:lastPrinted>2017-07-10T22:09:54Z</cp:lastPrinted>
  <dcterms:created xsi:type="dcterms:W3CDTF">2012-02-01T19:55:08Z</dcterms:created>
  <dcterms:modified xsi:type="dcterms:W3CDTF">2019-02-12T17:38:33Z</dcterms:modified>
</cp:coreProperties>
</file>