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ECD8D6F3-4C07-4407-8314-7A5C7102D246}" xr6:coauthVersionLast="45" xr6:coauthVersionMax="45" xr10:uidLastSave="{00000000-0000-0000-0000-000000000000}"/>
  <bookViews>
    <workbookView xWindow="-120" yWindow="-120" windowWidth="20730" windowHeight="11160" tabRatio="521" xr2:uid="{00000000-000D-0000-FFFF-FFFF00000000}"/>
  </bookViews>
  <sheets>
    <sheet name="Cover" sheetId="6" r:id="rId1"/>
    <sheet name="2018 &amp; 2017 LSE Loads" sheetId="5" r:id="rId2"/>
  </sheets>
  <definedNames>
    <definedName name="_xlnm.Print_Titles" localSheetId="1">'2018 &amp; 2017 LSE Loads'!$2:$3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5" l="1"/>
  <c r="F65" i="5"/>
  <c r="I65" i="5" s="1"/>
  <c r="E65" i="5"/>
  <c r="D65" i="5"/>
  <c r="H65" i="5" s="1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H10" i="5"/>
  <c r="I9" i="5"/>
  <c r="H9" i="5"/>
  <c r="I8" i="5"/>
  <c r="H8" i="5"/>
  <c r="I7" i="5"/>
  <c r="H7" i="5"/>
  <c r="I6" i="5"/>
  <c r="H6" i="5"/>
  <c r="I5" i="5"/>
  <c r="H5" i="5"/>
  <c r="I4" i="5"/>
  <c r="H4" i="5"/>
</calcChain>
</file>

<file path=xl/sharedStrings.xml><?xml version="1.0" encoding="utf-8"?>
<sst xmlns="http://schemas.openxmlformats.org/spreadsheetml/2006/main" count="194" uniqueCount="86">
  <si>
    <t>Anaheim, City of</t>
  </si>
  <si>
    <t>Azusa Light and Water</t>
  </si>
  <si>
    <t>Banning, City of</t>
  </si>
  <si>
    <t>Burbank Water and Power</t>
  </si>
  <si>
    <t>Cerritos, City of</t>
  </si>
  <si>
    <t>City of Industry</t>
  </si>
  <si>
    <t>Colton Electric Utility Department</t>
  </si>
  <si>
    <t>Eastside Power Authority</t>
  </si>
  <si>
    <t>Glendale Water and Power</t>
  </si>
  <si>
    <t>Imperial Irrigation District (IID)</t>
  </si>
  <si>
    <t>Merced Irrigation District</t>
  </si>
  <si>
    <t>Moreno Valley Electric Utility</t>
  </si>
  <si>
    <t>Needles, City of</t>
  </si>
  <si>
    <t>Pasadena Water and Power</t>
  </si>
  <si>
    <t>Port of Stockton</t>
  </si>
  <si>
    <t>Rancho Cucamonga Municipal Utility</t>
  </si>
  <si>
    <t>Redding Electric Utility</t>
  </si>
  <si>
    <t>Riverside, City of</t>
  </si>
  <si>
    <t>Roseville Electric</t>
  </si>
  <si>
    <t>Shasta Lake, City of</t>
  </si>
  <si>
    <t>Truckee Donner Public Utilities District</t>
  </si>
  <si>
    <t>Turlock Irrigation District (TID)</t>
  </si>
  <si>
    <t>Vernon, City of</t>
  </si>
  <si>
    <t>Valley Electric Association</t>
  </si>
  <si>
    <t>Modesto Irrigation District (MID)</t>
  </si>
  <si>
    <t>Sacramento Municipal Utility District (SMUD)</t>
  </si>
  <si>
    <t>Silicon Valley Power (SVP)</t>
  </si>
  <si>
    <t>Shelter Cove Resort Improvement District</t>
  </si>
  <si>
    <t>Pittsburg, City of (Island Energy)</t>
  </si>
  <si>
    <t>Anza Electric Co-op</t>
  </si>
  <si>
    <t>Los Angeles Department of Water &amp; Power (LADWP)</t>
  </si>
  <si>
    <t>Power &amp; Water Resources Pooling Authority (PWRPA)</t>
  </si>
  <si>
    <t>Corona, City of</t>
  </si>
  <si>
    <t>IOU</t>
  </si>
  <si>
    <t>Special</t>
  </si>
  <si>
    <t>Co-op</t>
  </si>
  <si>
    <t>POU</t>
  </si>
  <si>
    <t>Type</t>
  </si>
  <si>
    <t>Kirkwood Meadows PUD</t>
  </si>
  <si>
    <t>Lassen Municipal Utility District</t>
  </si>
  <si>
    <t>Trinity Public Utilities District</t>
  </si>
  <si>
    <t>City and County of San Francisco (CCSF)</t>
  </si>
  <si>
    <t>LSE</t>
  </si>
  <si>
    <t>BAA</t>
  </si>
  <si>
    <t>CAISO</t>
  </si>
  <si>
    <t>LADWP</t>
  </si>
  <si>
    <t>BANC</t>
  </si>
  <si>
    <t>IID</t>
  </si>
  <si>
    <t>TID</t>
  </si>
  <si>
    <t>WALC</t>
  </si>
  <si>
    <t>Victorville Municipal Utility Services</t>
  </si>
  <si>
    <t>Palo Alto, City of</t>
  </si>
  <si>
    <t>Lodi Electric Utility</t>
  </si>
  <si>
    <t>Alameda Municipal Power</t>
  </si>
  <si>
    <t>Ukiah, City of</t>
  </si>
  <si>
    <t>Plumas-Sierra Rural Electric Co-op</t>
  </si>
  <si>
    <t xml:space="preserve">Lompoc, City of </t>
  </si>
  <si>
    <t>Healdsburg, City of</t>
  </si>
  <si>
    <t>Port of Oakland</t>
  </si>
  <si>
    <t>Gridley Electric Utility</t>
  </si>
  <si>
    <t>Biggs Municipal Utilties</t>
  </si>
  <si>
    <t>Southern California Edison Co. (SCE)</t>
  </si>
  <si>
    <t>Pacific Gas &amp; Electric Co. (PG&amp;E)</t>
  </si>
  <si>
    <t>San Diego Gas &amp; Electric Co. (SDG&amp;E)</t>
  </si>
  <si>
    <t>SPP</t>
  </si>
  <si>
    <t>Load Serving Entity (LSE)</t>
  </si>
  <si>
    <r>
      <rPr>
        <b/>
        <vertAlign val="superscript"/>
        <sz val="10"/>
        <color indexed="12"/>
        <rFont val="Palatino Linotype"/>
        <family val="1"/>
      </rPr>
      <t>1</t>
    </r>
    <r>
      <rPr>
        <sz val="10"/>
        <color indexed="16"/>
        <rFont val="Palatino Linotype"/>
        <family val="1"/>
      </rPr>
      <t xml:space="preserve"> </t>
    </r>
    <r>
      <rPr>
        <sz val="10"/>
        <rFont val="Palatino Linotype"/>
        <family val="1"/>
      </rPr>
      <t xml:space="preserve">Peak Loads are non-coincident peak-hour loads and generally do not include transmission losses. </t>
    </r>
  </si>
  <si>
    <r>
      <rPr>
        <b/>
        <vertAlign val="superscript"/>
        <sz val="10"/>
        <color indexed="12"/>
        <rFont val="Palatino Linotype"/>
        <family val="1"/>
      </rPr>
      <t>2</t>
    </r>
    <r>
      <rPr>
        <sz val="10"/>
        <color indexed="16"/>
        <rFont val="Palatino Linotype"/>
        <family val="1"/>
      </rPr>
      <t xml:space="preserve"> </t>
    </r>
    <r>
      <rPr>
        <sz val="10"/>
        <rFont val="Palatino Linotype"/>
        <family val="1"/>
      </rPr>
      <t xml:space="preserve">LSE Energy Requirements include retail sales, utility uses, losses, and fir wholesale obligations. </t>
    </r>
  </si>
  <si>
    <t>Sub-Total from 2015 &amp; 2017 LSE supply forms</t>
  </si>
  <si>
    <t>CCA</t>
  </si>
  <si>
    <t xml:space="preserve">Sonoma Clean Power Authority </t>
  </si>
  <si>
    <t>Marin Clean Energy</t>
  </si>
  <si>
    <t>SELF</t>
  </si>
  <si>
    <t>in 2018</t>
  </si>
  <si>
    <r>
      <t xml:space="preserve">Peak Load (MW) </t>
    </r>
    <r>
      <rPr>
        <b/>
        <vertAlign val="superscript"/>
        <sz val="12"/>
        <color theme="1"/>
        <rFont val="Palatino Linotype"/>
        <family val="1"/>
      </rPr>
      <t>1</t>
    </r>
    <r>
      <rPr>
        <b/>
        <sz val="12"/>
        <color theme="1"/>
        <rFont val="Palatino Linotype"/>
        <family val="1"/>
      </rPr>
      <t xml:space="preserve"> </t>
    </r>
  </si>
  <si>
    <r>
      <t xml:space="preserve">Energy Need (GWh) </t>
    </r>
    <r>
      <rPr>
        <b/>
        <vertAlign val="superscript"/>
        <sz val="12"/>
        <color theme="1"/>
        <rFont val="Palatino Linotype"/>
        <family val="1"/>
      </rPr>
      <t>2</t>
    </r>
  </si>
  <si>
    <r>
      <t xml:space="preserve">Peak Load Change (MW) </t>
    </r>
    <r>
      <rPr>
        <b/>
        <vertAlign val="superscript"/>
        <sz val="12"/>
        <color theme="1"/>
        <rFont val="Palatino Linotype"/>
        <family val="1"/>
      </rPr>
      <t>1</t>
    </r>
    <r>
      <rPr>
        <b/>
        <sz val="12"/>
        <color theme="1"/>
        <rFont val="Palatino Linotype"/>
        <family val="1"/>
      </rPr>
      <t xml:space="preserve"> </t>
    </r>
  </si>
  <si>
    <r>
      <t xml:space="preserve">Energy Need Change (GWh) </t>
    </r>
    <r>
      <rPr>
        <b/>
        <vertAlign val="superscript"/>
        <sz val="12"/>
        <color theme="1"/>
        <rFont val="Palatino Linotype"/>
        <family val="1"/>
      </rPr>
      <t>2</t>
    </r>
  </si>
  <si>
    <t>Easbay Community Energy</t>
  </si>
  <si>
    <t>City of Santa Clara dba Silicon Valley Power</t>
  </si>
  <si>
    <t>Direct Energy Business, LLC</t>
  </si>
  <si>
    <t>Monterey Bay Community Power</t>
  </si>
  <si>
    <t xml:space="preserve">CCA </t>
  </si>
  <si>
    <t>Pioneer Community Energy</t>
  </si>
  <si>
    <t>Metropolitan Water Distric of Southern California</t>
  </si>
  <si>
    <t>Lancaster Choice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</si>
</sst>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\-yy;@"/>
    <numFmt numFmtId="166" formatCode="&quot;$&quot;#,##0.0;[Red]\-&quot;$&quot;#,##0.0"/>
    <numFmt numFmtId="167" formatCode="#,##0.000\¢;\(#,##0.000\¢\)"/>
    <numFmt numFmtId="168" formatCode="#,##0_);[Red]\(#,##0\);&quot;-&quot;_);@_)"/>
    <numFmt numFmtId="169" formatCode="&quot;$&quot;#,##0_);[Red]\(&quot;$&quot;#,##0\);&quot;-&quot;_);@_)"/>
    <numFmt numFmtId="170" formatCode="_-* #,##0.0_-;\-* #,##0.0_-;_-* &quot;-&quot;??_-;_-@_-"/>
    <numFmt numFmtId="171" formatCode="#,##0.00&quot; $&quot;;\-#,##0.00&quot; $&quot;"/>
    <numFmt numFmtId="172" formatCode="[Red][&gt;8760]General;[Black][&lt;=8760]General"/>
    <numFmt numFmtId="173" formatCode="[Red][=1]General;[Black][&lt;&gt;1]General"/>
    <numFmt numFmtId="174" formatCode="_(&quot;N$&quot;* #,##0_);_(&quot;N$&quot;* \(#,##0\);_(&quot;N$&quot;* &quot;-&quot;_);_(@_)"/>
    <numFmt numFmtId="175" formatCode="_(&quot;N$&quot;* #,##0.00_);_(&quot;N$&quot;* \(#,##0.00\);_(&quot;N$&quot;* &quot;-&quot;??_);_(@_)"/>
    <numFmt numFmtId="176" formatCode="#,##0.0000\ ;[Red]\(#,##0.0000\)"/>
    <numFmt numFmtId="177" formatCode="[&lt;0]&quot;&quot;;[Black][&gt;0]\(00.0%\);General"/>
    <numFmt numFmtId="178" formatCode="#,##0;\(#,##0\)"/>
    <numFmt numFmtId="179" formatCode="_([$€-2]* #,##0.00_);_([$€-2]* \(#,##0.00\);_([$€-2]* &quot;-&quot;??_)"/>
    <numFmt numFmtId="180" formatCode="0.000000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1"/>
      <color indexed="8"/>
      <name val="Palatino Linotype"/>
      <family val="1"/>
    </font>
    <font>
      <b/>
      <sz val="14"/>
      <color indexed="12"/>
      <name val="Palatino Linotype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??"/>
      <family val="3"/>
      <charset val="129"/>
    </font>
    <font>
      <sz val="10"/>
      <name val="Helv"/>
    </font>
    <font>
      <b/>
      <u/>
      <sz val="11"/>
      <color indexed="37"/>
      <name val="Arial"/>
      <family val="2"/>
    </font>
    <font>
      <b/>
      <i/>
      <sz val="14"/>
      <color indexed="9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5"/>
      <name val="Helv"/>
    </font>
    <font>
      <sz val="8"/>
      <color indexed="12"/>
      <name val="Arial"/>
      <family val="2"/>
    </font>
    <font>
      <sz val="10"/>
      <name val="Courier"/>
      <family val="3"/>
    </font>
    <font>
      <u/>
      <sz val="12"/>
      <color indexed="12"/>
      <name val="Times New Roman"/>
      <family val="1"/>
    </font>
    <font>
      <b/>
      <sz val="14"/>
      <color indexed="57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Palatino Linotype"/>
      <family val="1"/>
    </font>
    <font>
      <b/>
      <sz val="11"/>
      <color indexed="8"/>
      <name val="Palatino Linotype"/>
      <family val="1"/>
    </font>
    <font>
      <b/>
      <sz val="11"/>
      <color theme="2" tint="-0.499984740745262"/>
      <name val="Palatino Linotype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indexed="8"/>
      <name val="Palatino Linotype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indexed="8"/>
      <name val="Palatino Linotype"/>
      <family val="1"/>
    </font>
    <font>
      <b/>
      <vertAlign val="superscript"/>
      <sz val="10"/>
      <color indexed="12"/>
      <name val="Palatino Linotype"/>
      <family val="1"/>
    </font>
    <font>
      <sz val="10"/>
      <color indexed="16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b/>
      <vertAlign val="superscript"/>
      <sz val="12"/>
      <color theme="1"/>
      <name val="Palatino Linotype"/>
      <family val="1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gray0625">
        <fgColor indexed="11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62">
    <xf numFmtId="0" fontId="0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8" fontId="25" fillId="0" borderId="0" applyBorder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23" fillId="16" borderId="1" applyNumberFormat="0" applyFont="0" applyAlignment="0" applyProtection="0">
      <alignment vertical="top"/>
    </xf>
    <xf numFmtId="165" fontId="23" fillId="4" borderId="2" applyNumberFormat="0" applyFont="0" applyBorder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166" fontId="29" fillId="21" borderId="3">
      <alignment horizontal="center" vertical="center"/>
    </xf>
    <xf numFmtId="0" fontId="3" fillId="3" borderId="0" applyNumberFormat="0" applyBorder="0" applyAlignment="0" applyProtection="0"/>
    <xf numFmtId="3" fontId="30" fillId="22" borderId="0" applyNumberFormat="0" applyBorder="0" applyAlignment="0" applyProtection="0">
      <alignment vertical="top"/>
    </xf>
    <xf numFmtId="165" fontId="31" fillId="0" borderId="0"/>
    <xf numFmtId="165" fontId="32" fillId="23" borderId="4" applyNumberFormat="0" applyBorder="0" applyAlignment="0" applyProtection="0"/>
    <xf numFmtId="0" fontId="4" fillId="24" borderId="5" applyNumberFormat="0" applyAlignment="0" applyProtection="0"/>
    <xf numFmtId="167" fontId="33" fillId="0" borderId="0" applyFont="0" applyAlignment="0"/>
    <xf numFmtId="0" fontId="5" fillId="25" borderId="6" applyNumberFormat="0" applyAlignment="0" applyProtection="0"/>
    <xf numFmtId="41" fontId="22" fillId="0" borderId="0" applyFont="0" applyFill="0" applyBorder="0" applyAlignment="0" applyProtection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68" fontId="33" fillId="0" borderId="7" applyBorder="0">
      <alignment horizontal="center"/>
    </xf>
    <xf numFmtId="43" fontId="25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25" fillId="0" borderId="0" applyFont="0" applyFill="0" applyBorder="0"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5" fillId="0" borderId="0"/>
    <xf numFmtId="42" fontId="34" fillId="0" borderId="0"/>
    <xf numFmtId="42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/>
    <xf numFmtId="42" fontId="34" fillId="0" borderId="0"/>
    <xf numFmtId="42" fontId="34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36" fillId="0" borderId="0"/>
    <xf numFmtId="165" fontId="31" fillId="0" borderId="0"/>
    <xf numFmtId="165" fontId="31" fillId="0" borderId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9" fontId="33" fillId="0" borderId="8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6" fontId="37" fillId="0" borderId="0">
      <protection locked="0"/>
    </xf>
    <xf numFmtId="165" fontId="25" fillId="0" borderId="0" applyFont="0" applyFill="0" applyBorder="0" applyAlignment="0" applyProtection="0"/>
    <xf numFmtId="6" fontId="37" fillId="0" borderId="0">
      <protection locked="0"/>
    </xf>
    <xf numFmtId="37" fontId="36" fillId="26" borderId="0" applyNumberFormat="0" applyFont="0" applyBorder="0" applyAlignment="0" applyProtection="0"/>
    <xf numFmtId="179" fontId="2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25" fillId="0" borderId="0">
      <protection locked="0"/>
    </xf>
    <xf numFmtId="2" fontId="25" fillId="0" borderId="0" applyFont="0" applyFill="0" applyBorder="0" applyAlignment="0" applyProtection="0"/>
    <xf numFmtId="170" fontId="25" fillId="0" borderId="0">
      <protection locked="0"/>
    </xf>
    <xf numFmtId="0" fontId="38" fillId="0" borderId="0"/>
    <xf numFmtId="0" fontId="7" fillId="4" borderId="0" applyNumberFormat="0" applyBorder="0" applyAlignment="0" applyProtection="0"/>
    <xf numFmtId="5" fontId="23" fillId="16" borderId="1" applyNumberFormat="0" applyAlignment="0" applyProtection="0">
      <alignment vertical="top"/>
    </xf>
    <xf numFmtId="38" fontId="27" fillId="27" borderId="0" applyNumberFormat="0" applyBorder="0" applyAlignment="0" applyProtection="0"/>
    <xf numFmtId="0" fontId="39" fillId="0" borderId="0" applyNumberFormat="0" applyFill="0" applyBorder="0" applyAlignment="0" applyProtection="0"/>
    <xf numFmtId="165" fontId="40" fillId="28" borderId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171" fontId="25" fillId="0" borderId="0">
      <protection locked="0"/>
    </xf>
    <xf numFmtId="171" fontId="25" fillId="0" borderId="0">
      <protection locked="0"/>
    </xf>
    <xf numFmtId="0" fontId="41" fillId="0" borderId="12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0" fontId="27" fillId="23" borderId="13" applyNumberFormat="0" applyBorder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172" fontId="23" fillId="0" borderId="0" applyFill="0" applyBorder="0" applyAlignment="0" applyProtection="0">
      <alignment horizontal="center"/>
    </xf>
    <xf numFmtId="0" fontId="12" fillId="0" borderId="14" applyNumberFormat="0" applyFill="0" applyAlignment="0" applyProtection="0"/>
    <xf numFmtId="173" fontId="23" fillId="0" borderId="0" applyFill="0" applyBorder="0" applyAlignment="0" applyProtection="0">
      <alignment horizontal="center"/>
    </xf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13" fillId="29" borderId="0" applyNumberFormat="0" applyBorder="0" applyAlignment="0" applyProtection="0"/>
    <xf numFmtId="165" fontId="36" fillId="0" borderId="0" applyFont="0" applyFill="0" applyBorder="0" applyAlignment="0" applyProtection="0">
      <alignment horizontal="center"/>
    </xf>
    <xf numFmtId="37" fontId="42" fillId="0" borderId="0"/>
    <xf numFmtId="176" fontId="29" fillId="0" borderId="0"/>
    <xf numFmtId="165" fontId="43" fillId="0" borderId="0"/>
    <xf numFmtId="176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35" fillId="0" borderId="0"/>
    <xf numFmtId="0" fontId="34" fillId="0" borderId="0"/>
    <xf numFmtId="0" fontId="34" fillId="0" borderId="0"/>
    <xf numFmtId="165" fontId="25" fillId="0" borderId="0"/>
    <xf numFmtId="0" fontId="49" fillId="0" borderId="0"/>
    <xf numFmtId="37" fontId="44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165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35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1" fillId="30" borderId="15" applyNumberFormat="0" applyFont="0" applyAlignment="0" applyProtection="0"/>
    <xf numFmtId="0" fontId="14" fillId="24" borderId="16" applyNumberFormat="0" applyAlignment="0" applyProtection="0"/>
    <xf numFmtId="165" fontId="31" fillId="0" borderId="0"/>
    <xf numFmtId="10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vertical="top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3" fontId="23" fillId="31" borderId="0" applyNumberFormat="0" applyBorder="0" applyAlignment="0" applyProtection="0">
      <alignment vertical="top"/>
    </xf>
    <xf numFmtId="3" fontId="23" fillId="32" borderId="0" applyNumberFormat="0" applyFont="0" applyBorder="0" applyAlignment="0" applyProtection="0">
      <alignment vertical="top"/>
    </xf>
    <xf numFmtId="165" fontId="23" fillId="0" borderId="0" applyFont="0" applyFill="0" applyBorder="0" applyAlignment="0" applyProtection="0">
      <alignment vertical="top"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7" fontId="24" fillId="0" borderId="0" applyFill="0" applyBorder="0" applyAlignment="0" applyProtection="0">
      <alignment horizontal="center"/>
    </xf>
    <xf numFmtId="180" fontId="25" fillId="0" borderId="0">
      <alignment horizontal="left" wrapText="1"/>
    </xf>
    <xf numFmtId="40" fontId="28" fillId="0" borderId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37" fontId="27" fillId="33" borderId="0" applyNumberFormat="0" applyBorder="0" applyAlignment="0" applyProtection="0"/>
    <xf numFmtId="37" fontId="27" fillId="0" borderId="0"/>
    <xf numFmtId="3" fontId="45" fillId="0" borderId="12" applyProtection="0"/>
    <xf numFmtId="0" fontId="46" fillId="0" borderId="0"/>
    <xf numFmtId="0" fontId="17" fillId="0" borderId="0" applyNumberFormat="0" applyFill="0" applyBorder="0" applyAlignment="0" applyProtection="0"/>
    <xf numFmtId="14" fontId="25" fillId="23" borderId="13" applyNumberFormat="0" applyFont="0" applyAlignment="0" applyProtection="0">
      <alignment horizontal="centerContinuous"/>
    </xf>
    <xf numFmtId="43" fontId="22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0" applyNumberFormat="0" applyBorder="0" applyAlignment="0" applyProtection="0"/>
    <xf numFmtId="0" fontId="61" fillId="37" borderId="23" applyNumberFormat="0" applyAlignment="0" applyProtection="0"/>
    <xf numFmtId="0" fontId="62" fillId="38" borderId="24" applyNumberFormat="0" applyAlignment="0" applyProtection="0"/>
    <xf numFmtId="0" fontId="63" fillId="38" borderId="23" applyNumberFormat="0" applyAlignment="0" applyProtection="0"/>
    <xf numFmtId="0" fontId="64" fillId="0" borderId="25" applyNumberFormat="0" applyFill="0" applyAlignment="0" applyProtection="0"/>
    <xf numFmtId="0" fontId="65" fillId="39" borderId="2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8" applyNumberFormat="0" applyFill="0" applyAlignment="0" applyProtection="0"/>
    <xf numFmtId="0" fontId="6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69" fillId="56" borderId="0" applyNumberFormat="0" applyBorder="0" applyAlignment="0" applyProtection="0"/>
    <xf numFmtId="0" fontId="6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69" fillId="64" borderId="0" applyNumberFormat="0" applyBorder="0" applyAlignment="0" applyProtection="0"/>
    <xf numFmtId="0" fontId="70" fillId="0" borderId="0"/>
    <xf numFmtId="0" fontId="25" fillId="0" borderId="0"/>
    <xf numFmtId="43" fontId="71" fillId="0" borderId="0" applyFont="0" applyFill="0" applyBorder="0" applyAlignment="0" applyProtection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25" fillId="0" borderId="0">
      <alignment horizontal="left" wrapText="1"/>
    </xf>
    <xf numFmtId="0" fontId="72" fillId="0" borderId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43" fontId="22" fillId="0" borderId="0" applyFont="0" applyFill="0" applyBorder="0" applyAlignment="0" applyProtection="0"/>
    <xf numFmtId="0" fontId="49" fillId="40" borderId="27" applyNumberFormat="0" applyFont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9" fillId="0" borderId="0"/>
    <xf numFmtId="0" fontId="7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0" fillId="0" borderId="0"/>
    <xf numFmtId="0" fontId="22" fillId="0" borderId="0"/>
    <xf numFmtId="43" fontId="22" fillId="0" borderId="0" applyFont="0" applyFill="0" applyBorder="0" applyAlignment="0" applyProtection="0"/>
    <xf numFmtId="0" fontId="49" fillId="0" borderId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49" fillId="40" borderId="27" applyNumberFormat="0" applyFont="0" applyAlignment="0" applyProtection="0"/>
    <xf numFmtId="43" fontId="49" fillId="0" borderId="0" applyFont="0" applyFill="0" applyBorder="0" applyAlignment="0" applyProtection="0"/>
    <xf numFmtId="0" fontId="4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49">
    <xf numFmtId="0" fontId="0" fillId="0" borderId="0" xfId="0"/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1"/>
    </xf>
    <xf numFmtId="0" fontId="19" fillId="0" borderId="0" xfId="0" applyFont="1" applyAlignment="1">
      <alignment horizontal="right" vertical="center" wrapText="1" indent="1"/>
    </xf>
    <xf numFmtId="0" fontId="19" fillId="0" borderId="0" xfId="0" applyFont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5" fontId="68" fillId="0" borderId="0" xfId="0" applyNumberFormat="1" applyFont="1"/>
    <xf numFmtId="0" fontId="0" fillId="0" borderId="0" xfId="0" applyAlignment="1">
      <alignment horizontal="center"/>
    </xf>
    <xf numFmtId="0" fontId="74" fillId="0" borderId="0" xfId="0" applyFont="1"/>
    <xf numFmtId="0" fontId="75" fillId="0" borderId="0" xfId="0" applyFont="1" applyAlignment="1">
      <alignment horizontal="center"/>
    </xf>
    <xf numFmtId="15" fontId="75" fillId="0" borderId="0" xfId="0" applyNumberFormat="1" applyFont="1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 wrapText="1" indent="2"/>
    </xf>
    <xf numFmtId="0" fontId="48" fillId="0" borderId="13" xfId="0" applyFont="1" applyFill="1" applyBorder="1" applyAlignment="1">
      <alignment horizontal="right" vertical="center" indent="2"/>
    </xf>
    <xf numFmtId="3" fontId="20" fillId="0" borderId="13" xfId="0" applyNumberFormat="1" applyFont="1" applyBorder="1" applyAlignment="1">
      <alignment horizontal="right" vertical="center" indent="1"/>
    </xf>
    <xf numFmtId="3" fontId="20" fillId="0" borderId="18" xfId="0" applyNumberFormat="1" applyFont="1" applyBorder="1" applyAlignment="1">
      <alignment horizontal="right" vertical="center" indent="1"/>
    </xf>
    <xf numFmtId="3" fontId="51" fillId="0" borderId="13" xfId="0" applyNumberFormat="1" applyFont="1" applyBorder="1" applyAlignment="1">
      <alignment horizontal="right" vertical="center" indent="1"/>
    </xf>
    <xf numFmtId="3" fontId="52" fillId="0" borderId="13" xfId="0" applyNumberFormat="1" applyFont="1" applyBorder="1" applyAlignment="1">
      <alignment horizontal="right" vertical="center" indent="1"/>
    </xf>
    <xf numFmtId="3" fontId="52" fillId="0" borderId="18" xfId="0" applyNumberFormat="1" applyFont="1" applyBorder="1" applyAlignment="1">
      <alignment horizontal="right" vertical="center" indent="1"/>
    </xf>
    <xf numFmtId="0" fontId="76" fillId="0" borderId="0" xfId="0" applyFont="1" applyBorder="1" applyAlignment="1">
      <alignment horizontal="left" vertical="center" indent="1"/>
    </xf>
    <xf numFmtId="3" fontId="20" fillId="0" borderId="0" xfId="0" applyNumberFormat="1" applyFont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inden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 indent="1"/>
    </xf>
    <xf numFmtId="0" fontId="19" fillId="0" borderId="0" xfId="0" applyFont="1" applyFill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30" xfId="0" applyFont="1" applyFill="1" applyBorder="1" applyAlignment="1">
      <alignment horizontal="left" vertical="center" wrapText="1" indent="1"/>
    </xf>
    <xf numFmtId="0" fontId="81" fillId="0" borderId="30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left" vertical="center" wrapText="1"/>
    </xf>
    <xf numFmtId="0" fontId="80" fillId="0" borderId="3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 indent="1"/>
    </xf>
    <xf numFmtId="3" fontId="20" fillId="0" borderId="18" xfId="0" applyNumberFormat="1" applyFont="1" applyFill="1" applyBorder="1" applyAlignment="1">
      <alignment horizontal="right" vertical="center" indent="1"/>
    </xf>
    <xf numFmtId="0" fontId="20" fillId="0" borderId="13" xfId="0" applyFont="1" applyFill="1" applyBorder="1" applyAlignment="1">
      <alignment horizontal="left" vertical="center" wrapText="1" indent="1"/>
    </xf>
    <xf numFmtId="3" fontId="20" fillId="0" borderId="13" xfId="0" applyNumberFormat="1" applyFont="1" applyFill="1" applyBorder="1" applyAlignment="1">
      <alignment horizontal="right" vertical="center" indent="1"/>
    </xf>
  </cellXfs>
  <cellStyles count="762">
    <cellStyle name="$/RMB" xfId="1" xr:uid="{00000000-0005-0000-0000-000000000000}"/>
    <cellStyle name="$/RMB 0.00" xfId="2" xr:uid="{00000000-0005-0000-0000-000001000000}"/>
    <cellStyle name="$/RMB 0.0000" xfId="3" xr:uid="{00000000-0005-0000-0000-000002000000}"/>
    <cellStyle name="$HK" xfId="4" xr:uid="{00000000-0005-0000-0000-000003000000}"/>
    <cellStyle name="$HK 0.000" xfId="5" xr:uid="{00000000-0005-0000-0000-000004000000}"/>
    <cellStyle name="_x0010_“+ˆÉ•?pý¤" xfId="6" xr:uid="{00000000-0005-0000-0000-000005000000}"/>
    <cellStyle name="0" xfId="7" xr:uid="{00000000-0005-0000-0000-000006000000}"/>
    <cellStyle name="20% - Accent1" xfId="670" builtinId="30" customBuiltin="1"/>
    <cellStyle name="20% - Accent1 2" xfId="8" xr:uid="{00000000-0005-0000-0000-000008000000}"/>
    <cellStyle name="20% - Accent1 2 2" xfId="727" xr:uid="{00000000-0005-0000-0000-000009000000}"/>
    <cellStyle name="20% - Accent2" xfId="674" builtinId="34" customBuiltin="1"/>
    <cellStyle name="20% - Accent2 2" xfId="9" xr:uid="{00000000-0005-0000-0000-00000B000000}"/>
    <cellStyle name="20% - Accent2 2 2" xfId="729" xr:uid="{00000000-0005-0000-0000-00000C000000}"/>
    <cellStyle name="20% - Accent3" xfId="678" builtinId="38" customBuiltin="1"/>
    <cellStyle name="20% - Accent3 2" xfId="10" xr:uid="{00000000-0005-0000-0000-00000E000000}"/>
    <cellStyle name="20% - Accent3 2 2" xfId="731" xr:uid="{00000000-0005-0000-0000-00000F000000}"/>
    <cellStyle name="20% - Accent4" xfId="682" builtinId="42" customBuiltin="1"/>
    <cellStyle name="20% - Accent4 2" xfId="11" xr:uid="{00000000-0005-0000-0000-000011000000}"/>
    <cellStyle name="20% - Accent4 2 2" xfId="733" xr:uid="{00000000-0005-0000-0000-000012000000}"/>
    <cellStyle name="20% - Accent5" xfId="686" builtinId="46" customBuiltin="1"/>
    <cellStyle name="20% - Accent5 2" xfId="12" xr:uid="{00000000-0005-0000-0000-000014000000}"/>
    <cellStyle name="20% - Accent5 2 2" xfId="735" xr:uid="{00000000-0005-0000-0000-000015000000}"/>
    <cellStyle name="20% - Accent6" xfId="690" builtinId="50" customBuiltin="1"/>
    <cellStyle name="20% - Accent6 2" xfId="13" xr:uid="{00000000-0005-0000-0000-000017000000}"/>
    <cellStyle name="20% - Accent6 2 2" xfId="737" xr:uid="{00000000-0005-0000-0000-000018000000}"/>
    <cellStyle name="40% - Accent1" xfId="671" builtinId="31" customBuiltin="1"/>
    <cellStyle name="40% - Accent1 2" xfId="14" xr:uid="{00000000-0005-0000-0000-00001A000000}"/>
    <cellStyle name="40% - Accent1 2 2" xfId="728" xr:uid="{00000000-0005-0000-0000-00001B000000}"/>
    <cellStyle name="40% - Accent2" xfId="675" builtinId="35" customBuiltin="1"/>
    <cellStyle name="40% - Accent2 2" xfId="15" xr:uid="{00000000-0005-0000-0000-00001D000000}"/>
    <cellStyle name="40% - Accent2 2 2" xfId="730" xr:uid="{00000000-0005-0000-0000-00001E000000}"/>
    <cellStyle name="40% - Accent3" xfId="679" builtinId="39" customBuiltin="1"/>
    <cellStyle name="40% - Accent3 2" xfId="16" xr:uid="{00000000-0005-0000-0000-000020000000}"/>
    <cellStyle name="40% - Accent3 2 2" xfId="732" xr:uid="{00000000-0005-0000-0000-000021000000}"/>
    <cellStyle name="40% - Accent4" xfId="683" builtinId="43" customBuiltin="1"/>
    <cellStyle name="40% - Accent4 2" xfId="17" xr:uid="{00000000-0005-0000-0000-000023000000}"/>
    <cellStyle name="40% - Accent4 2 2" xfId="734" xr:uid="{00000000-0005-0000-0000-000024000000}"/>
    <cellStyle name="40% - Accent5" xfId="687" builtinId="47" customBuiltin="1"/>
    <cellStyle name="40% - Accent5 2" xfId="18" xr:uid="{00000000-0005-0000-0000-000026000000}"/>
    <cellStyle name="40% - Accent5 2 2" xfId="736" xr:uid="{00000000-0005-0000-0000-000027000000}"/>
    <cellStyle name="40% - Accent6" xfId="691" builtinId="51" customBuiltin="1"/>
    <cellStyle name="40% - Accent6 2" xfId="19" xr:uid="{00000000-0005-0000-0000-000029000000}"/>
    <cellStyle name="40% - Accent6 2 2" xfId="738" xr:uid="{00000000-0005-0000-0000-00002A000000}"/>
    <cellStyle name="60% - Accent1" xfId="672" builtinId="32" customBuiltin="1"/>
    <cellStyle name="60% - Accent1 2" xfId="20" xr:uid="{00000000-0005-0000-0000-00002C000000}"/>
    <cellStyle name="60% - Accent2" xfId="676" builtinId="36" customBuiltin="1"/>
    <cellStyle name="60% - Accent2 2" xfId="21" xr:uid="{00000000-0005-0000-0000-00002E000000}"/>
    <cellStyle name="60% - Accent3" xfId="680" builtinId="40" customBuiltin="1"/>
    <cellStyle name="60% - Accent3 2" xfId="22" xr:uid="{00000000-0005-0000-0000-000030000000}"/>
    <cellStyle name="60% - Accent4" xfId="684" builtinId="44" customBuiltin="1"/>
    <cellStyle name="60% - Accent4 2" xfId="23" xr:uid="{00000000-0005-0000-0000-000032000000}"/>
    <cellStyle name="60% - Accent5" xfId="688" builtinId="48" customBuiltin="1"/>
    <cellStyle name="60% - Accent5 2" xfId="24" xr:uid="{00000000-0005-0000-0000-000034000000}"/>
    <cellStyle name="60% - Accent6" xfId="692" builtinId="52" customBuiltin="1"/>
    <cellStyle name="60% - Accent6 2" xfId="25" xr:uid="{00000000-0005-0000-0000-000036000000}"/>
    <cellStyle name="A_green" xfId="26" xr:uid="{00000000-0005-0000-0000-000037000000}"/>
    <cellStyle name="A_green_NCSC1003" xfId="27" xr:uid="{00000000-0005-0000-0000-000038000000}"/>
    <cellStyle name="Accent1" xfId="669" builtinId="29" customBuiltin="1"/>
    <cellStyle name="Accent1 2" xfId="28" xr:uid="{00000000-0005-0000-0000-00003A000000}"/>
    <cellStyle name="Accent2" xfId="673" builtinId="33" customBuiltin="1"/>
    <cellStyle name="Accent2 2" xfId="29" xr:uid="{00000000-0005-0000-0000-00003C000000}"/>
    <cellStyle name="Accent3" xfId="677" builtinId="37" customBuiltin="1"/>
    <cellStyle name="Accent3 2" xfId="30" xr:uid="{00000000-0005-0000-0000-00003E000000}"/>
    <cellStyle name="Accent4" xfId="681" builtinId="41" customBuiltin="1"/>
    <cellStyle name="Accent4 2" xfId="31" xr:uid="{00000000-0005-0000-0000-000040000000}"/>
    <cellStyle name="Accent5" xfId="685" builtinId="45" customBuiltin="1"/>
    <cellStyle name="Accent5 2" xfId="32" xr:uid="{00000000-0005-0000-0000-000042000000}"/>
    <cellStyle name="Accent6" xfId="689" builtinId="49" customBuiltin="1"/>
    <cellStyle name="Accent6 2" xfId="33" xr:uid="{00000000-0005-0000-0000-000044000000}"/>
    <cellStyle name="Actual Date" xfId="34" xr:uid="{00000000-0005-0000-0000-000045000000}"/>
    <cellStyle name="Bad" xfId="659" builtinId="27" customBuiltin="1"/>
    <cellStyle name="Bad 2" xfId="35" xr:uid="{00000000-0005-0000-0000-000047000000}"/>
    <cellStyle name="Black" xfId="36" xr:uid="{00000000-0005-0000-0000-000048000000}"/>
    <cellStyle name="bli - Style6" xfId="37" xr:uid="{00000000-0005-0000-0000-000049000000}"/>
    <cellStyle name="Blue" xfId="38" xr:uid="{00000000-0005-0000-0000-00004A000000}"/>
    <cellStyle name="Calculation" xfId="663" builtinId="22" customBuiltin="1"/>
    <cellStyle name="Calculation 2" xfId="39" xr:uid="{00000000-0005-0000-0000-00004C000000}"/>
    <cellStyle name="Cents" xfId="40" xr:uid="{00000000-0005-0000-0000-00004D000000}"/>
    <cellStyle name="Check Cell" xfId="665" builtinId="23" customBuiltin="1"/>
    <cellStyle name="Check Cell 2" xfId="41" xr:uid="{00000000-0005-0000-0000-00004F000000}"/>
    <cellStyle name="Comma [0] 2" xfId="42" xr:uid="{00000000-0005-0000-0000-000050000000}"/>
    <cellStyle name="Comma [0] 3" xfId="43" xr:uid="{00000000-0005-0000-0000-000051000000}"/>
    <cellStyle name="Comma [0] 3 2" xfId="44" xr:uid="{00000000-0005-0000-0000-000052000000}"/>
    <cellStyle name="Comma [0] 3 2 2" xfId="45" xr:uid="{00000000-0005-0000-0000-000053000000}"/>
    <cellStyle name="Comma [0] 3 2 3" xfId="46" xr:uid="{00000000-0005-0000-0000-000054000000}"/>
    <cellStyle name="Comma [0] 3 3" xfId="47" xr:uid="{00000000-0005-0000-0000-000055000000}"/>
    <cellStyle name="Comma [0] 3 4" xfId="48" xr:uid="{00000000-0005-0000-0000-000056000000}"/>
    <cellStyle name="Comma [00]" xfId="49" xr:uid="{00000000-0005-0000-0000-000057000000}"/>
    <cellStyle name="Comma 10" xfId="50" xr:uid="{00000000-0005-0000-0000-000058000000}"/>
    <cellStyle name="Comma 10 2" xfId="51" xr:uid="{00000000-0005-0000-0000-000059000000}"/>
    <cellStyle name="Comma 10 2 2" xfId="52" xr:uid="{00000000-0005-0000-0000-00005A000000}"/>
    <cellStyle name="Comma 10 2 2 2" xfId="53" xr:uid="{00000000-0005-0000-0000-00005B000000}"/>
    <cellStyle name="Comma 10 2 2 3" xfId="54" xr:uid="{00000000-0005-0000-0000-00005C000000}"/>
    <cellStyle name="Comma 10 2 3" xfId="55" xr:uid="{00000000-0005-0000-0000-00005D000000}"/>
    <cellStyle name="Comma 10 2 4" xfId="56" xr:uid="{00000000-0005-0000-0000-00005E000000}"/>
    <cellStyle name="Comma 11" xfId="57" xr:uid="{00000000-0005-0000-0000-00005F000000}"/>
    <cellStyle name="Comma 11 2" xfId="58" xr:uid="{00000000-0005-0000-0000-000060000000}"/>
    <cellStyle name="Comma 11 2 2" xfId="59" xr:uid="{00000000-0005-0000-0000-000061000000}"/>
    <cellStyle name="Comma 11 2 2 2" xfId="60" xr:uid="{00000000-0005-0000-0000-000062000000}"/>
    <cellStyle name="Comma 11 2 2 3" xfId="61" xr:uid="{00000000-0005-0000-0000-000063000000}"/>
    <cellStyle name="Comma 11 2 3" xfId="62" xr:uid="{00000000-0005-0000-0000-000064000000}"/>
    <cellStyle name="Comma 11 2 4" xfId="63" xr:uid="{00000000-0005-0000-0000-000065000000}"/>
    <cellStyle name="Comma 12" xfId="64" xr:uid="{00000000-0005-0000-0000-000066000000}"/>
    <cellStyle name="Comma 12 2" xfId="65" xr:uid="{00000000-0005-0000-0000-000067000000}"/>
    <cellStyle name="Comma 12 2 2" xfId="66" xr:uid="{00000000-0005-0000-0000-000068000000}"/>
    <cellStyle name="Comma 12 2 3" xfId="67" xr:uid="{00000000-0005-0000-0000-000069000000}"/>
    <cellStyle name="Comma 12 3" xfId="68" xr:uid="{00000000-0005-0000-0000-00006A000000}"/>
    <cellStyle name="Comma 12 4" xfId="69" xr:uid="{00000000-0005-0000-0000-00006B000000}"/>
    <cellStyle name="Comma 13" xfId="70" xr:uid="{00000000-0005-0000-0000-00006C000000}"/>
    <cellStyle name="Comma 13 2" xfId="71" xr:uid="{00000000-0005-0000-0000-00006D000000}"/>
    <cellStyle name="Comma 13 2 2" xfId="72" xr:uid="{00000000-0005-0000-0000-00006E000000}"/>
    <cellStyle name="Comma 13 2 3" xfId="73" xr:uid="{00000000-0005-0000-0000-00006F000000}"/>
    <cellStyle name="Comma 13 3" xfId="74" xr:uid="{00000000-0005-0000-0000-000070000000}"/>
    <cellStyle name="Comma 13 4" xfId="75" xr:uid="{00000000-0005-0000-0000-000071000000}"/>
    <cellStyle name="Comma 14" xfId="76" xr:uid="{00000000-0005-0000-0000-000072000000}"/>
    <cellStyle name="Comma 14 2" xfId="77" xr:uid="{00000000-0005-0000-0000-000073000000}"/>
    <cellStyle name="Comma 14 3" xfId="78" xr:uid="{00000000-0005-0000-0000-000074000000}"/>
    <cellStyle name="Comma 15" xfId="79" xr:uid="{00000000-0005-0000-0000-000075000000}"/>
    <cellStyle name="Comma 15 2" xfId="80" xr:uid="{00000000-0005-0000-0000-000076000000}"/>
    <cellStyle name="Comma 15 3" xfId="81" xr:uid="{00000000-0005-0000-0000-000077000000}"/>
    <cellStyle name="Comma 16" xfId="82" xr:uid="{00000000-0005-0000-0000-000078000000}"/>
    <cellStyle name="Comma 16 2" xfId="83" xr:uid="{00000000-0005-0000-0000-000079000000}"/>
    <cellStyle name="Comma 16 3" xfId="84" xr:uid="{00000000-0005-0000-0000-00007A000000}"/>
    <cellStyle name="Comma 17" xfId="85" xr:uid="{00000000-0005-0000-0000-00007B000000}"/>
    <cellStyle name="Comma 17 2" xfId="86" xr:uid="{00000000-0005-0000-0000-00007C000000}"/>
    <cellStyle name="Comma 17 3" xfId="87" xr:uid="{00000000-0005-0000-0000-00007D000000}"/>
    <cellStyle name="Comma 18" xfId="88" xr:uid="{00000000-0005-0000-0000-00007E000000}"/>
    <cellStyle name="Comma 18 2" xfId="89" xr:uid="{00000000-0005-0000-0000-00007F000000}"/>
    <cellStyle name="Comma 18 3" xfId="90" xr:uid="{00000000-0005-0000-0000-000080000000}"/>
    <cellStyle name="Comma 19" xfId="91" xr:uid="{00000000-0005-0000-0000-000081000000}"/>
    <cellStyle name="Comma 19 2" xfId="92" xr:uid="{00000000-0005-0000-0000-000082000000}"/>
    <cellStyle name="Comma 19 3" xfId="93" xr:uid="{00000000-0005-0000-0000-000083000000}"/>
    <cellStyle name="Comma 2" xfId="94" xr:uid="{00000000-0005-0000-0000-000084000000}"/>
    <cellStyle name="Comma 2 2" xfId="95" xr:uid="{00000000-0005-0000-0000-000085000000}"/>
    <cellStyle name="Comma 2 2 2" xfId="96" xr:uid="{00000000-0005-0000-0000-000086000000}"/>
    <cellStyle name="Comma 2 2 3" xfId="97" xr:uid="{00000000-0005-0000-0000-000087000000}"/>
    <cellStyle name="Comma 2 2 4" xfId="98" xr:uid="{00000000-0005-0000-0000-000088000000}"/>
    <cellStyle name="Comma 2 3" xfId="99" xr:uid="{00000000-0005-0000-0000-000089000000}"/>
    <cellStyle name="Comma 2 3 2" xfId="100" xr:uid="{00000000-0005-0000-0000-00008A000000}"/>
    <cellStyle name="Comma 2 3 3" xfId="101" xr:uid="{00000000-0005-0000-0000-00008B000000}"/>
    <cellStyle name="Comma 2 4" xfId="695" xr:uid="{00000000-0005-0000-0000-00008C000000}"/>
    <cellStyle name="Comma 20" xfId="102" xr:uid="{00000000-0005-0000-0000-00008D000000}"/>
    <cellStyle name="Comma 20 2" xfId="103" xr:uid="{00000000-0005-0000-0000-00008E000000}"/>
    <cellStyle name="Comma 20 3" xfId="104" xr:uid="{00000000-0005-0000-0000-00008F000000}"/>
    <cellStyle name="Comma 21" xfId="105" xr:uid="{00000000-0005-0000-0000-000090000000}"/>
    <cellStyle name="Comma 21 2" xfId="106" xr:uid="{00000000-0005-0000-0000-000091000000}"/>
    <cellStyle name="Comma 21 3" xfId="107" xr:uid="{00000000-0005-0000-0000-000092000000}"/>
    <cellStyle name="Comma 22" xfId="108" xr:uid="{00000000-0005-0000-0000-000093000000}"/>
    <cellStyle name="Comma 22 2" xfId="109" xr:uid="{00000000-0005-0000-0000-000094000000}"/>
    <cellStyle name="Comma 22 3" xfId="110" xr:uid="{00000000-0005-0000-0000-000095000000}"/>
    <cellStyle name="Comma 23" xfId="111" xr:uid="{00000000-0005-0000-0000-000096000000}"/>
    <cellStyle name="Comma 23 2" xfId="112" xr:uid="{00000000-0005-0000-0000-000097000000}"/>
    <cellStyle name="Comma 23 3" xfId="113" xr:uid="{00000000-0005-0000-0000-000098000000}"/>
    <cellStyle name="Comma 24" xfId="114" xr:uid="{00000000-0005-0000-0000-000099000000}"/>
    <cellStyle name="Comma 24 2" xfId="115" xr:uid="{00000000-0005-0000-0000-00009A000000}"/>
    <cellStyle name="Comma 24 3" xfId="116" xr:uid="{00000000-0005-0000-0000-00009B000000}"/>
    <cellStyle name="Comma 25" xfId="117" xr:uid="{00000000-0005-0000-0000-00009C000000}"/>
    <cellStyle name="Comma 25 2" xfId="118" xr:uid="{00000000-0005-0000-0000-00009D000000}"/>
    <cellStyle name="Comma 25 3" xfId="119" xr:uid="{00000000-0005-0000-0000-00009E000000}"/>
    <cellStyle name="Comma 26" xfId="120" xr:uid="{00000000-0005-0000-0000-00009F000000}"/>
    <cellStyle name="Comma 26 2" xfId="121" xr:uid="{00000000-0005-0000-0000-0000A0000000}"/>
    <cellStyle name="Comma 26 3" xfId="122" xr:uid="{00000000-0005-0000-0000-0000A1000000}"/>
    <cellStyle name="Comma 27" xfId="123" xr:uid="{00000000-0005-0000-0000-0000A2000000}"/>
    <cellStyle name="Comma 27 2" xfId="124" xr:uid="{00000000-0005-0000-0000-0000A3000000}"/>
    <cellStyle name="Comma 27 3" xfId="125" xr:uid="{00000000-0005-0000-0000-0000A4000000}"/>
    <cellStyle name="Comma 28" xfId="126" xr:uid="{00000000-0005-0000-0000-0000A5000000}"/>
    <cellStyle name="Comma 28 2" xfId="127" xr:uid="{00000000-0005-0000-0000-0000A6000000}"/>
    <cellStyle name="Comma 28 3" xfId="128" xr:uid="{00000000-0005-0000-0000-0000A7000000}"/>
    <cellStyle name="Comma 29" xfId="129" xr:uid="{00000000-0005-0000-0000-0000A8000000}"/>
    <cellStyle name="Comma 29 2" xfId="130" xr:uid="{00000000-0005-0000-0000-0000A9000000}"/>
    <cellStyle name="Comma 29 3" xfId="131" xr:uid="{00000000-0005-0000-0000-0000AA000000}"/>
    <cellStyle name="Comma 3" xfId="132" xr:uid="{00000000-0005-0000-0000-0000AB000000}"/>
    <cellStyle name="Comma 3 2" xfId="133" xr:uid="{00000000-0005-0000-0000-0000AC000000}"/>
    <cellStyle name="Comma 3 2 2" xfId="134" xr:uid="{00000000-0005-0000-0000-0000AD000000}"/>
    <cellStyle name="Comma 3 2 3" xfId="135" xr:uid="{00000000-0005-0000-0000-0000AE000000}"/>
    <cellStyle name="Comma 3 2 4" xfId="706" xr:uid="{00000000-0005-0000-0000-0000AF000000}"/>
    <cellStyle name="Comma 3 2 4 2" xfId="752" xr:uid="{00000000-0005-0000-0000-0000B0000000}"/>
    <cellStyle name="Comma 3 2 5" xfId="742" xr:uid="{00000000-0005-0000-0000-0000B1000000}"/>
    <cellStyle name="Comma 3 3" xfId="136" xr:uid="{00000000-0005-0000-0000-0000B2000000}"/>
    <cellStyle name="Comma 3 4" xfId="137" xr:uid="{00000000-0005-0000-0000-0000B3000000}"/>
    <cellStyle name="Comma 3 5" xfId="138" xr:uid="{00000000-0005-0000-0000-0000B4000000}"/>
    <cellStyle name="Comma 3 6" xfId="715" xr:uid="{00000000-0005-0000-0000-0000B5000000}"/>
    <cellStyle name="Comma 30" xfId="139" xr:uid="{00000000-0005-0000-0000-0000B6000000}"/>
    <cellStyle name="Comma 30 2" xfId="140" xr:uid="{00000000-0005-0000-0000-0000B7000000}"/>
    <cellStyle name="Comma 30 3" xfId="141" xr:uid="{00000000-0005-0000-0000-0000B8000000}"/>
    <cellStyle name="Comma 31" xfId="142" xr:uid="{00000000-0005-0000-0000-0000B9000000}"/>
    <cellStyle name="Comma 31 2" xfId="143" xr:uid="{00000000-0005-0000-0000-0000BA000000}"/>
    <cellStyle name="Comma 31 3" xfId="144" xr:uid="{00000000-0005-0000-0000-0000BB000000}"/>
    <cellStyle name="Comma 32" xfId="145" xr:uid="{00000000-0005-0000-0000-0000BC000000}"/>
    <cellStyle name="Comma 32 2" xfId="146" xr:uid="{00000000-0005-0000-0000-0000BD000000}"/>
    <cellStyle name="Comma 32 3" xfId="147" xr:uid="{00000000-0005-0000-0000-0000BE000000}"/>
    <cellStyle name="Comma 33" xfId="148" xr:uid="{00000000-0005-0000-0000-0000BF000000}"/>
    <cellStyle name="Comma 33 2" xfId="149" xr:uid="{00000000-0005-0000-0000-0000C0000000}"/>
    <cellStyle name="Comma 33 3" xfId="150" xr:uid="{00000000-0005-0000-0000-0000C1000000}"/>
    <cellStyle name="Comma 34" xfId="151" xr:uid="{00000000-0005-0000-0000-0000C2000000}"/>
    <cellStyle name="Comma 34 2" xfId="152" xr:uid="{00000000-0005-0000-0000-0000C3000000}"/>
    <cellStyle name="Comma 34 3" xfId="153" xr:uid="{00000000-0005-0000-0000-0000C4000000}"/>
    <cellStyle name="Comma 35" xfId="154" xr:uid="{00000000-0005-0000-0000-0000C5000000}"/>
    <cellStyle name="Comma 35 2" xfId="155" xr:uid="{00000000-0005-0000-0000-0000C6000000}"/>
    <cellStyle name="Comma 35 3" xfId="156" xr:uid="{00000000-0005-0000-0000-0000C7000000}"/>
    <cellStyle name="Comma 36" xfId="157" xr:uid="{00000000-0005-0000-0000-0000C8000000}"/>
    <cellStyle name="Comma 36 2" xfId="158" xr:uid="{00000000-0005-0000-0000-0000C9000000}"/>
    <cellStyle name="Comma 36 3" xfId="159" xr:uid="{00000000-0005-0000-0000-0000CA000000}"/>
    <cellStyle name="Comma 37" xfId="160" xr:uid="{00000000-0005-0000-0000-0000CB000000}"/>
    <cellStyle name="Comma 37 2" xfId="161" xr:uid="{00000000-0005-0000-0000-0000CC000000}"/>
    <cellStyle name="Comma 37 3" xfId="162" xr:uid="{00000000-0005-0000-0000-0000CD000000}"/>
    <cellStyle name="Comma 38" xfId="163" xr:uid="{00000000-0005-0000-0000-0000CE000000}"/>
    <cellStyle name="Comma 38 2" xfId="164" xr:uid="{00000000-0005-0000-0000-0000CF000000}"/>
    <cellStyle name="Comma 38 3" xfId="165" xr:uid="{00000000-0005-0000-0000-0000D0000000}"/>
    <cellStyle name="Comma 39" xfId="166" xr:uid="{00000000-0005-0000-0000-0000D1000000}"/>
    <cellStyle name="Comma 39 2" xfId="167" xr:uid="{00000000-0005-0000-0000-0000D2000000}"/>
    <cellStyle name="Comma 39 3" xfId="168" xr:uid="{00000000-0005-0000-0000-0000D3000000}"/>
    <cellStyle name="Comma 4" xfId="169" xr:uid="{00000000-0005-0000-0000-0000D4000000}"/>
    <cellStyle name="Comma 4 2" xfId="170" xr:uid="{00000000-0005-0000-0000-0000D5000000}"/>
    <cellStyle name="Comma 4 3" xfId="171" xr:uid="{00000000-0005-0000-0000-0000D6000000}"/>
    <cellStyle name="Comma 4 4" xfId="716" xr:uid="{00000000-0005-0000-0000-0000D7000000}"/>
    <cellStyle name="Comma 40" xfId="172" xr:uid="{00000000-0005-0000-0000-0000D8000000}"/>
    <cellStyle name="Comma 40 2" xfId="173" xr:uid="{00000000-0005-0000-0000-0000D9000000}"/>
    <cellStyle name="Comma 40 3" xfId="174" xr:uid="{00000000-0005-0000-0000-0000DA000000}"/>
    <cellStyle name="Comma 41" xfId="175" xr:uid="{00000000-0005-0000-0000-0000DB000000}"/>
    <cellStyle name="Comma 41 2" xfId="176" xr:uid="{00000000-0005-0000-0000-0000DC000000}"/>
    <cellStyle name="Comma 41 3" xfId="177" xr:uid="{00000000-0005-0000-0000-0000DD000000}"/>
    <cellStyle name="Comma 42" xfId="178" xr:uid="{00000000-0005-0000-0000-0000DE000000}"/>
    <cellStyle name="Comma 42 2" xfId="179" xr:uid="{00000000-0005-0000-0000-0000DF000000}"/>
    <cellStyle name="Comma 42 3" xfId="180" xr:uid="{00000000-0005-0000-0000-0000E0000000}"/>
    <cellStyle name="Comma 43" xfId="181" xr:uid="{00000000-0005-0000-0000-0000E1000000}"/>
    <cellStyle name="Comma 43 2" xfId="182" xr:uid="{00000000-0005-0000-0000-0000E2000000}"/>
    <cellStyle name="Comma 43 3" xfId="183" xr:uid="{00000000-0005-0000-0000-0000E3000000}"/>
    <cellStyle name="Comma 44" xfId="184" xr:uid="{00000000-0005-0000-0000-0000E4000000}"/>
    <cellStyle name="Comma 44 2" xfId="185" xr:uid="{00000000-0005-0000-0000-0000E5000000}"/>
    <cellStyle name="Comma 44 3" xfId="186" xr:uid="{00000000-0005-0000-0000-0000E6000000}"/>
    <cellStyle name="Comma 45" xfId="187" xr:uid="{00000000-0005-0000-0000-0000E7000000}"/>
    <cellStyle name="Comma 45 2" xfId="188" xr:uid="{00000000-0005-0000-0000-0000E8000000}"/>
    <cellStyle name="Comma 45 3" xfId="189" xr:uid="{00000000-0005-0000-0000-0000E9000000}"/>
    <cellStyle name="Comma 46" xfId="190" xr:uid="{00000000-0005-0000-0000-0000EA000000}"/>
    <cellStyle name="Comma 46 2" xfId="191" xr:uid="{00000000-0005-0000-0000-0000EB000000}"/>
    <cellStyle name="Comma 46 3" xfId="192" xr:uid="{00000000-0005-0000-0000-0000EC000000}"/>
    <cellStyle name="Comma 47" xfId="193" xr:uid="{00000000-0005-0000-0000-0000ED000000}"/>
    <cellStyle name="Comma 47 2" xfId="194" xr:uid="{00000000-0005-0000-0000-0000EE000000}"/>
    <cellStyle name="Comma 47 3" xfId="195" xr:uid="{00000000-0005-0000-0000-0000EF000000}"/>
    <cellStyle name="Comma 48" xfId="196" xr:uid="{00000000-0005-0000-0000-0000F0000000}"/>
    <cellStyle name="Comma 48 2" xfId="197" xr:uid="{00000000-0005-0000-0000-0000F1000000}"/>
    <cellStyle name="Comma 48 3" xfId="198" xr:uid="{00000000-0005-0000-0000-0000F2000000}"/>
    <cellStyle name="Comma 49" xfId="199" xr:uid="{00000000-0005-0000-0000-0000F3000000}"/>
    <cellStyle name="Comma 49 2" xfId="200" xr:uid="{00000000-0005-0000-0000-0000F4000000}"/>
    <cellStyle name="Comma 49 3" xfId="201" xr:uid="{00000000-0005-0000-0000-0000F5000000}"/>
    <cellStyle name="Comma 5" xfId="202" xr:uid="{00000000-0005-0000-0000-0000F6000000}"/>
    <cellStyle name="Comma 5 2" xfId="721" xr:uid="{00000000-0005-0000-0000-0000F7000000}"/>
    <cellStyle name="Comma 50" xfId="203" xr:uid="{00000000-0005-0000-0000-0000F8000000}"/>
    <cellStyle name="Comma 50 2" xfId="204" xr:uid="{00000000-0005-0000-0000-0000F9000000}"/>
    <cellStyle name="Comma 50 3" xfId="205" xr:uid="{00000000-0005-0000-0000-0000FA000000}"/>
    <cellStyle name="Comma 51" xfId="206" xr:uid="{00000000-0005-0000-0000-0000FB000000}"/>
    <cellStyle name="Comma 51 2" xfId="207" xr:uid="{00000000-0005-0000-0000-0000FC000000}"/>
    <cellStyle name="Comma 51 3" xfId="208" xr:uid="{00000000-0005-0000-0000-0000FD000000}"/>
    <cellStyle name="Comma 52" xfId="209" xr:uid="{00000000-0005-0000-0000-0000FE000000}"/>
    <cellStyle name="Comma 52 2" xfId="210" xr:uid="{00000000-0005-0000-0000-0000FF000000}"/>
    <cellStyle name="Comma 52 3" xfId="211" xr:uid="{00000000-0005-0000-0000-000000010000}"/>
    <cellStyle name="Comma 53" xfId="212" xr:uid="{00000000-0005-0000-0000-000001010000}"/>
    <cellStyle name="Comma 53 2" xfId="213" xr:uid="{00000000-0005-0000-0000-000002010000}"/>
    <cellStyle name="Comma 53 3" xfId="214" xr:uid="{00000000-0005-0000-0000-000003010000}"/>
    <cellStyle name="Comma 54" xfId="215" xr:uid="{00000000-0005-0000-0000-000004010000}"/>
    <cellStyle name="Comma 55" xfId="216" xr:uid="{00000000-0005-0000-0000-000005010000}"/>
    <cellStyle name="Comma 56" xfId="709" xr:uid="{00000000-0005-0000-0000-000006010000}"/>
    <cellStyle name="Comma 57" xfId="713" xr:uid="{00000000-0005-0000-0000-000007010000}"/>
    <cellStyle name="Comma 58" xfId="744" xr:uid="{00000000-0005-0000-0000-000008010000}"/>
    <cellStyle name="Comma 59" xfId="745" xr:uid="{00000000-0005-0000-0000-000009010000}"/>
    <cellStyle name="Comma 6" xfId="217" xr:uid="{00000000-0005-0000-0000-00000A010000}"/>
    <cellStyle name="Comma 6 2" xfId="645" xr:uid="{00000000-0005-0000-0000-00000B010000}"/>
    <cellStyle name="Comma 7" xfId="218" xr:uid="{00000000-0005-0000-0000-00000C010000}"/>
    <cellStyle name="Comma 7 2" xfId="219" xr:uid="{00000000-0005-0000-0000-00000D010000}"/>
    <cellStyle name="Comma 7 2 2" xfId="220" xr:uid="{00000000-0005-0000-0000-00000E010000}"/>
    <cellStyle name="Comma 7 2 2 2" xfId="221" xr:uid="{00000000-0005-0000-0000-00000F010000}"/>
    <cellStyle name="Comma 7 2 2 3" xfId="222" xr:uid="{00000000-0005-0000-0000-000010010000}"/>
    <cellStyle name="Comma 7 2 3" xfId="223" xr:uid="{00000000-0005-0000-0000-000011010000}"/>
    <cellStyle name="Comma 7 2 4" xfId="224" xr:uid="{00000000-0005-0000-0000-000012010000}"/>
    <cellStyle name="Comma 7 3" xfId="722" xr:uid="{00000000-0005-0000-0000-000013010000}"/>
    <cellStyle name="Comma 8" xfId="225" xr:uid="{00000000-0005-0000-0000-000014010000}"/>
    <cellStyle name="Comma 8 2" xfId="226" xr:uid="{00000000-0005-0000-0000-000015010000}"/>
    <cellStyle name="Comma 8 2 2" xfId="227" xr:uid="{00000000-0005-0000-0000-000016010000}"/>
    <cellStyle name="Comma 8 2 2 2" xfId="228" xr:uid="{00000000-0005-0000-0000-000017010000}"/>
    <cellStyle name="Comma 8 2 2 3" xfId="229" xr:uid="{00000000-0005-0000-0000-000018010000}"/>
    <cellStyle name="Comma 8 2 3" xfId="230" xr:uid="{00000000-0005-0000-0000-000019010000}"/>
    <cellStyle name="Comma 8 2 4" xfId="231" xr:uid="{00000000-0005-0000-0000-00001A010000}"/>
    <cellStyle name="Comma 8 3" xfId="725" xr:uid="{00000000-0005-0000-0000-00001B010000}"/>
    <cellStyle name="Comma 9" xfId="232" xr:uid="{00000000-0005-0000-0000-00001C010000}"/>
    <cellStyle name="Comma 9 2" xfId="233" xr:uid="{00000000-0005-0000-0000-00001D010000}"/>
    <cellStyle name="Comma 9 2 2" xfId="234" xr:uid="{00000000-0005-0000-0000-00001E010000}"/>
    <cellStyle name="Comma 9 2 2 2" xfId="235" xr:uid="{00000000-0005-0000-0000-00001F010000}"/>
    <cellStyle name="Comma 9 2 2 3" xfId="236" xr:uid="{00000000-0005-0000-0000-000020010000}"/>
    <cellStyle name="Comma 9 2 3" xfId="237" xr:uid="{00000000-0005-0000-0000-000021010000}"/>
    <cellStyle name="Comma 9 2 4" xfId="238" xr:uid="{00000000-0005-0000-0000-000022010000}"/>
    <cellStyle name="Comma 9 3" xfId="740" xr:uid="{00000000-0005-0000-0000-000023010000}"/>
    <cellStyle name="Comma0" xfId="239" xr:uid="{00000000-0005-0000-0000-000024010000}"/>
    <cellStyle name="Comma0 - Style1" xfId="240" xr:uid="{00000000-0005-0000-0000-000025010000}"/>
    <cellStyle name="Comma0 - Style5" xfId="241" xr:uid="{00000000-0005-0000-0000-000026010000}"/>
    <cellStyle name="Comma1 - Style1" xfId="242" xr:uid="{00000000-0005-0000-0000-000027010000}"/>
    <cellStyle name="Currency [0] 2" xfId="243" xr:uid="{00000000-0005-0000-0000-000028010000}"/>
    <cellStyle name="Currency [0] 2 2" xfId="244" xr:uid="{00000000-0005-0000-0000-000029010000}"/>
    <cellStyle name="Currency [0] 2 2 2" xfId="245" xr:uid="{00000000-0005-0000-0000-00002A010000}"/>
    <cellStyle name="Currency [0] 2 2 3" xfId="246" xr:uid="{00000000-0005-0000-0000-00002B010000}"/>
    <cellStyle name="Currency [0] 2 3" xfId="247" xr:uid="{00000000-0005-0000-0000-00002C010000}"/>
    <cellStyle name="Currency [0] 2 4" xfId="248" xr:uid="{00000000-0005-0000-0000-00002D010000}"/>
    <cellStyle name="Currency [00]" xfId="249" xr:uid="{00000000-0005-0000-0000-00002E010000}"/>
    <cellStyle name="Currency 10" xfId="250" xr:uid="{00000000-0005-0000-0000-00002F010000}"/>
    <cellStyle name="Currency 10 2" xfId="251" xr:uid="{00000000-0005-0000-0000-000030010000}"/>
    <cellStyle name="Currency 10 2 2" xfId="252" xr:uid="{00000000-0005-0000-0000-000031010000}"/>
    <cellStyle name="Currency 10 2 2 2" xfId="253" xr:uid="{00000000-0005-0000-0000-000032010000}"/>
    <cellStyle name="Currency 10 2 2 3" xfId="254" xr:uid="{00000000-0005-0000-0000-000033010000}"/>
    <cellStyle name="Currency 10 2 3" xfId="255" xr:uid="{00000000-0005-0000-0000-000034010000}"/>
    <cellStyle name="Currency 10 2 4" xfId="256" xr:uid="{00000000-0005-0000-0000-000035010000}"/>
    <cellStyle name="Currency 11" xfId="257" xr:uid="{00000000-0005-0000-0000-000036010000}"/>
    <cellStyle name="Currency 11 2" xfId="258" xr:uid="{00000000-0005-0000-0000-000037010000}"/>
    <cellStyle name="Currency 11 2 2" xfId="259" xr:uid="{00000000-0005-0000-0000-000038010000}"/>
    <cellStyle name="Currency 11 2 2 2" xfId="260" xr:uid="{00000000-0005-0000-0000-000039010000}"/>
    <cellStyle name="Currency 11 2 2 3" xfId="261" xr:uid="{00000000-0005-0000-0000-00003A010000}"/>
    <cellStyle name="Currency 11 2 3" xfId="262" xr:uid="{00000000-0005-0000-0000-00003B010000}"/>
    <cellStyle name="Currency 11 2 4" xfId="263" xr:uid="{00000000-0005-0000-0000-00003C010000}"/>
    <cellStyle name="Currency 12" xfId="264" xr:uid="{00000000-0005-0000-0000-00003D010000}"/>
    <cellStyle name="Currency 12 2" xfId="265" xr:uid="{00000000-0005-0000-0000-00003E010000}"/>
    <cellStyle name="Currency 12 2 2" xfId="266" xr:uid="{00000000-0005-0000-0000-00003F010000}"/>
    <cellStyle name="Currency 12 2 3" xfId="267" xr:uid="{00000000-0005-0000-0000-000040010000}"/>
    <cellStyle name="Currency 12 3" xfId="268" xr:uid="{00000000-0005-0000-0000-000041010000}"/>
    <cellStyle name="Currency 12 4" xfId="269" xr:uid="{00000000-0005-0000-0000-000042010000}"/>
    <cellStyle name="Currency 13" xfId="270" xr:uid="{00000000-0005-0000-0000-000043010000}"/>
    <cellStyle name="Currency 13 2" xfId="271" xr:uid="{00000000-0005-0000-0000-000044010000}"/>
    <cellStyle name="Currency 13 2 2" xfId="272" xr:uid="{00000000-0005-0000-0000-000045010000}"/>
    <cellStyle name="Currency 13 2 3" xfId="273" xr:uid="{00000000-0005-0000-0000-000046010000}"/>
    <cellStyle name="Currency 13 3" xfId="274" xr:uid="{00000000-0005-0000-0000-000047010000}"/>
    <cellStyle name="Currency 13 4" xfId="275" xr:uid="{00000000-0005-0000-0000-000048010000}"/>
    <cellStyle name="Currency 2" xfId="276" xr:uid="{00000000-0005-0000-0000-000049010000}"/>
    <cellStyle name="Currency 2 2" xfId="277" xr:uid="{00000000-0005-0000-0000-00004A010000}"/>
    <cellStyle name="Currency 2 2 2" xfId="707" xr:uid="{00000000-0005-0000-0000-00004B010000}"/>
    <cellStyle name="Currency 2 2 2 2" xfId="753" xr:uid="{00000000-0005-0000-0000-00004C010000}"/>
    <cellStyle name="Currency 2 3" xfId="278" xr:uid="{00000000-0005-0000-0000-00004D010000}"/>
    <cellStyle name="Currency 2 3 2" xfId="279" xr:uid="{00000000-0005-0000-0000-00004E010000}"/>
    <cellStyle name="Currency 2 3 2 2" xfId="280" xr:uid="{00000000-0005-0000-0000-00004F010000}"/>
    <cellStyle name="Currency 2 3 2 3" xfId="281" xr:uid="{00000000-0005-0000-0000-000050010000}"/>
    <cellStyle name="Currency 2 3 3" xfId="282" xr:uid="{00000000-0005-0000-0000-000051010000}"/>
    <cellStyle name="Currency 2 3 4" xfId="283" xr:uid="{00000000-0005-0000-0000-000052010000}"/>
    <cellStyle name="Currency 3" xfId="284" xr:uid="{00000000-0005-0000-0000-000053010000}"/>
    <cellStyle name="Currency 3 2" xfId="285" xr:uid="{00000000-0005-0000-0000-000054010000}"/>
    <cellStyle name="Currency 3 2 2" xfId="286" xr:uid="{00000000-0005-0000-0000-000055010000}"/>
    <cellStyle name="Currency 3 2 2 2" xfId="287" xr:uid="{00000000-0005-0000-0000-000056010000}"/>
    <cellStyle name="Currency 3 2 2 3" xfId="288" xr:uid="{00000000-0005-0000-0000-000057010000}"/>
    <cellStyle name="Currency 3 2 3" xfId="289" xr:uid="{00000000-0005-0000-0000-000058010000}"/>
    <cellStyle name="Currency 3 2 4" xfId="290" xr:uid="{00000000-0005-0000-0000-000059010000}"/>
    <cellStyle name="Currency 4" xfId="291" xr:uid="{00000000-0005-0000-0000-00005A010000}"/>
    <cellStyle name="Currency 4 2" xfId="292" xr:uid="{00000000-0005-0000-0000-00005B010000}"/>
    <cellStyle name="Currency 4 2 2" xfId="293" xr:uid="{00000000-0005-0000-0000-00005C010000}"/>
    <cellStyle name="Currency 4 2 2 2" xfId="294" xr:uid="{00000000-0005-0000-0000-00005D010000}"/>
    <cellStyle name="Currency 4 2 2 3" xfId="295" xr:uid="{00000000-0005-0000-0000-00005E010000}"/>
    <cellStyle name="Currency 4 2 3" xfId="296" xr:uid="{00000000-0005-0000-0000-00005F010000}"/>
    <cellStyle name="Currency 4 2 4" xfId="297" xr:uid="{00000000-0005-0000-0000-000060010000}"/>
    <cellStyle name="Currency 5" xfId="298" xr:uid="{00000000-0005-0000-0000-000061010000}"/>
    <cellStyle name="Currency 5 2" xfId="299" xr:uid="{00000000-0005-0000-0000-000062010000}"/>
    <cellStyle name="Currency 5 2 2" xfId="300" xr:uid="{00000000-0005-0000-0000-000063010000}"/>
    <cellStyle name="Currency 5 2 2 2" xfId="301" xr:uid="{00000000-0005-0000-0000-000064010000}"/>
    <cellStyle name="Currency 5 2 2 3" xfId="302" xr:uid="{00000000-0005-0000-0000-000065010000}"/>
    <cellStyle name="Currency 5 2 3" xfId="303" xr:uid="{00000000-0005-0000-0000-000066010000}"/>
    <cellStyle name="Currency 5 2 4" xfId="304" xr:uid="{00000000-0005-0000-0000-000067010000}"/>
    <cellStyle name="Currency 6" xfId="305" xr:uid="{00000000-0005-0000-0000-000068010000}"/>
    <cellStyle name="Currency 6 2" xfId="306" xr:uid="{00000000-0005-0000-0000-000069010000}"/>
    <cellStyle name="Currency 6 2 2" xfId="307" xr:uid="{00000000-0005-0000-0000-00006A010000}"/>
    <cellStyle name="Currency 6 2 2 2" xfId="308" xr:uid="{00000000-0005-0000-0000-00006B010000}"/>
    <cellStyle name="Currency 6 2 2 3" xfId="309" xr:uid="{00000000-0005-0000-0000-00006C010000}"/>
    <cellStyle name="Currency 6 2 3" xfId="310" xr:uid="{00000000-0005-0000-0000-00006D010000}"/>
    <cellStyle name="Currency 6 2 4" xfId="311" xr:uid="{00000000-0005-0000-0000-00006E010000}"/>
    <cellStyle name="Currency 7" xfId="312" xr:uid="{00000000-0005-0000-0000-00006F010000}"/>
    <cellStyle name="Currency 7 2" xfId="313" xr:uid="{00000000-0005-0000-0000-000070010000}"/>
    <cellStyle name="Currency 7 2 2" xfId="314" xr:uid="{00000000-0005-0000-0000-000071010000}"/>
    <cellStyle name="Currency 7 2 2 2" xfId="315" xr:uid="{00000000-0005-0000-0000-000072010000}"/>
    <cellStyle name="Currency 7 2 2 3" xfId="316" xr:uid="{00000000-0005-0000-0000-000073010000}"/>
    <cellStyle name="Currency 7 2 3" xfId="317" xr:uid="{00000000-0005-0000-0000-000074010000}"/>
    <cellStyle name="Currency 7 2 4" xfId="318" xr:uid="{00000000-0005-0000-0000-000075010000}"/>
    <cellStyle name="Currency 8" xfId="319" xr:uid="{00000000-0005-0000-0000-000076010000}"/>
    <cellStyle name="Currency 8 2" xfId="320" xr:uid="{00000000-0005-0000-0000-000077010000}"/>
    <cellStyle name="Currency 8 2 2" xfId="321" xr:uid="{00000000-0005-0000-0000-000078010000}"/>
    <cellStyle name="Currency 8 2 2 2" xfId="322" xr:uid="{00000000-0005-0000-0000-000079010000}"/>
    <cellStyle name="Currency 8 2 2 3" xfId="323" xr:uid="{00000000-0005-0000-0000-00007A010000}"/>
    <cellStyle name="Currency 8 2 3" xfId="324" xr:uid="{00000000-0005-0000-0000-00007B010000}"/>
    <cellStyle name="Currency 8 2 4" xfId="325" xr:uid="{00000000-0005-0000-0000-00007C010000}"/>
    <cellStyle name="Currency 9" xfId="326" xr:uid="{00000000-0005-0000-0000-00007D010000}"/>
    <cellStyle name="Currency 9 2" xfId="327" xr:uid="{00000000-0005-0000-0000-00007E010000}"/>
    <cellStyle name="Currency 9 2 2" xfId="328" xr:uid="{00000000-0005-0000-0000-00007F010000}"/>
    <cellStyle name="Currency 9 2 2 2" xfId="329" xr:uid="{00000000-0005-0000-0000-000080010000}"/>
    <cellStyle name="Currency 9 2 2 3" xfId="330" xr:uid="{00000000-0005-0000-0000-000081010000}"/>
    <cellStyle name="Currency 9 2 3" xfId="331" xr:uid="{00000000-0005-0000-0000-000082010000}"/>
    <cellStyle name="Currency 9 2 4" xfId="332" xr:uid="{00000000-0005-0000-0000-000083010000}"/>
    <cellStyle name="Currency0" xfId="333" xr:uid="{00000000-0005-0000-0000-000084010000}"/>
    <cellStyle name="Date" xfId="334" xr:uid="{00000000-0005-0000-0000-000085010000}"/>
    <cellStyle name="Date 2" xfId="335" xr:uid="{00000000-0005-0000-0000-000086010000}"/>
    <cellStyle name="Date 3" xfId="336" xr:uid="{00000000-0005-0000-0000-000087010000}"/>
    <cellStyle name="Edge" xfId="337" xr:uid="{00000000-0005-0000-0000-000088010000}"/>
    <cellStyle name="Euro" xfId="338" xr:uid="{00000000-0005-0000-0000-000089010000}"/>
    <cellStyle name="Explanatory Text" xfId="667" builtinId="53" customBuiltin="1"/>
    <cellStyle name="Explanatory Text 2" xfId="339" xr:uid="{00000000-0005-0000-0000-00008B010000}"/>
    <cellStyle name="Fixed" xfId="340" xr:uid="{00000000-0005-0000-0000-00008C010000}"/>
    <cellStyle name="Fixed 2" xfId="341" xr:uid="{00000000-0005-0000-0000-00008D010000}"/>
    <cellStyle name="Fixed 3" xfId="342" xr:uid="{00000000-0005-0000-0000-00008E010000}"/>
    <cellStyle name="Fixed1 - Style1" xfId="343" xr:uid="{00000000-0005-0000-0000-00008F010000}"/>
    <cellStyle name="Good" xfId="658" builtinId="26" customBuiltin="1"/>
    <cellStyle name="Good 2" xfId="344" xr:uid="{00000000-0005-0000-0000-000091010000}"/>
    <cellStyle name="Green" xfId="345" xr:uid="{00000000-0005-0000-0000-000092010000}"/>
    <cellStyle name="Grey" xfId="346" xr:uid="{00000000-0005-0000-0000-000093010000}"/>
    <cellStyle name="HEADER" xfId="347" xr:uid="{00000000-0005-0000-0000-000094010000}"/>
    <cellStyle name="HEADING" xfId="348" xr:uid="{00000000-0005-0000-0000-000095010000}"/>
    <cellStyle name="Heading 1" xfId="654" builtinId="16" customBuiltin="1"/>
    <cellStyle name="Heading 1 2" xfId="349" xr:uid="{00000000-0005-0000-0000-000097010000}"/>
    <cellStyle name="Heading 2" xfId="655" builtinId="17" customBuiltin="1"/>
    <cellStyle name="Heading 2 2" xfId="350" xr:uid="{00000000-0005-0000-0000-000099010000}"/>
    <cellStyle name="Heading 3" xfId="656" builtinId="18" customBuiltin="1"/>
    <cellStyle name="Heading 3 2" xfId="351" xr:uid="{00000000-0005-0000-0000-00009B010000}"/>
    <cellStyle name="Heading 4" xfId="657" builtinId="19" customBuiltin="1"/>
    <cellStyle name="Heading 4 2" xfId="352" xr:uid="{00000000-0005-0000-0000-00009D010000}"/>
    <cellStyle name="Heading1" xfId="353" xr:uid="{00000000-0005-0000-0000-00009E010000}"/>
    <cellStyle name="Heading2" xfId="354" xr:uid="{00000000-0005-0000-0000-00009F010000}"/>
    <cellStyle name="HIGHLIGHT" xfId="355" xr:uid="{00000000-0005-0000-0000-0000A0010000}"/>
    <cellStyle name="Hyperlink 2" xfId="719" xr:uid="{00000000-0005-0000-0000-0000A1010000}"/>
    <cellStyle name="Hyperlink 2 2" xfId="356" xr:uid="{00000000-0005-0000-0000-0000A2010000}"/>
    <cellStyle name="Hyperlink 2 3" xfId="357" xr:uid="{00000000-0005-0000-0000-0000A3010000}"/>
    <cellStyle name="Hyperlink 2 4" xfId="358" xr:uid="{00000000-0005-0000-0000-0000A4010000}"/>
    <cellStyle name="Hyperlink 2 5" xfId="359" xr:uid="{00000000-0005-0000-0000-0000A5010000}"/>
    <cellStyle name="Hyperlink 2 6" xfId="360" xr:uid="{00000000-0005-0000-0000-0000A6010000}"/>
    <cellStyle name="Hyperlink 2 7" xfId="361" xr:uid="{00000000-0005-0000-0000-0000A7010000}"/>
    <cellStyle name="Input" xfId="661" builtinId="20" customBuiltin="1"/>
    <cellStyle name="Input [yellow]" xfId="362" xr:uid="{00000000-0005-0000-0000-0000A9010000}"/>
    <cellStyle name="Input 2" xfId="363" xr:uid="{00000000-0005-0000-0000-0000AA010000}"/>
    <cellStyle name="Input 3" xfId="364" xr:uid="{00000000-0005-0000-0000-0000AB010000}"/>
    <cellStyle name="Input 4" xfId="365" xr:uid="{00000000-0005-0000-0000-0000AC010000}"/>
    <cellStyle name="Input 5" xfId="366" xr:uid="{00000000-0005-0000-0000-0000AD010000}"/>
    <cellStyle name="Input 6" xfId="367" xr:uid="{00000000-0005-0000-0000-0000AE010000}"/>
    <cellStyle name="Input 7" xfId="368" xr:uid="{00000000-0005-0000-0000-0000AF010000}"/>
    <cellStyle name="LeapYears" xfId="369" xr:uid="{00000000-0005-0000-0000-0000B0010000}"/>
    <cellStyle name="Linked Cell" xfId="664" builtinId="24" customBuiltin="1"/>
    <cellStyle name="Linked Cell 2" xfId="370" xr:uid="{00000000-0005-0000-0000-0000B2010000}"/>
    <cellStyle name="Maintenance" xfId="371" xr:uid="{00000000-0005-0000-0000-0000B3010000}"/>
    <cellStyle name="Moneda [0]_Mex-Braz-Arg" xfId="372" xr:uid="{00000000-0005-0000-0000-0000B4010000}"/>
    <cellStyle name="Moneda_Mex-Braz-Arg" xfId="373" xr:uid="{00000000-0005-0000-0000-0000B5010000}"/>
    <cellStyle name="Neutral" xfId="660" builtinId="28" customBuiltin="1"/>
    <cellStyle name="Neutral 2" xfId="374" xr:uid="{00000000-0005-0000-0000-0000B7010000}"/>
    <cellStyle name="NIS" xfId="375" xr:uid="{00000000-0005-0000-0000-0000B8010000}"/>
    <cellStyle name="no dec" xfId="376" xr:uid="{00000000-0005-0000-0000-0000B9010000}"/>
    <cellStyle name="Normal" xfId="0" builtinId="0"/>
    <cellStyle name="Normal - Style1" xfId="377" xr:uid="{00000000-0005-0000-0000-0000BB010000}"/>
    <cellStyle name="Normal - Style1 2" xfId="378" xr:uid="{00000000-0005-0000-0000-0000BC010000}"/>
    <cellStyle name="Normal - Style1 3" xfId="379" xr:uid="{00000000-0005-0000-0000-0000BD010000}"/>
    <cellStyle name="Normal 10" xfId="380" xr:uid="{00000000-0005-0000-0000-0000BE010000}"/>
    <cellStyle name="Normal 10 2" xfId="724" xr:uid="{00000000-0005-0000-0000-0000BF010000}"/>
    <cellStyle name="Normal 11" xfId="381" xr:uid="{00000000-0005-0000-0000-0000C0010000}"/>
    <cellStyle name="Normal 11 2" xfId="739" xr:uid="{00000000-0005-0000-0000-0000C1010000}"/>
    <cellStyle name="Normal 12" xfId="382" xr:uid="{00000000-0005-0000-0000-0000C2010000}"/>
    <cellStyle name="Normal 12 2" xfId="726" xr:uid="{00000000-0005-0000-0000-0000C3010000}"/>
    <cellStyle name="Normal 13" xfId="383" xr:uid="{00000000-0005-0000-0000-0000C4010000}"/>
    <cellStyle name="Normal 14" xfId="384" xr:uid="{00000000-0005-0000-0000-0000C5010000}"/>
    <cellStyle name="Normal 15" xfId="385" xr:uid="{00000000-0005-0000-0000-0000C6010000}"/>
    <cellStyle name="Normal 16" xfId="386" xr:uid="{00000000-0005-0000-0000-0000C7010000}"/>
    <cellStyle name="Normal 17" xfId="387" xr:uid="{00000000-0005-0000-0000-0000C8010000}"/>
    <cellStyle name="Normal 18" xfId="388" xr:uid="{00000000-0005-0000-0000-0000C9010000}"/>
    <cellStyle name="Normal 19" xfId="389" xr:uid="{00000000-0005-0000-0000-0000CA010000}"/>
    <cellStyle name="Normal 2" xfId="694" xr:uid="{00000000-0005-0000-0000-0000CB010000}"/>
    <cellStyle name="Normal 2 10" xfId="390" xr:uid="{00000000-0005-0000-0000-0000CC010000}"/>
    <cellStyle name="Normal 2 11" xfId="391" xr:uid="{00000000-0005-0000-0000-0000CD010000}"/>
    <cellStyle name="Normal 2 12" xfId="392" xr:uid="{00000000-0005-0000-0000-0000CE010000}"/>
    <cellStyle name="Normal 2 13" xfId="393" xr:uid="{00000000-0005-0000-0000-0000CF010000}"/>
    <cellStyle name="Normal 2 14" xfId="394" xr:uid="{00000000-0005-0000-0000-0000D0010000}"/>
    <cellStyle name="Normal 2 15" xfId="395" xr:uid="{00000000-0005-0000-0000-0000D1010000}"/>
    <cellStyle name="Normal 2 16" xfId="396" xr:uid="{00000000-0005-0000-0000-0000D2010000}"/>
    <cellStyle name="Normal 2 17" xfId="397" xr:uid="{00000000-0005-0000-0000-0000D3010000}"/>
    <cellStyle name="Normal 2 18" xfId="398" xr:uid="{00000000-0005-0000-0000-0000D4010000}"/>
    <cellStyle name="Normal 2 19" xfId="399" xr:uid="{00000000-0005-0000-0000-0000D5010000}"/>
    <cellStyle name="Normal 2 2" xfId="400" xr:uid="{00000000-0005-0000-0000-0000D6010000}"/>
    <cellStyle name="Normal 2 2 2" xfId="401" xr:uid="{00000000-0005-0000-0000-0000D7010000}"/>
    <cellStyle name="Normal 2 2 3" xfId="402" xr:uid="{00000000-0005-0000-0000-0000D8010000}"/>
    <cellStyle name="Normal 2 2 4" xfId="403" xr:uid="{00000000-0005-0000-0000-0000D9010000}"/>
    <cellStyle name="Normal 2 2 5" xfId="696" xr:uid="{00000000-0005-0000-0000-0000DA010000}"/>
    <cellStyle name="Normal 2 20" xfId="404" xr:uid="{00000000-0005-0000-0000-0000DB010000}"/>
    <cellStyle name="Normal 2 21" xfId="405" xr:uid="{00000000-0005-0000-0000-0000DC010000}"/>
    <cellStyle name="Normal 2 22" xfId="406" xr:uid="{00000000-0005-0000-0000-0000DD010000}"/>
    <cellStyle name="Normal 2 23" xfId="407" xr:uid="{00000000-0005-0000-0000-0000DE010000}"/>
    <cellStyle name="Normal 2 24" xfId="408" xr:uid="{00000000-0005-0000-0000-0000DF010000}"/>
    <cellStyle name="Normal 2 25" xfId="409" xr:uid="{00000000-0005-0000-0000-0000E0010000}"/>
    <cellStyle name="Normal 2 26" xfId="410" xr:uid="{00000000-0005-0000-0000-0000E1010000}"/>
    <cellStyle name="Normal 2 27" xfId="411" xr:uid="{00000000-0005-0000-0000-0000E2010000}"/>
    <cellStyle name="Normal 2 28" xfId="412" xr:uid="{00000000-0005-0000-0000-0000E3010000}"/>
    <cellStyle name="Normal 2 29" xfId="413" xr:uid="{00000000-0005-0000-0000-0000E4010000}"/>
    <cellStyle name="Normal 2 3" xfId="414" xr:uid="{00000000-0005-0000-0000-0000E5010000}"/>
    <cellStyle name="Normal 2 3 2" xfId="743" xr:uid="{00000000-0005-0000-0000-0000E6010000}"/>
    <cellStyle name="Normal 2 3 3" xfId="717" xr:uid="{00000000-0005-0000-0000-0000E7010000}"/>
    <cellStyle name="Normal 2 30" xfId="415" xr:uid="{00000000-0005-0000-0000-0000E8010000}"/>
    <cellStyle name="Normal 2 31" xfId="416" xr:uid="{00000000-0005-0000-0000-0000E9010000}"/>
    <cellStyle name="Normal 2 32" xfId="417" xr:uid="{00000000-0005-0000-0000-0000EA010000}"/>
    <cellStyle name="Normal 2 33" xfId="418" xr:uid="{00000000-0005-0000-0000-0000EB010000}"/>
    <cellStyle name="Normal 2 34" xfId="419" xr:uid="{00000000-0005-0000-0000-0000EC010000}"/>
    <cellStyle name="Normal 2 35" xfId="420" xr:uid="{00000000-0005-0000-0000-0000ED010000}"/>
    <cellStyle name="Normal 2 36" xfId="421" xr:uid="{00000000-0005-0000-0000-0000EE010000}"/>
    <cellStyle name="Normal 2 37" xfId="422" xr:uid="{00000000-0005-0000-0000-0000EF010000}"/>
    <cellStyle name="Normal 2 38" xfId="423" xr:uid="{00000000-0005-0000-0000-0000F0010000}"/>
    <cellStyle name="Normal 2 39" xfId="424" xr:uid="{00000000-0005-0000-0000-0000F1010000}"/>
    <cellStyle name="Normal 2 4" xfId="425" xr:uid="{00000000-0005-0000-0000-0000F2010000}"/>
    <cellStyle name="Normal 2 40" xfId="426" xr:uid="{00000000-0005-0000-0000-0000F3010000}"/>
    <cellStyle name="Normal 2 41" xfId="427" xr:uid="{00000000-0005-0000-0000-0000F4010000}"/>
    <cellStyle name="Normal 2 42" xfId="428" xr:uid="{00000000-0005-0000-0000-0000F5010000}"/>
    <cellStyle name="Normal 2 43" xfId="429" xr:uid="{00000000-0005-0000-0000-0000F6010000}"/>
    <cellStyle name="Normal 2 5" xfId="430" xr:uid="{00000000-0005-0000-0000-0000F7010000}"/>
    <cellStyle name="Normal 2 6" xfId="431" xr:uid="{00000000-0005-0000-0000-0000F8010000}"/>
    <cellStyle name="Normal 2 7" xfId="432" xr:uid="{00000000-0005-0000-0000-0000F9010000}"/>
    <cellStyle name="Normal 2 7 2" xfId="646" xr:uid="{00000000-0005-0000-0000-0000FA010000}"/>
    <cellStyle name="Normal 2 8" xfId="433" xr:uid="{00000000-0005-0000-0000-0000FB010000}"/>
    <cellStyle name="Normal 2 9" xfId="434" xr:uid="{00000000-0005-0000-0000-0000FC010000}"/>
    <cellStyle name="Normal 20" xfId="435" xr:uid="{00000000-0005-0000-0000-0000FD010000}"/>
    <cellStyle name="Normal 21" xfId="436" xr:uid="{00000000-0005-0000-0000-0000FE010000}"/>
    <cellStyle name="Normal 22" xfId="437" xr:uid="{00000000-0005-0000-0000-0000FF010000}"/>
    <cellStyle name="Normal 23" xfId="438" xr:uid="{00000000-0005-0000-0000-000000020000}"/>
    <cellStyle name="Normal 24" xfId="439" xr:uid="{00000000-0005-0000-0000-000001020000}"/>
    <cellStyle name="Normal 25" xfId="440" xr:uid="{00000000-0005-0000-0000-000002020000}"/>
    <cellStyle name="Normal 26" xfId="441" xr:uid="{00000000-0005-0000-0000-000003020000}"/>
    <cellStyle name="Normal 27" xfId="442" xr:uid="{00000000-0005-0000-0000-000004020000}"/>
    <cellStyle name="Normal 28" xfId="443" xr:uid="{00000000-0005-0000-0000-000005020000}"/>
    <cellStyle name="Normal 29" xfId="444" xr:uid="{00000000-0005-0000-0000-000006020000}"/>
    <cellStyle name="Normal 3" xfId="445" xr:uid="{00000000-0005-0000-0000-000007020000}"/>
    <cellStyle name="Normal 3 2" xfId="446" xr:uid="{00000000-0005-0000-0000-000008020000}"/>
    <cellStyle name="Normal 3 2 2" xfId="447" xr:uid="{00000000-0005-0000-0000-000009020000}"/>
    <cellStyle name="Normal 3 3" xfId="448" xr:uid="{00000000-0005-0000-0000-00000A020000}"/>
    <cellStyle name="Normal 3 3 2" xfId="449" xr:uid="{00000000-0005-0000-0000-00000B020000}"/>
    <cellStyle name="Normal 3 3 3" xfId="450" xr:uid="{00000000-0005-0000-0000-00000C020000}"/>
    <cellStyle name="Normal 3 4" xfId="451" xr:uid="{00000000-0005-0000-0000-00000D020000}"/>
    <cellStyle name="Normal 3 5" xfId="452" xr:uid="{00000000-0005-0000-0000-00000E020000}"/>
    <cellStyle name="Normal 3 6" xfId="453" xr:uid="{00000000-0005-0000-0000-00000F020000}"/>
    <cellStyle name="Normal 3 7" xfId="697" xr:uid="{00000000-0005-0000-0000-000010020000}"/>
    <cellStyle name="Normal 30" xfId="454" xr:uid="{00000000-0005-0000-0000-000011020000}"/>
    <cellStyle name="Normal 31" xfId="455" xr:uid="{00000000-0005-0000-0000-000012020000}"/>
    <cellStyle name="Normal 32" xfId="456" xr:uid="{00000000-0005-0000-0000-000013020000}"/>
    <cellStyle name="Normal 33" xfId="457" xr:uid="{00000000-0005-0000-0000-000014020000}"/>
    <cellStyle name="Normal 34" xfId="458" xr:uid="{00000000-0005-0000-0000-000015020000}"/>
    <cellStyle name="Normal 35" xfId="459" xr:uid="{00000000-0005-0000-0000-000016020000}"/>
    <cellStyle name="Normal 36" xfId="460" xr:uid="{00000000-0005-0000-0000-000017020000}"/>
    <cellStyle name="Normal 37" xfId="461" xr:uid="{00000000-0005-0000-0000-000018020000}"/>
    <cellStyle name="Normal 38" xfId="462" xr:uid="{00000000-0005-0000-0000-000019020000}"/>
    <cellStyle name="Normal 39" xfId="463" xr:uid="{00000000-0005-0000-0000-00001A020000}"/>
    <cellStyle name="Normal 4" xfId="647" xr:uid="{00000000-0005-0000-0000-00001B020000}"/>
    <cellStyle name="Normal 4 10" xfId="698" xr:uid="{00000000-0005-0000-0000-00001C020000}"/>
    <cellStyle name="Normal 4 2" xfId="464" xr:uid="{00000000-0005-0000-0000-00001D020000}"/>
    <cellStyle name="Normal 4 3" xfId="465" xr:uid="{00000000-0005-0000-0000-00001E020000}"/>
    <cellStyle name="Normal 4 4" xfId="466" xr:uid="{00000000-0005-0000-0000-00001F020000}"/>
    <cellStyle name="Normal 4 5" xfId="467" xr:uid="{00000000-0005-0000-0000-000020020000}"/>
    <cellStyle name="Normal 4 6" xfId="468" xr:uid="{00000000-0005-0000-0000-000021020000}"/>
    <cellStyle name="Normal 4 7" xfId="469" xr:uid="{00000000-0005-0000-0000-000022020000}"/>
    <cellStyle name="Normal 4 8" xfId="470" xr:uid="{00000000-0005-0000-0000-000023020000}"/>
    <cellStyle name="Normal 4 9" xfId="471" xr:uid="{00000000-0005-0000-0000-000024020000}"/>
    <cellStyle name="Normal 40" xfId="472" xr:uid="{00000000-0005-0000-0000-000025020000}"/>
    <cellStyle name="Normal 41" xfId="473" xr:uid="{00000000-0005-0000-0000-000026020000}"/>
    <cellStyle name="Normal 42" xfId="474" xr:uid="{00000000-0005-0000-0000-000027020000}"/>
    <cellStyle name="Normal 43" xfId="475" xr:uid="{00000000-0005-0000-0000-000028020000}"/>
    <cellStyle name="Normal 44" xfId="476" xr:uid="{00000000-0005-0000-0000-000029020000}"/>
    <cellStyle name="Normal 45" xfId="477" xr:uid="{00000000-0005-0000-0000-00002A020000}"/>
    <cellStyle name="Normal 46" xfId="478" xr:uid="{00000000-0005-0000-0000-00002B020000}"/>
    <cellStyle name="Normal 47" xfId="479" xr:uid="{00000000-0005-0000-0000-00002C020000}"/>
    <cellStyle name="Normal 48" xfId="480" xr:uid="{00000000-0005-0000-0000-00002D020000}"/>
    <cellStyle name="Normal 49" xfId="481" xr:uid="{00000000-0005-0000-0000-00002E020000}"/>
    <cellStyle name="Normal 5" xfId="482" xr:uid="{00000000-0005-0000-0000-00002F020000}"/>
    <cellStyle name="Normal 5 2" xfId="483" xr:uid="{00000000-0005-0000-0000-000030020000}"/>
    <cellStyle name="Normal 5 2 2" xfId="720" xr:uid="{00000000-0005-0000-0000-000031020000}"/>
    <cellStyle name="Normal 5 3" xfId="648" xr:uid="{00000000-0005-0000-0000-000032020000}"/>
    <cellStyle name="Normal 5 4" xfId="699" xr:uid="{00000000-0005-0000-0000-000033020000}"/>
    <cellStyle name="Normal 50" xfId="484" xr:uid="{00000000-0005-0000-0000-000034020000}"/>
    <cellStyle name="Normal 51" xfId="485" xr:uid="{00000000-0005-0000-0000-000035020000}"/>
    <cellStyle name="Normal 52" xfId="486" xr:uid="{00000000-0005-0000-0000-000036020000}"/>
    <cellStyle name="Normal 53" xfId="487" xr:uid="{00000000-0005-0000-0000-000037020000}"/>
    <cellStyle name="Normal 54" xfId="488" xr:uid="{00000000-0005-0000-0000-000038020000}"/>
    <cellStyle name="Normal 55" xfId="489" xr:uid="{00000000-0005-0000-0000-000039020000}"/>
    <cellStyle name="Normal 56" xfId="490" xr:uid="{00000000-0005-0000-0000-00003A020000}"/>
    <cellStyle name="Normal 57" xfId="491" xr:uid="{00000000-0005-0000-0000-00003B020000}"/>
    <cellStyle name="Normal 58" xfId="492" xr:uid="{00000000-0005-0000-0000-00003C020000}"/>
    <cellStyle name="Normal 59" xfId="493" xr:uid="{00000000-0005-0000-0000-00003D020000}"/>
    <cellStyle name="Normal 6" xfId="494" xr:uid="{00000000-0005-0000-0000-00003E020000}"/>
    <cellStyle name="Normal 6 2" xfId="495" xr:uid="{00000000-0005-0000-0000-00003F020000}"/>
    <cellStyle name="Normal 6 3" xfId="496" xr:uid="{00000000-0005-0000-0000-000040020000}"/>
    <cellStyle name="Normal 6 4" xfId="649" xr:uid="{00000000-0005-0000-0000-000041020000}"/>
    <cellStyle name="Normal 6 5" xfId="700" xr:uid="{00000000-0005-0000-0000-000042020000}"/>
    <cellStyle name="Normal 60" xfId="497" xr:uid="{00000000-0005-0000-0000-000043020000}"/>
    <cellStyle name="Normal 61" xfId="498" xr:uid="{00000000-0005-0000-0000-000044020000}"/>
    <cellStyle name="Normal 62" xfId="499" xr:uid="{00000000-0005-0000-0000-000045020000}"/>
    <cellStyle name="Normal 63" xfId="500" xr:uid="{00000000-0005-0000-0000-000046020000}"/>
    <cellStyle name="Normal 64" xfId="501" xr:uid="{00000000-0005-0000-0000-000047020000}"/>
    <cellStyle name="Normal 65" xfId="502" xr:uid="{00000000-0005-0000-0000-000048020000}"/>
    <cellStyle name="Normal 66" xfId="503" xr:uid="{00000000-0005-0000-0000-000049020000}"/>
    <cellStyle name="Normal 67" xfId="504" xr:uid="{00000000-0005-0000-0000-00004A020000}"/>
    <cellStyle name="Normal 68" xfId="505" xr:uid="{00000000-0005-0000-0000-00004B020000}"/>
    <cellStyle name="Normal 69" xfId="506" xr:uid="{00000000-0005-0000-0000-00004C020000}"/>
    <cellStyle name="Normal 7" xfId="507" xr:uid="{00000000-0005-0000-0000-00004D020000}"/>
    <cellStyle name="Normal 7 2" xfId="508" xr:uid="{00000000-0005-0000-0000-00004E020000}"/>
    <cellStyle name="Normal 7 2 2" xfId="509" xr:uid="{00000000-0005-0000-0000-00004F020000}"/>
    <cellStyle name="Normal 7 2 3" xfId="510" xr:uid="{00000000-0005-0000-0000-000050020000}"/>
    <cellStyle name="Normal 7 3" xfId="511" xr:uid="{00000000-0005-0000-0000-000051020000}"/>
    <cellStyle name="Normal 7 4" xfId="650" xr:uid="{00000000-0005-0000-0000-000052020000}"/>
    <cellStyle name="Normal 7 5" xfId="701" xr:uid="{00000000-0005-0000-0000-000053020000}"/>
    <cellStyle name="Normal 70" xfId="693" xr:uid="{00000000-0005-0000-0000-000054020000}"/>
    <cellStyle name="Normal 70 2" xfId="748" xr:uid="{00000000-0005-0000-0000-000055020000}"/>
    <cellStyle name="Normal 71" xfId="703" xr:uid="{00000000-0005-0000-0000-000056020000}"/>
    <cellStyle name="Normal 71 2" xfId="750" xr:uid="{00000000-0005-0000-0000-000057020000}"/>
    <cellStyle name="Normal 72" xfId="711" xr:uid="{00000000-0005-0000-0000-000058020000}"/>
    <cellStyle name="Normal 72 2" xfId="756" xr:uid="{00000000-0005-0000-0000-000059020000}"/>
    <cellStyle name="Normal 73" xfId="712" xr:uid="{00000000-0005-0000-0000-00005A020000}"/>
    <cellStyle name="Normal 73 2" xfId="757" xr:uid="{00000000-0005-0000-0000-00005B020000}"/>
    <cellStyle name="Normal 74" xfId="702" xr:uid="{00000000-0005-0000-0000-00005C020000}"/>
    <cellStyle name="Normal 74 2" xfId="749" xr:uid="{00000000-0005-0000-0000-00005D020000}"/>
    <cellStyle name="Normal 75" xfId="710" xr:uid="{00000000-0005-0000-0000-00005E020000}"/>
    <cellStyle name="Normal 75 2" xfId="755" xr:uid="{00000000-0005-0000-0000-00005F020000}"/>
    <cellStyle name="Normal 76" xfId="723" xr:uid="{00000000-0005-0000-0000-000060020000}"/>
    <cellStyle name="Normal 76 2" xfId="759" xr:uid="{00000000-0005-0000-0000-000061020000}"/>
    <cellStyle name="Normal 77" xfId="718" xr:uid="{00000000-0005-0000-0000-000062020000}"/>
    <cellStyle name="Normal 77 2" xfId="758" xr:uid="{00000000-0005-0000-0000-000063020000}"/>
    <cellStyle name="Normal 78" xfId="746" xr:uid="{00000000-0005-0000-0000-000064020000}"/>
    <cellStyle name="Normal 78 2" xfId="760" xr:uid="{00000000-0005-0000-0000-000065020000}"/>
    <cellStyle name="Normal 79" xfId="747" xr:uid="{00000000-0005-0000-0000-000066020000}"/>
    <cellStyle name="Normal 79 2" xfId="761" xr:uid="{00000000-0005-0000-0000-000067020000}"/>
    <cellStyle name="Normal 8" xfId="512" xr:uid="{00000000-0005-0000-0000-000068020000}"/>
    <cellStyle name="Normal 8 2" xfId="651" xr:uid="{00000000-0005-0000-0000-000069020000}"/>
    <cellStyle name="Normal 9" xfId="513" xr:uid="{00000000-0005-0000-0000-00006A020000}"/>
    <cellStyle name="Normal 9 2" xfId="652" xr:uid="{00000000-0005-0000-0000-00006B020000}"/>
    <cellStyle name="Normal 9 2 2" xfId="705" xr:uid="{00000000-0005-0000-0000-00006C020000}"/>
    <cellStyle name="Normal 9 2 2 2" xfId="751" xr:uid="{00000000-0005-0000-0000-00006D020000}"/>
    <cellStyle name="Note 2" xfId="514" xr:uid="{00000000-0005-0000-0000-00006E020000}"/>
    <cellStyle name="Note 2 2" xfId="741" xr:uid="{00000000-0005-0000-0000-00006F020000}"/>
    <cellStyle name="Note 2 3" xfId="714" xr:uid="{00000000-0005-0000-0000-000070020000}"/>
    <cellStyle name="Output" xfId="662" builtinId="21" customBuiltin="1"/>
    <cellStyle name="Output 2" xfId="515" xr:uid="{00000000-0005-0000-0000-000072020000}"/>
    <cellStyle name="Percen - Style2" xfId="516" xr:uid="{00000000-0005-0000-0000-000073020000}"/>
    <cellStyle name="Percent [2]" xfId="517" xr:uid="{00000000-0005-0000-0000-000074020000}"/>
    <cellStyle name="Percent 0%" xfId="518" xr:uid="{00000000-0005-0000-0000-000075020000}"/>
    <cellStyle name="Percent 10" xfId="519" xr:uid="{00000000-0005-0000-0000-000076020000}"/>
    <cellStyle name="Percent 11" xfId="520" xr:uid="{00000000-0005-0000-0000-000077020000}"/>
    <cellStyle name="Percent 12" xfId="521" xr:uid="{00000000-0005-0000-0000-000078020000}"/>
    <cellStyle name="Percent 13" xfId="522" xr:uid="{00000000-0005-0000-0000-000079020000}"/>
    <cellStyle name="Percent 13 2" xfId="523" xr:uid="{00000000-0005-0000-0000-00007A020000}"/>
    <cellStyle name="Percent 13 3" xfId="524" xr:uid="{00000000-0005-0000-0000-00007B020000}"/>
    <cellStyle name="Percent 14" xfId="525" xr:uid="{00000000-0005-0000-0000-00007C020000}"/>
    <cellStyle name="Percent 14 2" xfId="526" xr:uid="{00000000-0005-0000-0000-00007D020000}"/>
    <cellStyle name="Percent 14 3" xfId="527" xr:uid="{00000000-0005-0000-0000-00007E020000}"/>
    <cellStyle name="Percent 15" xfId="528" xr:uid="{00000000-0005-0000-0000-00007F020000}"/>
    <cellStyle name="Percent 15 2" xfId="529" xr:uid="{00000000-0005-0000-0000-000080020000}"/>
    <cellStyle name="Percent 15 3" xfId="530" xr:uid="{00000000-0005-0000-0000-000081020000}"/>
    <cellStyle name="Percent 16" xfId="531" xr:uid="{00000000-0005-0000-0000-000082020000}"/>
    <cellStyle name="Percent 16 2" xfId="532" xr:uid="{00000000-0005-0000-0000-000083020000}"/>
    <cellStyle name="Percent 16 3" xfId="533" xr:uid="{00000000-0005-0000-0000-000084020000}"/>
    <cellStyle name="Percent 17" xfId="534" xr:uid="{00000000-0005-0000-0000-000085020000}"/>
    <cellStyle name="Percent 17 2" xfId="535" xr:uid="{00000000-0005-0000-0000-000086020000}"/>
    <cellStyle name="Percent 17 3" xfId="536" xr:uid="{00000000-0005-0000-0000-000087020000}"/>
    <cellStyle name="Percent 18" xfId="537" xr:uid="{00000000-0005-0000-0000-000088020000}"/>
    <cellStyle name="Percent 18 2" xfId="538" xr:uid="{00000000-0005-0000-0000-000089020000}"/>
    <cellStyle name="Percent 18 3" xfId="539" xr:uid="{00000000-0005-0000-0000-00008A020000}"/>
    <cellStyle name="Percent 19" xfId="540" xr:uid="{00000000-0005-0000-0000-00008B020000}"/>
    <cellStyle name="Percent 19 2" xfId="541" xr:uid="{00000000-0005-0000-0000-00008C020000}"/>
    <cellStyle name="Percent 19 3" xfId="542" xr:uid="{00000000-0005-0000-0000-00008D020000}"/>
    <cellStyle name="Percent 2" xfId="543" xr:uid="{00000000-0005-0000-0000-00008E020000}"/>
    <cellStyle name="Percent 2 2" xfId="544" xr:uid="{00000000-0005-0000-0000-00008F020000}"/>
    <cellStyle name="Percent 2 3" xfId="545" xr:uid="{00000000-0005-0000-0000-000090020000}"/>
    <cellStyle name="Percent 2 4" xfId="546" xr:uid="{00000000-0005-0000-0000-000091020000}"/>
    <cellStyle name="Percent 20" xfId="547" xr:uid="{00000000-0005-0000-0000-000092020000}"/>
    <cellStyle name="Percent 20 2" xfId="548" xr:uid="{00000000-0005-0000-0000-000093020000}"/>
    <cellStyle name="Percent 20 3" xfId="549" xr:uid="{00000000-0005-0000-0000-000094020000}"/>
    <cellStyle name="Percent 21" xfId="550" xr:uid="{00000000-0005-0000-0000-000095020000}"/>
    <cellStyle name="Percent 21 2" xfId="551" xr:uid="{00000000-0005-0000-0000-000096020000}"/>
    <cellStyle name="Percent 21 3" xfId="552" xr:uid="{00000000-0005-0000-0000-000097020000}"/>
    <cellStyle name="Percent 22" xfId="553" xr:uid="{00000000-0005-0000-0000-000098020000}"/>
    <cellStyle name="Percent 22 2" xfId="554" xr:uid="{00000000-0005-0000-0000-000099020000}"/>
    <cellStyle name="Percent 22 3" xfId="555" xr:uid="{00000000-0005-0000-0000-00009A020000}"/>
    <cellStyle name="Percent 23" xfId="556" xr:uid="{00000000-0005-0000-0000-00009B020000}"/>
    <cellStyle name="Percent 23 2" xfId="557" xr:uid="{00000000-0005-0000-0000-00009C020000}"/>
    <cellStyle name="Percent 23 3" xfId="558" xr:uid="{00000000-0005-0000-0000-00009D020000}"/>
    <cellStyle name="Percent 24" xfId="559" xr:uid="{00000000-0005-0000-0000-00009E020000}"/>
    <cellStyle name="Percent 24 2" xfId="560" xr:uid="{00000000-0005-0000-0000-00009F020000}"/>
    <cellStyle name="Percent 24 3" xfId="561" xr:uid="{00000000-0005-0000-0000-0000A0020000}"/>
    <cellStyle name="Percent 25" xfId="562" xr:uid="{00000000-0005-0000-0000-0000A1020000}"/>
    <cellStyle name="Percent 25 2" xfId="563" xr:uid="{00000000-0005-0000-0000-0000A2020000}"/>
    <cellStyle name="Percent 25 3" xfId="564" xr:uid="{00000000-0005-0000-0000-0000A3020000}"/>
    <cellStyle name="Percent 26" xfId="565" xr:uid="{00000000-0005-0000-0000-0000A4020000}"/>
    <cellStyle name="Percent 26 2" xfId="566" xr:uid="{00000000-0005-0000-0000-0000A5020000}"/>
    <cellStyle name="Percent 26 3" xfId="567" xr:uid="{00000000-0005-0000-0000-0000A6020000}"/>
    <cellStyle name="Percent 27" xfId="568" xr:uid="{00000000-0005-0000-0000-0000A7020000}"/>
    <cellStyle name="Percent 27 2" xfId="569" xr:uid="{00000000-0005-0000-0000-0000A8020000}"/>
    <cellStyle name="Percent 27 3" xfId="570" xr:uid="{00000000-0005-0000-0000-0000A9020000}"/>
    <cellStyle name="Percent 28" xfId="571" xr:uid="{00000000-0005-0000-0000-0000AA020000}"/>
    <cellStyle name="Percent 28 2" xfId="572" xr:uid="{00000000-0005-0000-0000-0000AB020000}"/>
    <cellStyle name="Percent 28 3" xfId="573" xr:uid="{00000000-0005-0000-0000-0000AC020000}"/>
    <cellStyle name="Percent 29" xfId="574" xr:uid="{00000000-0005-0000-0000-0000AD020000}"/>
    <cellStyle name="Percent 29 2" xfId="575" xr:uid="{00000000-0005-0000-0000-0000AE020000}"/>
    <cellStyle name="Percent 29 3" xfId="576" xr:uid="{00000000-0005-0000-0000-0000AF020000}"/>
    <cellStyle name="Percent 3" xfId="577" xr:uid="{00000000-0005-0000-0000-0000B0020000}"/>
    <cellStyle name="Percent 3 2" xfId="578" xr:uid="{00000000-0005-0000-0000-0000B1020000}"/>
    <cellStyle name="Percent 3 2 2" xfId="579" xr:uid="{00000000-0005-0000-0000-0000B2020000}"/>
    <cellStyle name="Percent 3 2 2 2" xfId="580" xr:uid="{00000000-0005-0000-0000-0000B3020000}"/>
    <cellStyle name="Percent 3 2 2 3" xfId="581" xr:uid="{00000000-0005-0000-0000-0000B4020000}"/>
    <cellStyle name="Percent 3 2 3" xfId="582" xr:uid="{00000000-0005-0000-0000-0000B5020000}"/>
    <cellStyle name="Percent 3 2 4" xfId="583" xr:uid="{00000000-0005-0000-0000-0000B6020000}"/>
    <cellStyle name="Percent 3 2 5" xfId="708" xr:uid="{00000000-0005-0000-0000-0000B7020000}"/>
    <cellStyle name="Percent 3 2 5 2" xfId="754" xr:uid="{00000000-0005-0000-0000-0000B8020000}"/>
    <cellStyle name="Percent 30" xfId="584" xr:uid="{00000000-0005-0000-0000-0000B9020000}"/>
    <cellStyle name="Percent 30 2" xfId="585" xr:uid="{00000000-0005-0000-0000-0000BA020000}"/>
    <cellStyle name="Percent 30 3" xfId="586" xr:uid="{00000000-0005-0000-0000-0000BB020000}"/>
    <cellStyle name="Percent 31" xfId="587" xr:uid="{00000000-0005-0000-0000-0000BC020000}"/>
    <cellStyle name="Percent 31 2" xfId="588" xr:uid="{00000000-0005-0000-0000-0000BD020000}"/>
    <cellStyle name="Percent 31 3" xfId="589" xr:uid="{00000000-0005-0000-0000-0000BE020000}"/>
    <cellStyle name="Percent 32" xfId="590" xr:uid="{00000000-0005-0000-0000-0000BF020000}"/>
    <cellStyle name="Percent 32 2" xfId="591" xr:uid="{00000000-0005-0000-0000-0000C0020000}"/>
    <cellStyle name="Percent 32 3" xfId="592" xr:uid="{00000000-0005-0000-0000-0000C1020000}"/>
    <cellStyle name="Percent 33" xfId="593" xr:uid="{00000000-0005-0000-0000-0000C2020000}"/>
    <cellStyle name="Percent 33 2" xfId="594" xr:uid="{00000000-0005-0000-0000-0000C3020000}"/>
    <cellStyle name="Percent 33 3" xfId="595" xr:uid="{00000000-0005-0000-0000-0000C4020000}"/>
    <cellStyle name="Percent 34" xfId="596" xr:uid="{00000000-0005-0000-0000-0000C5020000}"/>
    <cellStyle name="Percent 34 2" xfId="597" xr:uid="{00000000-0005-0000-0000-0000C6020000}"/>
    <cellStyle name="Percent 34 3" xfId="598" xr:uid="{00000000-0005-0000-0000-0000C7020000}"/>
    <cellStyle name="Percent 35" xfId="599" xr:uid="{00000000-0005-0000-0000-0000C8020000}"/>
    <cellStyle name="Percent 35 2" xfId="600" xr:uid="{00000000-0005-0000-0000-0000C9020000}"/>
    <cellStyle name="Percent 35 3" xfId="601" xr:uid="{00000000-0005-0000-0000-0000CA020000}"/>
    <cellStyle name="Percent 36" xfId="602" xr:uid="{00000000-0005-0000-0000-0000CB020000}"/>
    <cellStyle name="Percent 36 2" xfId="603" xr:uid="{00000000-0005-0000-0000-0000CC020000}"/>
    <cellStyle name="Percent 36 3" xfId="604" xr:uid="{00000000-0005-0000-0000-0000CD020000}"/>
    <cellStyle name="Percent 37" xfId="605" xr:uid="{00000000-0005-0000-0000-0000CE020000}"/>
    <cellStyle name="Percent 37 2" xfId="606" xr:uid="{00000000-0005-0000-0000-0000CF020000}"/>
    <cellStyle name="Percent 37 3" xfId="607" xr:uid="{00000000-0005-0000-0000-0000D0020000}"/>
    <cellStyle name="Percent 38" xfId="608" xr:uid="{00000000-0005-0000-0000-0000D1020000}"/>
    <cellStyle name="Percent 38 2" xfId="609" xr:uid="{00000000-0005-0000-0000-0000D2020000}"/>
    <cellStyle name="Percent 38 3" xfId="610" xr:uid="{00000000-0005-0000-0000-0000D3020000}"/>
    <cellStyle name="Percent 39" xfId="611" xr:uid="{00000000-0005-0000-0000-0000D4020000}"/>
    <cellStyle name="Percent 39 2" xfId="612" xr:uid="{00000000-0005-0000-0000-0000D5020000}"/>
    <cellStyle name="Percent 39 3" xfId="613" xr:uid="{00000000-0005-0000-0000-0000D6020000}"/>
    <cellStyle name="Percent 4" xfId="614" xr:uid="{00000000-0005-0000-0000-0000D7020000}"/>
    <cellStyle name="Percent 40" xfId="615" xr:uid="{00000000-0005-0000-0000-0000D8020000}"/>
    <cellStyle name="Percent 40 2" xfId="616" xr:uid="{00000000-0005-0000-0000-0000D9020000}"/>
    <cellStyle name="Percent 40 3" xfId="617" xr:uid="{00000000-0005-0000-0000-0000DA020000}"/>
    <cellStyle name="Percent 41" xfId="618" xr:uid="{00000000-0005-0000-0000-0000DB020000}"/>
    <cellStyle name="Percent 41 2" xfId="619" xr:uid="{00000000-0005-0000-0000-0000DC020000}"/>
    <cellStyle name="Percent 41 3" xfId="620" xr:uid="{00000000-0005-0000-0000-0000DD020000}"/>
    <cellStyle name="Percent 42" xfId="621" xr:uid="{00000000-0005-0000-0000-0000DE020000}"/>
    <cellStyle name="Percent 42 2" xfId="622" xr:uid="{00000000-0005-0000-0000-0000DF020000}"/>
    <cellStyle name="Percent 42 3" xfId="623" xr:uid="{00000000-0005-0000-0000-0000E0020000}"/>
    <cellStyle name="Percent 5" xfId="624" xr:uid="{00000000-0005-0000-0000-0000E1020000}"/>
    <cellStyle name="Percent 6" xfId="625" xr:uid="{00000000-0005-0000-0000-0000E2020000}"/>
    <cellStyle name="Percent 7" xfId="626" xr:uid="{00000000-0005-0000-0000-0000E3020000}"/>
    <cellStyle name="Percent 8" xfId="627" xr:uid="{00000000-0005-0000-0000-0000E4020000}"/>
    <cellStyle name="Percent 9" xfId="628" xr:uid="{00000000-0005-0000-0000-0000E5020000}"/>
    <cellStyle name="Pink" xfId="629" xr:uid="{00000000-0005-0000-0000-0000E6020000}"/>
    <cellStyle name="Red" xfId="630" xr:uid="{00000000-0005-0000-0000-0000E7020000}"/>
    <cellStyle name="RMB" xfId="631" xr:uid="{00000000-0005-0000-0000-0000E8020000}"/>
    <cellStyle name="Rmb [0]" xfId="632" xr:uid="{00000000-0005-0000-0000-0000E9020000}"/>
    <cellStyle name="RMB 0.00" xfId="633" xr:uid="{00000000-0005-0000-0000-0000EA020000}"/>
    <cellStyle name="Special" xfId="634" xr:uid="{00000000-0005-0000-0000-0000EB020000}"/>
    <cellStyle name="Style 1" xfId="635" xr:uid="{00000000-0005-0000-0000-0000EC020000}"/>
    <cellStyle name="Style 1 2" xfId="704" xr:uid="{00000000-0005-0000-0000-0000ED020000}"/>
    <cellStyle name="Times New Roman" xfId="636" xr:uid="{00000000-0005-0000-0000-0000EE020000}"/>
    <cellStyle name="Title" xfId="653" builtinId="15" customBuiltin="1"/>
    <cellStyle name="Title 2" xfId="637" xr:uid="{00000000-0005-0000-0000-0000F0020000}"/>
    <cellStyle name="Total" xfId="668" builtinId="25" customBuiltin="1"/>
    <cellStyle name="Total 2" xfId="638" xr:uid="{00000000-0005-0000-0000-0000F2020000}"/>
    <cellStyle name="Unprot" xfId="639" xr:uid="{00000000-0005-0000-0000-0000F3020000}"/>
    <cellStyle name="Unprot$" xfId="640" xr:uid="{00000000-0005-0000-0000-0000F4020000}"/>
    <cellStyle name="Unprotect" xfId="641" xr:uid="{00000000-0005-0000-0000-0000F5020000}"/>
    <cellStyle name="User_Defined_A" xfId="642" xr:uid="{00000000-0005-0000-0000-0000F6020000}"/>
    <cellStyle name="Warning Text" xfId="666" builtinId="11" customBuiltin="1"/>
    <cellStyle name="Warning Text 2" xfId="643" xr:uid="{00000000-0005-0000-0000-0000F8020000}"/>
    <cellStyle name="Yellow" xfId="644" xr:uid="{00000000-0005-0000-0000-0000F9020000}"/>
  </cellStyles>
  <dxfs count="0"/>
  <tableStyles count="0" defaultTableStyle="TableStyleMedium9" defaultPivotStyle="PivotStyleLight16"/>
  <colors>
    <mruColors>
      <color rgb="FFFF6600"/>
      <color rgb="FF0000FF"/>
      <color rgb="FFFF9966"/>
      <color rgb="FFFF00FF"/>
      <color rgb="FF009900"/>
      <color rgb="FF00CC00"/>
      <color rgb="FFCCFFFF"/>
      <color rgb="FF66FFFF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85726</xdr:rowOff>
    </xdr:from>
    <xdr:to>
      <xdr:col>12</xdr:col>
      <xdr:colOff>38102</xdr:colOff>
      <xdr:row>28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076" y="276226"/>
          <a:ext cx="7134226" cy="537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Cover Sheet</a:t>
          </a:r>
          <a:r>
            <a:rPr lang="en-US" sz="1800"/>
            <a:t> </a:t>
          </a:r>
        </a:p>
        <a:p>
          <a:pPr algn="ctr"/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California</a:t>
          </a:r>
          <a:r>
            <a:rPr lang="en-U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Load Serving Entity (LSE) Peak Load and Energy Requirements</a:t>
          </a:r>
          <a:endParaRPr lang="en-US" sz="1400"/>
        </a:p>
        <a:p>
          <a:pPr algn="ctr"/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Energy Assessment Division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9-26-2019</a:t>
          </a:r>
        </a:p>
        <a:p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Summary:</a:t>
          </a:r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The following data sheets contain</a:t>
          </a:r>
          <a:r>
            <a:rPr lang="en-U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a summary of non-coincident LSE peak loads (in MW) in calendar years 2018 and 2017, and total energy requirements (in GWh) for these same LSEs.</a:t>
          </a:r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The intended audience is the general</a:t>
          </a:r>
          <a:r>
            <a:rPr lang="en-U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public, LSE resource planning staff, and electric industry stakeholders. This table appears on Energy Commission's map showing LSE service areas in California.</a:t>
          </a:r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Key Caveats:</a:t>
          </a:r>
        </a:p>
        <a:p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1. These</a:t>
          </a:r>
          <a:r>
            <a:rPr lang="en-U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values were produced with data submitted in Spring 2019 per "Forms and Instructions for Submitting Electricity Resource Plans prepared in support of the 2019 </a:t>
          </a:r>
          <a:r>
            <a:rPr lang="en-US" sz="12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Integrated Energy Policy Report </a:t>
          </a:r>
          <a:r>
            <a:rPr lang="en-U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" (CEC-100-2019-001-CMF).</a:t>
          </a:r>
          <a:endParaRPr lang="en-US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2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2. Where individual LSE data on peak loads or energy requirements has been granted confidentiality, this data has been aggregated with similar LSEs (such as large ESPs and small ESPs). </a:t>
          </a:r>
        </a:p>
        <a:p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3. Energy requirements</a:t>
          </a:r>
          <a:r>
            <a:rPr lang="en-U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(in GWh) includes more than retail sales: It includes losses (transmission, distribution, and UFE). It includes utility uses (station loads at power plants, and pumping loads at pumped storage plants, and self-supply for municipalities with electric departments). For example, peak loads and energy requirements for SCE include wholesale electricity supplies for MWD to operate five pumping stations on the Colorado Aqueduct.</a:t>
          </a:r>
        </a:p>
        <a:p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Author:</a:t>
          </a:r>
          <a:r>
            <a:rPr lang="en-U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Robert Kennedy</a:t>
          </a:r>
          <a:r>
            <a:rPr lang="en-U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Supply Analysis Office, 916-654-5180.</a:t>
          </a:r>
          <a:r>
            <a:rPr lang="en-US" sz="1200"/>
            <a:t> robert.kennedy@energy.ca.gov </a:t>
          </a:r>
        </a:p>
        <a:p>
          <a:endParaRPr lang="en-US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D1:J30"/>
  <sheetViews>
    <sheetView tabSelected="1" workbookViewId="0">
      <selection activeCell="C38" sqref="C38"/>
    </sheetView>
  </sheetViews>
  <sheetFormatPr defaultColWidth="8.85546875" defaultRowHeight="15"/>
  <sheetData>
    <row r="1" spans="4:4">
      <c r="D1" s="10"/>
    </row>
    <row r="2" spans="4:4" ht="15.75">
      <c r="D2" s="11"/>
    </row>
    <row r="3" spans="4:4" ht="15.75">
      <c r="D3" s="11"/>
    </row>
    <row r="4" spans="4:4">
      <c r="D4" s="12"/>
    </row>
    <row r="5" spans="4:4">
      <c r="D5" s="13"/>
    </row>
    <row r="6" spans="4:4">
      <c r="D6" s="13"/>
    </row>
    <row r="8" spans="4:4">
      <c r="D8" s="14"/>
    </row>
    <row r="9" spans="4:4">
      <c r="D9" s="14"/>
    </row>
    <row r="10" spans="4:4">
      <c r="D10" s="14"/>
    </row>
    <row r="11" spans="4:4">
      <c r="D11" s="14"/>
    </row>
    <row r="12" spans="4:4">
      <c r="D12" s="14"/>
    </row>
    <row r="13" spans="4:4">
      <c r="D13" s="14"/>
    </row>
    <row r="14" spans="4:4">
      <c r="D14" s="14"/>
    </row>
    <row r="15" spans="4:4">
      <c r="D15" s="14"/>
    </row>
    <row r="16" spans="4:4">
      <c r="D16" s="14"/>
    </row>
    <row r="18" spans="10:10" ht="18.75">
      <c r="J18" s="15"/>
    </row>
    <row r="19" spans="10:10" ht="18.75">
      <c r="J19" s="15"/>
    </row>
    <row r="20" spans="10:10" ht="18.75">
      <c r="J20" s="16"/>
    </row>
    <row r="21" spans="10:10">
      <c r="J21" s="14"/>
    </row>
    <row r="22" spans="10:10">
      <c r="J22" s="14"/>
    </row>
    <row r="23" spans="10:10">
      <c r="J23" s="14"/>
    </row>
    <row r="24" spans="10:10">
      <c r="J24" s="14"/>
    </row>
    <row r="25" spans="10:10">
      <c r="J25" s="14"/>
    </row>
    <row r="26" spans="10:10">
      <c r="J26" s="14"/>
    </row>
    <row r="27" spans="10:10">
      <c r="J27" s="14"/>
    </row>
    <row r="28" spans="10:10">
      <c r="J28" s="14"/>
    </row>
    <row r="29" spans="10:10">
      <c r="J29" s="14"/>
    </row>
    <row r="30" spans="10:10">
      <c r="J30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79998168889431442"/>
    <pageSetUpPr fitToPage="1"/>
  </sheetPr>
  <dimension ref="A1:J6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ColWidth="9.140625" defaultRowHeight="18"/>
  <cols>
    <col min="1" max="1" width="92.28515625" style="1" bestFit="1" customWidth="1"/>
    <col min="2" max="2" width="10.85546875" style="8" bestFit="1" customWidth="1"/>
    <col min="3" max="3" width="11.140625" style="8" customWidth="1"/>
    <col min="4" max="4" width="11.28515625" style="7" customWidth="1"/>
    <col min="5" max="5" width="11" style="7" customWidth="1"/>
    <col min="6" max="6" width="12.28515625" style="7" customWidth="1"/>
    <col min="7" max="7" width="13.28515625" style="7" customWidth="1"/>
    <col min="8" max="8" width="13.85546875" style="1" customWidth="1"/>
    <col min="9" max="9" width="14.42578125" style="1" customWidth="1"/>
    <col min="10" max="16384" width="9.140625" style="1"/>
  </cols>
  <sheetData>
    <row r="1" spans="1:10" ht="67.5" customHeight="1">
      <c r="A1" s="36"/>
      <c r="B1" s="37" t="s">
        <v>42</v>
      </c>
      <c r="C1" s="37" t="s">
        <v>43</v>
      </c>
      <c r="D1" s="38" t="s">
        <v>74</v>
      </c>
      <c r="E1" s="38" t="s">
        <v>74</v>
      </c>
      <c r="F1" s="38" t="s">
        <v>75</v>
      </c>
      <c r="G1" s="38" t="s">
        <v>75</v>
      </c>
      <c r="H1" s="39" t="s">
        <v>76</v>
      </c>
      <c r="I1" s="39" t="s">
        <v>77</v>
      </c>
    </row>
    <row r="2" spans="1:10" ht="3" customHeight="1">
      <c r="A2" s="5"/>
      <c r="B2" s="20"/>
      <c r="C2" s="20"/>
      <c r="D2" s="21"/>
      <c r="E2" s="21"/>
      <c r="F2" s="22"/>
      <c r="G2" s="22"/>
      <c r="H2" s="19"/>
      <c r="I2" s="19"/>
    </row>
    <row r="3" spans="1:10" s="18" customFormat="1">
      <c r="A3" s="40" t="s">
        <v>65</v>
      </c>
      <c r="B3" s="41" t="s">
        <v>37</v>
      </c>
      <c r="C3" s="42" t="s">
        <v>73</v>
      </c>
      <c r="D3" s="41">
        <v>2018</v>
      </c>
      <c r="E3" s="41">
        <v>2017</v>
      </c>
      <c r="F3" s="41">
        <v>2018</v>
      </c>
      <c r="G3" s="41">
        <v>2017</v>
      </c>
      <c r="H3" s="43"/>
      <c r="I3" s="44"/>
    </row>
    <row r="4" spans="1:10" s="35" customFormat="1" ht="18" customHeight="1">
      <c r="A4" s="45" t="s">
        <v>61</v>
      </c>
      <c r="B4" s="37" t="s">
        <v>33</v>
      </c>
      <c r="C4" s="37" t="s">
        <v>44</v>
      </c>
      <c r="D4" s="46">
        <v>26079</v>
      </c>
      <c r="E4" s="46">
        <v>25851</v>
      </c>
      <c r="F4" s="46">
        <v>98804</v>
      </c>
      <c r="G4" s="46">
        <v>99690</v>
      </c>
      <c r="H4" s="46">
        <f>D4-E4</f>
        <v>228</v>
      </c>
      <c r="I4" s="46">
        <f>F4-G4</f>
        <v>-886</v>
      </c>
    </row>
    <row r="5" spans="1:10" s="4" customFormat="1">
      <c r="A5" s="47" t="s">
        <v>62</v>
      </c>
      <c r="B5" s="37" t="s">
        <v>33</v>
      </c>
      <c r="C5" s="37" t="s">
        <v>44</v>
      </c>
      <c r="D5" s="23">
        <v>10976</v>
      </c>
      <c r="E5" s="23">
        <v>13823</v>
      </c>
      <c r="F5" s="23">
        <v>52896</v>
      </c>
      <c r="G5" s="23">
        <v>66056</v>
      </c>
      <c r="H5" s="24">
        <f t="shared" ref="H5:H63" si="0">D5-E5</f>
        <v>-2847</v>
      </c>
      <c r="I5" s="24">
        <f t="shared" ref="I5:I63" si="1">F5-G5</f>
        <v>-13160</v>
      </c>
    </row>
    <row r="6" spans="1:10" s="4" customFormat="1">
      <c r="A6" s="47" t="s">
        <v>30</v>
      </c>
      <c r="B6" s="37" t="s">
        <v>36</v>
      </c>
      <c r="C6" s="37" t="s">
        <v>45</v>
      </c>
      <c r="D6" s="23">
        <v>6362</v>
      </c>
      <c r="E6" s="23">
        <v>6502</v>
      </c>
      <c r="F6" s="23">
        <v>25535</v>
      </c>
      <c r="G6" s="23">
        <v>25833</v>
      </c>
      <c r="H6" s="24">
        <f t="shared" si="0"/>
        <v>-140</v>
      </c>
      <c r="I6" s="24">
        <f t="shared" si="1"/>
        <v>-298</v>
      </c>
    </row>
    <row r="7" spans="1:10" s="4" customFormat="1">
      <c r="A7" s="47" t="s">
        <v>63</v>
      </c>
      <c r="B7" s="37" t="s">
        <v>33</v>
      </c>
      <c r="C7" s="37" t="s">
        <v>44</v>
      </c>
      <c r="D7" s="48">
        <v>5253.3</v>
      </c>
      <c r="E7" s="48">
        <v>4939</v>
      </c>
      <c r="F7" s="48">
        <v>15995</v>
      </c>
      <c r="G7" s="48">
        <v>16509</v>
      </c>
      <c r="H7" s="24">
        <f t="shared" si="0"/>
        <v>314.30000000000018</v>
      </c>
      <c r="I7" s="24">
        <f t="shared" si="1"/>
        <v>-514</v>
      </c>
    </row>
    <row r="8" spans="1:10" s="2" customFormat="1">
      <c r="A8" s="47" t="s">
        <v>25</v>
      </c>
      <c r="B8" s="37" t="s">
        <v>36</v>
      </c>
      <c r="C8" s="37" t="s">
        <v>46</v>
      </c>
      <c r="D8" s="23">
        <v>2927.5</v>
      </c>
      <c r="E8" s="23">
        <v>3161.7</v>
      </c>
      <c r="F8" s="23">
        <v>10781</v>
      </c>
      <c r="G8" s="23">
        <v>11385</v>
      </c>
      <c r="H8" s="24">
        <f t="shared" si="0"/>
        <v>-234.19999999999982</v>
      </c>
      <c r="I8" s="24">
        <f t="shared" si="1"/>
        <v>-604</v>
      </c>
    </row>
    <row r="9" spans="1:10" s="2" customFormat="1">
      <c r="A9" s="47" t="s">
        <v>9</v>
      </c>
      <c r="B9" s="37" t="s">
        <v>36</v>
      </c>
      <c r="C9" s="37" t="s">
        <v>47</v>
      </c>
      <c r="D9" s="23">
        <v>1067</v>
      </c>
      <c r="E9" s="23">
        <v>1073</v>
      </c>
      <c r="F9" s="23">
        <v>3709</v>
      </c>
      <c r="G9" s="23">
        <v>3685</v>
      </c>
      <c r="H9" s="24">
        <f t="shared" si="0"/>
        <v>-6</v>
      </c>
      <c r="I9" s="24">
        <f t="shared" si="1"/>
        <v>24</v>
      </c>
    </row>
    <row r="10" spans="1:10" s="2" customFormat="1">
      <c r="A10" s="47" t="s">
        <v>78</v>
      </c>
      <c r="B10" s="37" t="s">
        <v>69</v>
      </c>
      <c r="C10" s="37" t="s">
        <v>44</v>
      </c>
      <c r="D10" s="23">
        <v>947</v>
      </c>
      <c r="E10" s="23">
        <v>0</v>
      </c>
      <c r="F10" s="23">
        <v>2438</v>
      </c>
      <c r="G10" s="23"/>
      <c r="H10" s="24">
        <f t="shared" si="0"/>
        <v>947</v>
      </c>
      <c r="I10" s="24"/>
    </row>
    <row r="11" spans="1:10" s="2" customFormat="1">
      <c r="A11" s="47" t="s">
        <v>24</v>
      </c>
      <c r="B11" s="37" t="s">
        <v>36</v>
      </c>
      <c r="C11" s="37" t="s">
        <v>46</v>
      </c>
      <c r="D11" s="23">
        <v>651</v>
      </c>
      <c r="E11" s="23">
        <v>702.5</v>
      </c>
      <c r="F11" s="23">
        <v>2515</v>
      </c>
      <c r="G11" s="23">
        <v>2621</v>
      </c>
      <c r="H11" s="24">
        <f t="shared" si="0"/>
        <v>-51.5</v>
      </c>
      <c r="I11" s="24">
        <f t="shared" si="1"/>
        <v>-106</v>
      </c>
    </row>
    <row r="12" spans="1:10" s="4" customFormat="1">
      <c r="A12" s="47" t="s">
        <v>17</v>
      </c>
      <c r="B12" s="37" t="s">
        <v>36</v>
      </c>
      <c r="C12" s="37" t="s">
        <v>44</v>
      </c>
      <c r="D12" s="23">
        <v>618</v>
      </c>
      <c r="E12" s="23">
        <v>653</v>
      </c>
      <c r="F12" s="23">
        <v>2293</v>
      </c>
      <c r="G12" s="23">
        <v>2336</v>
      </c>
      <c r="H12" s="24">
        <f t="shared" si="0"/>
        <v>-35</v>
      </c>
      <c r="I12" s="24">
        <f t="shared" si="1"/>
        <v>-43</v>
      </c>
      <c r="J12" s="29"/>
    </row>
    <row r="13" spans="1:10" s="4" customFormat="1" ht="17.25" customHeight="1">
      <c r="A13" s="47" t="s">
        <v>0</v>
      </c>
      <c r="B13" s="37" t="s">
        <v>36</v>
      </c>
      <c r="C13" s="37" t="s">
        <v>44</v>
      </c>
      <c r="D13" s="23">
        <v>569</v>
      </c>
      <c r="E13" s="23">
        <v>572</v>
      </c>
      <c r="F13" s="23">
        <v>2382</v>
      </c>
      <c r="G13" s="23">
        <v>2423</v>
      </c>
      <c r="H13" s="24">
        <f t="shared" si="0"/>
        <v>-3</v>
      </c>
      <c r="I13" s="24">
        <f t="shared" si="1"/>
        <v>-41</v>
      </c>
    </row>
    <row r="14" spans="1:10">
      <c r="A14" s="47" t="s">
        <v>79</v>
      </c>
      <c r="B14" s="37" t="s">
        <v>69</v>
      </c>
      <c r="C14" s="37" t="s">
        <v>44</v>
      </c>
      <c r="D14" s="23">
        <v>529</v>
      </c>
      <c r="E14" s="23">
        <v>586</v>
      </c>
      <c r="F14" s="23">
        <v>3694</v>
      </c>
      <c r="G14" s="23">
        <v>3727</v>
      </c>
      <c r="H14" s="24">
        <f t="shared" si="0"/>
        <v>-57</v>
      </c>
      <c r="I14" s="24">
        <f t="shared" si="1"/>
        <v>-33</v>
      </c>
    </row>
    <row r="15" spans="1:10" s="4" customFormat="1">
      <c r="A15" s="47" t="s">
        <v>21</v>
      </c>
      <c r="B15" s="37" t="s">
        <v>36</v>
      </c>
      <c r="C15" s="37" t="s">
        <v>48</v>
      </c>
      <c r="D15" s="23">
        <v>629</v>
      </c>
      <c r="E15" s="23">
        <v>654</v>
      </c>
      <c r="F15" s="23">
        <v>2182</v>
      </c>
      <c r="G15" s="23">
        <v>2179</v>
      </c>
      <c r="H15" s="23">
        <f t="shared" si="0"/>
        <v>-25</v>
      </c>
      <c r="I15" s="23">
        <f t="shared" si="1"/>
        <v>3</v>
      </c>
    </row>
    <row r="16" spans="1:10">
      <c r="A16" s="47" t="s">
        <v>71</v>
      </c>
      <c r="B16" s="37" t="s">
        <v>69</v>
      </c>
      <c r="C16" s="37" t="s">
        <v>44</v>
      </c>
      <c r="D16" s="48">
        <v>1049</v>
      </c>
      <c r="E16" s="48">
        <v>643</v>
      </c>
      <c r="F16" s="48">
        <v>4572</v>
      </c>
      <c r="G16" s="48">
        <v>3084</v>
      </c>
      <c r="H16" s="48">
        <f>D16-E16</f>
        <v>406</v>
      </c>
      <c r="I16" s="48">
        <f>F16-G16</f>
        <v>1488</v>
      </c>
    </row>
    <row r="17" spans="1:9" s="4" customFormat="1">
      <c r="A17" s="47" t="s">
        <v>26</v>
      </c>
      <c r="B17" s="37" t="s">
        <v>36</v>
      </c>
      <c r="C17" s="37" t="s">
        <v>44</v>
      </c>
      <c r="D17" s="23">
        <v>759</v>
      </c>
      <c r="E17" s="23">
        <v>775</v>
      </c>
      <c r="F17" s="23">
        <v>3782</v>
      </c>
      <c r="G17" s="23">
        <v>2175</v>
      </c>
      <c r="H17" s="23">
        <f t="shared" si="0"/>
        <v>-16</v>
      </c>
      <c r="I17" s="23">
        <f t="shared" si="1"/>
        <v>1607</v>
      </c>
    </row>
    <row r="18" spans="1:9" s="4" customFormat="1">
      <c r="A18" s="47" t="s">
        <v>80</v>
      </c>
      <c r="B18" s="37" t="s">
        <v>69</v>
      </c>
      <c r="C18" s="37" t="s">
        <v>44</v>
      </c>
      <c r="D18" s="23">
        <v>587</v>
      </c>
      <c r="E18" s="23">
        <v>704</v>
      </c>
      <c r="F18" s="23">
        <v>3228</v>
      </c>
      <c r="G18" s="23">
        <v>3836</v>
      </c>
      <c r="H18" s="23">
        <f t="shared" si="0"/>
        <v>-117</v>
      </c>
      <c r="I18" s="23">
        <f t="shared" si="1"/>
        <v>-608</v>
      </c>
    </row>
    <row r="19" spans="1:9" s="4" customFormat="1">
      <c r="A19" s="47" t="s">
        <v>81</v>
      </c>
      <c r="B19" s="37" t="s">
        <v>82</v>
      </c>
      <c r="C19" s="37" t="s">
        <v>44</v>
      </c>
      <c r="D19" s="23">
        <v>485</v>
      </c>
      <c r="E19" s="23">
        <v>0</v>
      </c>
      <c r="F19" s="23">
        <v>2244</v>
      </c>
      <c r="G19" s="23">
        <v>0</v>
      </c>
      <c r="H19" s="23">
        <f t="shared" si="0"/>
        <v>485</v>
      </c>
      <c r="I19" s="23">
        <f t="shared" si="1"/>
        <v>2244</v>
      </c>
    </row>
    <row r="20" spans="1:9" s="4" customFormat="1">
      <c r="A20" s="47" t="s">
        <v>70</v>
      </c>
      <c r="B20" s="37" t="s">
        <v>69</v>
      </c>
      <c r="C20" s="37" t="s">
        <v>44</v>
      </c>
      <c r="D20" s="48">
        <v>449.6</v>
      </c>
      <c r="E20" s="48">
        <v>580.29999999999995</v>
      </c>
      <c r="F20" s="48">
        <v>2572</v>
      </c>
      <c r="G20" s="48">
        <v>2544</v>
      </c>
      <c r="H20" s="23">
        <f t="shared" si="0"/>
        <v>-130.69999999999993</v>
      </c>
      <c r="I20" s="23">
        <f t="shared" si="1"/>
        <v>28</v>
      </c>
    </row>
    <row r="21" spans="1:9" s="4" customFormat="1">
      <c r="A21" s="47" t="s">
        <v>18</v>
      </c>
      <c r="B21" s="37" t="s">
        <v>36</v>
      </c>
      <c r="C21" s="37" t="s">
        <v>46</v>
      </c>
      <c r="D21" s="23">
        <v>340</v>
      </c>
      <c r="E21" s="23">
        <v>355</v>
      </c>
      <c r="F21" s="23">
        <v>1200</v>
      </c>
      <c r="G21" s="23">
        <v>1249</v>
      </c>
      <c r="H21" s="23">
        <f t="shared" si="0"/>
        <v>-15</v>
      </c>
      <c r="I21" s="23">
        <f t="shared" si="1"/>
        <v>-49</v>
      </c>
    </row>
    <row r="22" spans="1:9" s="4" customFormat="1">
      <c r="A22" s="47" t="s">
        <v>8</v>
      </c>
      <c r="B22" s="37" t="s">
        <v>36</v>
      </c>
      <c r="C22" s="37" t="s">
        <v>45</v>
      </c>
      <c r="D22" s="23">
        <v>336</v>
      </c>
      <c r="E22" s="23">
        <v>346</v>
      </c>
      <c r="F22" s="23">
        <v>1081</v>
      </c>
      <c r="G22" s="23">
        <v>1116</v>
      </c>
      <c r="H22" s="23">
        <f t="shared" si="0"/>
        <v>-10</v>
      </c>
      <c r="I22" s="23">
        <f t="shared" si="1"/>
        <v>-35</v>
      </c>
    </row>
    <row r="23" spans="1:9" s="4" customFormat="1">
      <c r="A23" s="47" t="s">
        <v>3</v>
      </c>
      <c r="B23" s="37" t="s">
        <v>36</v>
      </c>
      <c r="C23" s="37" t="s">
        <v>45</v>
      </c>
      <c r="D23" s="23">
        <v>302</v>
      </c>
      <c r="E23" s="23">
        <v>320</v>
      </c>
      <c r="F23" s="23">
        <v>1070</v>
      </c>
      <c r="G23" s="23">
        <v>1089</v>
      </c>
      <c r="H23" s="24">
        <f t="shared" si="0"/>
        <v>-18</v>
      </c>
      <c r="I23" s="24">
        <f t="shared" si="1"/>
        <v>-19</v>
      </c>
    </row>
    <row r="24" spans="1:9" s="4" customFormat="1">
      <c r="A24" s="47" t="s">
        <v>13</v>
      </c>
      <c r="B24" s="37" t="s">
        <v>36</v>
      </c>
      <c r="C24" s="37" t="s">
        <v>44</v>
      </c>
      <c r="D24" s="23">
        <v>302</v>
      </c>
      <c r="E24" s="23">
        <v>314</v>
      </c>
      <c r="F24" s="23">
        <v>1082</v>
      </c>
      <c r="G24" s="23">
        <v>1111</v>
      </c>
      <c r="H24" s="24">
        <f t="shared" si="0"/>
        <v>-12</v>
      </c>
      <c r="I24" s="24">
        <f t="shared" si="1"/>
        <v>-29</v>
      </c>
    </row>
    <row r="25" spans="1:9" s="4" customFormat="1" ht="16.5" customHeight="1">
      <c r="A25" s="47" t="s">
        <v>83</v>
      </c>
      <c r="B25" s="37" t="s">
        <v>82</v>
      </c>
      <c r="C25" s="37" t="s">
        <v>44</v>
      </c>
      <c r="D25" s="23">
        <v>282</v>
      </c>
      <c r="E25" s="23">
        <v>0</v>
      </c>
      <c r="F25" s="23">
        <v>987</v>
      </c>
      <c r="G25" s="23">
        <v>0</v>
      </c>
      <c r="H25" s="24">
        <f t="shared" si="0"/>
        <v>282</v>
      </c>
      <c r="I25" s="24">
        <f t="shared" si="1"/>
        <v>987</v>
      </c>
    </row>
    <row r="26" spans="1:9" s="4" customFormat="1">
      <c r="A26" s="47" t="s">
        <v>84</v>
      </c>
      <c r="B26" s="37" t="s">
        <v>69</v>
      </c>
      <c r="C26" s="37" t="s">
        <v>44</v>
      </c>
      <c r="D26" s="23">
        <v>262</v>
      </c>
      <c r="E26" s="23">
        <v>262</v>
      </c>
      <c r="F26" s="23">
        <v>1712</v>
      </c>
      <c r="G26" s="23">
        <v>499</v>
      </c>
      <c r="H26" s="24">
        <f t="shared" si="0"/>
        <v>0</v>
      </c>
      <c r="I26" s="24">
        <f t="shared" si="1"/>
        <v>1213</v>
      </c>
    </row>
    <row r="27" spans="1:9" s="3" customFormat="1">
      <c r="A27" s="47" t="s">
        <v>16</v>
      </c>
      <c r="B27" s="37" t="s">
        <v>36</v>
      </c>
      <c r="C27" s="37" t="s">
        <v>46</v>
      </c>
      <c r="D27" s="23">
        <v>227</v>
      </c>
      <c r="E27" s="23">
        <v>241</v>
      </c>
      <c r="F27" s="23">
        <v>756</v>
      </c>
      <c r="G27" s="23">
        <v>799</v>
      </c>
      <c r="H27" s="24">
        <f t="shared" si="0"/>
        <v>-14</v>
      </c>
      <c r="I27" s="24">
        <f t="shared" si="1"/>
        <v>-43</v>
      </c>
    </row>
    <row r="28" spans="1:9" s="3" customFormat="1">
      <c r="A28" s="47" t="s">
        <v>85</v>
      </c>
      <c r="B28" s="37" t="s">
        <v>82</v>
      </c>
      <c r="C28" s="37" t="s">
        <v>44</v>
      </c>
      <c r="D28" s="23">
        <v>212.2</v>
      </c>
      <c r="E28" s="23">
        <v>203</v>
      </c>
      <c r="F28" s="23">
        <v>598</v>
      </c>
      <c r="G28" s="23">
        <v>609</v>
      </c>
      <c r="H28" s="24">
        <f t="shared" si="0"/>
        <v>9.1999999999999886</v>
      </c>
      <c r="I28" s="24">
        <f t="shared" si="1"/>
        <v>-11</v>
      </c>
    </row>
    <row r="29" spans="1:9" s="3" customFormat="1" ht="18" customHeight="1">
      <c r="A29" s="47" t="s">
        <v>22</v>
      </c>
      <c r="B29" s="37" t="s">
        <v>36</v>
      </c>
      <c r="C29" s="37" t="s">
        <v>44</v>
      </c>
      <c r="D29" s="23">
        <v>186</v>
      </c>
      <c r="E29" s="23">
        <v>187</v>
      </c>
      <c r="F29" s="23">
        <v>1126</v>
      </c>
      <c r="G29" s="23">
        <v>1129</v>
      </c>
      <c r="H29" s="24">
        <f t="shared" si="0"/>
        <v>-1</v>
      </c>
      <c r="I29" s="24">
        <f t="shared" si="1"/>
        <v>-3</v>
      </c>
    </row>
    <row r="30" spans="1:9" s="3" customFormat="1" ht="17.25" customHeight="1">
      <c r="A30" s="47" t="s">
        <v>51</v>
      </c>
      <c r="B30" s="37" t="s">
        <v>36</v>
      </c>
      <c r="C30" s="37" t="s">
        <v>44</v>
      </c>
      <c r="D30" s="23">
        <v>155</v>
      </c>
      <c r="E30" s="23">
        <v>183</v>
      </c>
      <c r="F30" s="23">
        <v>906</v>
      </c>
      <c r="G30" s="23">
        <v>947</v>
      </c>
      <c r="H30" s="24">
        <f t="shared" si="0"/>
        <v>-28</v>
      </c>
      <c r="I30" s="24">
        <f t="shared" si="1"/>
        <v>-41</v>
      </c>
    </row>
    <row r="31" spans="1:9" s="3" customFormat="1">
      <c r="A31" s="47" t="s">
        <v>41</v>
      </c>
      <c r="B31" s="37" t="s">
        <v>36</v>
      </c>
      <c r="C31" s="37" t="s">
        <v>44</v>
      </c>
      <c r="D31" s="23">
        <v>147</v>
      </c>
      <c r="E31" s="23">
        <v>149</v>
      </c>
      <c r="F31" s="23">
        <v>996</v>
      </c>
      <c r="G31" s="23">
        <v>967</v>
      </c>
      <c r="H31" s="24">
        <f t="shared" si="0"/>
        <v>-2</v>
      </c>
      <c r="I31" s="24">
        <f t="shared" si="1"/>
        <v>29</v>
      </c>
    </row>
    <row r="32" spans="1:9" s="3" customFormat="1">
      <c r="A32" s="47" t="s">
        <v>52</v>
      </c>
      <c r="B32" s="37" t="s">
        <v>36</v>
      </c>
      <c r="C32" s="37" t="s">
        <v>44</v>
      </c>
      <c r="D32" s="23">
        <v>114</v>
      </c>
      <c r="E32" s="23">
        <v>131</v>
      </c>
      <c r="F32" s="23">
        <v>426</v>
      </c>
      <c r="G32" s="23">
        <v>444</v>
      </c>
      <c r="H32" s="24">
        <f t="shared" si="0"/>
        <v>-17</v>
      </c>
      <c r="I32" s="24">
        <f t="shared" si="1"/>
        <v>-18</v>
      </c>
    </row>
    <row r="33" spans="1:10" s="3" customFormat="1" ht="16.5" customHeight="1">
      <c r="A33" s="47" t="s">
        <v>31</v>
      </c>
      <c r="B33" s="37" t="s">
        <v>36</v>
      </c>
      <c r="C33" s="37" t="s">
        <v>44</v>
      </c>
      <c r="D33" s="23">
        <v>87</v>
      </c>
      <c r="E33" s="23">
        <v>70.5</v>
      </c>
      <c r="F33" s="23">
        <v>337</v>
      </c>
      <c r="G33" s="23">
        <v>308</v>
      </c>
      <c r="H33" s="24">
        <f t="shared" si="0"/>
        <v>16.5</v>
      </c>
      <c r="I33" s="24">
        <f t="shared" si="1"/>
        <v>29</v>
      </c>
    </row>
    <row r="34" spans="1:10" s="3" customFormat="1">
      <c r="A34" s="47" t="s">
        <v>10</v>
      </c>
      <c r="B34" s="37" t="s">
        <v>36</v>
      </c>
      <c r="C34" s="37" t="s">
        <v>48</v>
      </c>
      <c r="D34" s="23">
        <v>109</v>
      </c>
      <c r="E34" s="23">
        <v>114</v>
      </c>
      <c r="F34" s="23">
        <v>541</v>
      </c>
      <c r="G34" s="23">
        <v>535</v>
      </c>
      <c r="H34" s="24">
        <f t="shared" si="0"/>
        <v>-5</v>
      </c>
      <c r="I34" s="24">
        <f t="shared" si="1"/>
        <v>6</v>
      </c>
    </row>
    <row r="35" spans="1:10" s="3" customFormat="1">
      <c r="A35" s="47" t="s">
        <v>6</v>
      </c>
      <c r="B35" s="37" t="s">
        <v>36</v>
      </c>
      <c r="C35" s="37" t="s">
        <v>44</v>
      </c>
      <c r="D35" s="23">
        <v>90</v>
      </c>
      <c r="E35" s="23">
        <v>91</v>
      </c>
      <c r="F35" s="23">
        <v>374</v>
      </c>
      <c r="G35" s="23">
        <v>376</v>
      </c>
      <c r="H35" s="24">
        <f t="shared" si="0"/>
        <v>-1</v>
      </c>
      <c r="I35" s="24">
        <f t="shared" si="1"/>
        <v>-2</v>
      </c>
    </row>
    <row r="36" spans="1:10" s="3" customFormat="1">
      <c r="A36" s="47" t="s">
        <v>53</v>
      </c>
      <c r="B36" s="37" t="s">
        <v>36</v>
      </c>
      <c r="C36" s="37" t="s">
        <v>44</v>
      </c>
      <c r="D36" s="23">
        <v>60</v>
      </c>
      <c r="E36" s="23">
        <v>64</v>
      </c>
      <c r="F36" s="23">
        <v>348</v>
      </c>
      <c r="G36" s="23">
        <v>358</v>
      </c>
      <c r="H36" s="24">
        <f t="shared" si="0"/>
        <v>-4</v>
      </c>
      <c r="I36" s="24">
        <f t="shared" si="1"/>
        <v>-10</v>
      </c>
    </row>
    <row r="37" spans="1:10" s="3" customFormat="1">
      <c r="A37" s="47" t="s">
        <v>1</v>
      </c>
      <c r="B37" s="37" t="s">
        <v>36</v>
      </c>
      <c r="C37" s="37" t="s">
        <v>44</v>
      </c>
      <c r="D37" s="23">
        <v>67</v>
      </c>
      <c r="E37" s="23">
        <v>72</v>
      </c>
      <c r="F37" s="23">
        <v>261</v>
      </c>
      <c r="G37" s="23">
        <v>268</v>
      </c>
      <c r="H37" s="24">
        <f t="shared" si="0"/>
        <v>-5</v>
      </c>
      <c r="I37" s="24">
        <f t="shared" si="1"/>
        <v>-7</v>
      </c>
    </row>
    <row r="38" spans="1:10" s="3" customFormat="1">
      <c r="A38" s="47" t="s">
        <v>2</v>
      </c>
      <c r="B38" s="37" t="s">
        <v>36</v>
      </c>
      <c r="C38" s="37" t="s">
        <v>44</v>
      </c>
      <c r="D38" s="23">
        <v>49</v>
      </c>
      <c r="E38" s="23">
        <v>46</v>
      </c>
      <c r="F38" s="23">
        <v>150</v>
      </c>
      <c r="G38" s="23">
        <v>149</v>
      </c>
      <c r="H38" s="24">
        <f t="shared" si="0"/>
        <v>3</v>
      </c>
      <c r="I38" s="24">
        <f t="shared" si="1"/>
        <v>1</v>
      </c>
    </row>
    <row r="39" spans="1:10" s="3" customFormat="1">
      <c r="A39" s="47" t="s">
        <v>20</v>
      </c>
      <c r="B39" s="37" t="s">
        <v>36</v>
      </c>
      <c r="C39" s="37" t="s">
        <v>64</v>
      </c>
      <c r="D39" s="23">
        <v>37</v>
      </c>
      <c r="E39" s="23">
        <v>33</v>
      </c>
      <c r="F39" s="23">
        <v>165</v>
      </c>
      <c r="G39" s="23">
        <v>158</v>
      </c>
      <c r="H39" s="24">
        <f t="shared" si="0"/>
        <v>4</v>
      </c>
      <c r="I39" s="24">
        <f t="shared" si="1"/>
        <v>7</v>
      </c>
    </row>
    <row r="40" spans="1:10" s="3" customFormat="1">
      <c r="A40" s="47" t="s">
        <v>11</v>
      </c>
      <c r="B40" s="37" t="s">
        <v>36</v>
      </c>
      <c r="C40" s="37" t="s">
        <v>44</v>
      </c>
      <c r="D40" s="23">
        <v>49</v>
      </c>
      <c r="E40" s="23">
        <v>50</v>
      </c>
      <c r="F40" s="23">
        <v>193</v>
      </c>
      <c r="G40" s="23">
        <v>204</v>
      </c>
      <c r="H40" s="24">
        <f t="shared" si="0"/>
        <v>-1</v>
      </c>
      <c r="I40" s="24">
        <f t="shared" si="1"/>
        <v>-11</v>
      </c>
    </row>
    <row r="41" spans="1:10" s="3" customFormat="1">
      <c r="A41" s="47" t="s">
        <v>19</v>
      </c>
      <c r="B41" s="37" t="s">
        <v>36</v>
      </c>
      <c r="C41" s="37" t="s">
        <v>46</v>
      </c>
      <c r="D41" s="23">
        <v>35</v>
      </c>
      <c r="E41" s="23">
        <v>35</v>
      </c>
      <c r="F41" s="23">
        <v>203</v>
      </c>
      <c r="G41" s="23">
        <v>206</v>
      </c>
      <c r="H41" s="24">
        <f t="shared" si="0"/>
        <v>0</v>
      </c>
      <c r="I41" s="24">
        <f t="shared" si="1"/>
        <v>-3</v>
      </c>
    </row>
    <row r="42" spans="1:10" s="4" customFormat="1">
      <c r="A42" s="47" t="s">
        <v>54</v>
      </c>
      <c r="B42" s="37" t="s">
        <v>36</v>
      </c>
      <c r="C42" s="37" t="s">
        <v>44</v>
      </c>
      <c r="D42" s="23">
        <v>33</v>
      </c>
      <c r="E42" s="23">
        <v>33</v>
      </c>
      <c r="F42" s="48">
        <v>110</v>
      </c>
      <c r="G42" s="48">
        <v>116</v>
      </c>
      <c r="H42" s="24">
        <f t="shared" si="0"/>
        <v>0</v>
      </c>
      <c r="I42" s="24">
        <f t="shared" si="1"/>
        <v>-6</v>
      </c>
    </row>
    <row r="43" spans="1:10" s="4" customFormat="1">
      <c r="A43" s="47" t="s">
        <v>55</v>
      </c>
      <c r="B43" s="37" t="s">
        <v>35</v>
      </c>
      <c r="C43" s="37" t="s">
        <v>44</v>
      </c>
      <c r="D43" s="23">
        <v>27</v>
      </c>
      <c r="E43" s="23">
        <v>27</v>
      </c>
      <c r="F43" s="23">
        <v>154</v>
      </c>
      <c r="G43" s="23">
        <v>156</v>
      </c>
      <c r="H43" s="24">
        <f t="shared" si="0"/>
        <v>0</v>
      </c>
      <c r="I43" s="24">
        <f t="shared" si="1"/>
        <v>-2</v>
      </c>
    </row>
    <row r="44" spans="1:10" s="4" customFormat="1">
      <c r="A44" s="47" t="s">
        <v>32</v>
      </c>
      <c r="B44" s="37" t="s">
        <v>36</v>
      </c>
      <c r="C44" s="37" t="s">
        <v>44</v>
      </c>
      <c r="D44" s="23">
        <v>29</v>
      </c>
      <c r="E44" s="23">
        <v>29</v>
      </c>
      <c r="F44" s="23">
        <v>159</v>
      </c>
      <c r="G44" s="23">
        <v>157</v>
      </c>
      <c r="H44" s="24">
        <f t="shared" si="0"/>
        <v>0</v>
      </c>
      <c r="I44" s="24">
        <f t="shared" si="1"/>
        <v>2</v>
      </c>
    </row>
    <row r="45" spans="1:10" s="4" customFormat="1">
      <c r="A45" s="47" t="s">
        <v>39</v>
      </c>
      <c r="B45" s="37" t="s">
        <v>36</v>
      </c>
      <c r="C45" s="37" t="s">
        <v>44</v>
      </c>
      <c r="D45" s="48">
        <v>26</v>
      </c>
      <c r="E45" s="48">
        <v>26</v>
      </c>
      <c r="F45" s="48">
        <v>128</v>
      </c>
      <c r="G45" s="48">
        <v>137</v>
      </c>
      <c r="H45" s="24">
        <f t="shared" si="0"/>
        <v>0</v>
      </c>
      <c r="I45" s="24">
        <f t="shared" si="1"/>
        <v>-9</v>
      </c>
    </row>
    <row r="46" spans="1:10" s="4" customFormat="1">
      <c r="A46" s="47" t="s">
        <v>56</v>
      </c>
      <c r="B46" s="37" t="s">
        <v>36</v>
      </c>
      <c r="C46" s="37" t="s">
        <v>44</v>
      </c>
      <c r="D46" s="23">
        <v>22</v>
      </c>
      <c r="E46" s="23">
        <v>22</v>
      </c>
      <c r="F46" s="23">
        <v>136</v>
      </c>
      <c r="G46" s="23">
        <v>137</v>
      </c>
      <c r="H46" s="24">
        <f t="shared" si="0"/>
        <v>0</v>
      </c>
      <c r="I46" s="24">
        <f t="shared" si="1"/>
        <v>-1</v>
      </c>
      <c r="J46" s="29"/>
    </row>
    <row r="47" spans="1:10" s="4" customFormat="1" ht="18.75" customHeight="1">
      <c r="A47" s="47" t="s">
        <v>40</v>
      </c>
      <c r="B47" s="37" t="s">
        <v>36</v>
      </c>
      <c r="C47" s="37" t="s">
        <v>46</v>
      </c>
      <c r="D47" s="23">
        <v>24</v>
      </c>
      <c r="E47" s="23">
        <v>23</v>
      </c>
      <c r="F47" s="23">
        <v>112</v>
      </c>
      <c r="G47" s="23">
        <v>116</v>
      </c>
      <c r="H47" s="24">
        <f t="shared" si="0"/>
        <v>1</v>
      </c>
      <c r="I47" s="24">
        <f t="shared" si="1"/>
        <v>-4</v>
      </c>
    </row>
    <row r="48" spans="1:10" s="4" customFormat="1">
      <c r="A48" s="47" t="s">
        <v>57</v>
      </c>
      <c r="B48" s="37" t="s">
        <v>36</v>
      </c>
      <c r="C48" s="37" t="s">
        <v>44</v>
      </c>
      <c r="D48" s="23">
        <v>19</v>
      </c>
      <c r="E48" s="23">
        <v>22</v>
      </c>
      <c r="F48" s="23">
        <v>77</v>
      </c>
      <c r="G48" s="23">
        <v>81</v>
      </c>
      <c r="H48" s="24">
        <f t="shared" si="0"/>
        <v>-3</v>
      </c>
      <c r="I48" s="24">
        <f t="shared" si="1"/>
        <v>-4</v>
      </c>
    </row>
    <row r="49" spans="1:9" s="4" customFormat="1">
      <c r="A49" s="47" t="s">
        <v>4</v>
      </c>
      <c r="B49" s="37" t="s">
        <v>36</v>
      </c>
      <c r="C49" s="37" t="s">
        <v>44</v>
      </c>
      <c r="D49" s="23">
        <v>16</v>
      </c>
      <c r="E49" s="23">
        <v>19</v>
      </c>
      <c r="F49" s="23">
        <v>72</v>
      </c>
      <c r="G49" s="23">
        <v>77</v>
      </c>
      <c r="H49" s="24">
        <f t="shared" si="0"/>
        <v>-3</v>
      </c>
      <c r="I49" s="24">
        <f t="shared" si="1"/>
        <v>-5</v>
      </c>
    </row>
    <row r="50" spans="1:9" s="4" customFormat="1">
      <c r="A50" s="47" t="s">
        <v>12</v>
      </c>
      <c r="B50" s="37" t="s">
        <v>36</v>
      </c>
      <c r="C50" s="37" t="s">
        <v>49</v>
      </c>
      <c r="D50" s="23">
        <v>18</v>
      </c>
      <c r="E50" s="23">
        <v>17</v>
      </c>
      <c r="F50" s="23">
        <v>67</v>
      </c>
      <c r="G50" s="23">
        <v>61</v>
      </c>
      <c r="H50" s="24">
        <f t="shared" si="0"/>
        <v>1</v>
      </c>
      <c r="I50" s="24">
        <f t="shared" si="1"/>
        <v>6</v>
      </c>
    </row>
    <row r="51" spans="1:9" s="4" customFormat="1">
      <c r="A51" s="47" t="s">
        <v>15</v>
      </c>
      <c r="B51" s="37" t="s">
        <v>36</v>
      </c>
      <c r="C51" s="37" t="s">
        <v>44</v>
      </c>
      <c r="D51" s="23">
        <v>20</v>
      </c>
      <c r="E51" s="23">
        <v>20</v>
      </c>
      <c r="F51" s="23">
        <v>78</v>
      </c>
      <c r="G51" s="23">
        <v>75</v>
      </c>
      <c r="H51" s="24">
        <f t="shared" si="0"/>
        <v>0</v>
      </c>
      <c r="I51" s="24">
        <f t="shared" si="1"/>
        <v>3</v>
      </c>
    </row>
    <row r="52" spans="1:9" s="4" customFormat="1">
      <c r="A52" s="47" t="s">
        <v>50</v>
      </c>
      <c r="B52" s="37" t="s">
        <v>36</v>
      </c>
      <c r="C52" s="37" t="s">
        <v>44</v>
      </c>
      <c r="D52" s="23">
        <v>17</v>
      </c>
      <c r="E52" s="23">
        <v>17</v>
      </c>
      <c r="F52" s="23">
        <v>104</v>
      </c>
      <c r="G52" s="23">
        <v>101</v>
      </c>
      <c r="H52" s="24">
        <f t="shared" si="0"/>
        <v>0</v>
      </c>
      <c r="I52" s="24">
        <f t="shared" si="1"/>
        <v>3</v>
      </c>
    </row>
    <row r="53" spans="1:9" s="4" customFormat="1">
      <c r="A53" s="47" t="s">
        <v>7</v>
      </c>
      <c r="B53" s="37" t="s">
        <v>36</v>
      </c>
      <c r="C53" s="37" t="s">
        <v>44</v>
      </c>
      <c r="D53" s="48">
        <v>12</v>
      </c>
      <c r="E53" s="48">
        <v>12</v>
      </c>
      <c r="F53" s="48">
        <v>36</v>
      </c>
      <c r="G53" s="48">
        <v>37</v>
      </c>
      <c r="H53" s="24">
        <f t="shared" si="0"/>
        <v>0</v>
      </c>
      <c r="I53" s="24">
        <f t="shared" si="1"/>
        <v>-1</v>
      </c>
    </row>
    <row r="54" spans="1:9" s="4" customFormat="1">
      <c r="A54" s="47" t="s">
        <v>29</v>
      </c>
      <c r="B54" s="37" t="s">
        <v>35</v>
      </c>
      <c r="C54" s="37" t="s">
        <v>44</v>
      </c>
      <c r="D54" s="23">
        <v>16</v>
      </c>
      <c r="E54" s="23">
        <v>16</v>
      </c>
      <c r="F54" s="23">
        <v>68</v>
      </c>
      <c r="G54" s="23">
        <v>67</v>
      </c>
      <c r="H54" s="24">
        <f t="shared" si="0"/>
        <v>0</v>
      </c>
      <c r="I54" s="24">
        <f t="shared" si="1"/>
        <v>1</v>
      </c>
    </row>
    <row r="55" spans="1:9" s="4" customFormat="1">
      <c r="A55" s="47" t="s">
        <v>58</v>
      </c>
      <c r="B55" s="37" t="s">
        <v>36</v>
      </c>
      <c r="C55" s="37" t="s">
        <v>44</v>
      </c>
      <c r="D55" s="23">
        <v>19</v>
      </c>
      <c r="E55" s="23">
        <v>17</v>
      </c>
      <c r="F55" s="23">
        <v>105</v>
      </c>
      <c r="G55" s="23">
        <v>91</v>
      </c>
      <c r="H55" s="24">
        <f t="shared" si="0"/>
        <v>2</v>
      </c>
      <c r="I55" s="24">
        <f t="shared" si="1"/>
        <v>14</v>
      </c>
    </row>
    <row r="56" spans="1:9">
      <c r="A56" s="47" t="s">
        <v>59</v>
      </c>
      <c r="B56" s="37" t="s">
        <v>36</v>
      </c>
      <c r="C56" s="37" t="s">
        <v>44</v>
      </c>
      <c r="D56" s="23">
        <v>10</v>
      </c>
      <c r="E56" s="23">
        <v>11</v>
      </c>
      <c r="F56" s="23">
        <v>33</v>
      </c>
      <c r="G56" s="23">
        <v>36</v>
      </c>
      <c r="H56" s="24">
        <f t="shared" si="0"/>
        <v>-1</v>
      </c>
      <c r="I56" s="24">
        <f t="shared" si="1"/>
        <v>-3</v>
      </c>
    </row>
    <row r="57" spans="1:9">
      <c r="A57" s="47" t="s">
        <v>28</v>
      </c>
      <c r="B57" s="37" t="s">
        <v>36</v>
      </c>
      <c r="C57" s="37" t="s">
        <v>44</v>
      </c>
      <c r="D57" s="23">
        <v>5</v>
      </c>
      <c r="E57" s="23">
        <v>5</v>
      </c>
      <c r="F57" s="23">
        <v>25</v>
      </c>
      <c r="G57" s="23">
        <v>25</v>
      </c>
      <c r="H57" s="24">
        <f t="shared" si="0"/>
        <v>0</v>
      </c>
      <c r="I57" s="24">
        <f t="shared" si="1"/>
        <v>0</v>
      </c>
    </row>
    <row r="58" spans="1:9">
      <c r="A58" s="47" t="s">
        <v>5</v>
      </c>
      <c r="B58" s="37" t="s">
        <v>36</v>
      </c>
      <c r="C58" s="37" t="s">
        <v>44</v>
      </c>
      <c r="D58" s="23">
        <v>7.6</v>
      </c>
      <c r="E58" s="23">
        <v>7.8</v>
      </c>
      <c r="F58" s="23">
        <v>41</v>
      </c>
      <c r="G58" s="23">
        <v>44</v>
      </c>
      <c r="H58" s="24">
        <f t="shared" si="0"/>
        <v>-0.20000000000000018</v>
      </c>
      <c r="I58" s="24">
        <f t="shared" si="1"/>
        <v>-3</v>
      </c>
    </row>
    <row r="59" spans="1:9">
      <c r="A59" s="47" t="s">
        <v>60</v>
      </c>
      <c r="B59" s="37" t="s">
        <v>36</v>
      </c>
      <c r="C59" s="37" t="s">
        <v>44</v>
      </c>
      <c r="D59" s="23">
        <v>4</v>
      </c>
      <c r="E59" s="23">
        <v>5</v>
      </c>
      <c r="F59" s="23">
        <v>16</v>
      </c>
      <c r="G59" s="23">
        <v>17</v>
      </c>
      <c r="H59" s="24">
        <f t="shared" si="0"/>
        <v>-1</v>
      </c>
      <c r="I59" s="24">
        <f t="shared" si="1"/>
        <v>-1</v>
      </c>
    </row>
    <row r="60" spans="1:9">
      <c r="A60" s="47" t="s">
        <v>14</v>
      </c>
      <c r="B60" s="37" t="s">
        <v>36</v>
      </c>
      <c r="C60" s="37" t="s">
        <v>44</v>
      </c>
      <c r="D60" s="23">
        <v>5</v>
      </c>
      <c r="E60" s="23">
        <v>3.82</v>
      </c>
      <c r="F60" s="23">
        <v>22</v>
      </c>
      <c r="G60" s="23">
        <v>20</v>
      </c>
      <c r="H60" s="24">
        <f t="shared" si="0"/>
        <v>1.1800000000000002</v>
      </c>
      <c r="I60" s="24">
        <f t="shared" si="1"/>
        <v>2</v>
      </c>
    </row>
    <row r="61" spans="1:9">
      <c r="A61" s="47" t="s">
        <v>23</v>
      </c>
      <c r="B61" s="37" t="s">
        <v>35</v>
      </c>
      <c r="C61" s="37" t="s">
        <v>44</v>
      </c>
      <c r="D61" s="23">
        <v>5</v>
      </c>
      <c r="E61" s="23">
        <v>3.25</v>
      </c>
      <c r="F61" s="23">
        <v>10</v>
      </c>
      <c r="G61" s="23">
        <v>10</v>
      </c>
      <c r="H61" s="24">
        <f t="shared" si="0"/>
        <v>1.75</v>
      </c>
      <c r="I61" s="24">
        <f t="shared" si="1"/>
        <v>0</v>
      </c>
    </row>
    <row r="62" spans="1:9">
      <c r="A62" s="47" t="s">
        <v>38</v>
      </c>
      <c r="B62" s="37" t="s">
        <v>36</v>
      </c>
      <c r="C62" s="37" t="s">
        <v>72</v>
      </c>
      <c r="D62" s="25">
        <v>2.9</v>
      </c>
      <c r="E62" s="25">
        <v>2.9</v>
      </c>
      <c r="F62" s="23">
        <v>8</v>
      </c>
      <c r="G62" s="23">
        <v>8</v>
      </c>
      <c r="H62" s="24">
        <f t="shared" si="0"/>
        <v>0</v>
      </c>
      <c r="I62" s="24">
        <f t="shared" si="1"/>
        <v>0</v>
      </c>
    </row>
    <row r="63" spans="1:9">
      <c r="A63" s="6" t="s">
        <v>27</v>
      </c>
      <c r="B63" s="37" t="s">
        <v>34</v>
      </c>
      <c r="C63" s="37" t="s">
        <v>44</v>
      </c>
      <c r="D63" s="23">
        <v>5</v>
      </c>
      <c r="E63" s="23">
        <v>5</v>
      </c>
      <c r="F63" s="23">
        <v>25</v>
      </c>
      <c r="G63" s="23">
        <v>25</v>
      </c>
      <c r="H63" s="24">
        <f t="shared" si="0"/>
        <v>0</v>
      </c>
      <c r="I63" s="24">
        <f t="shared" si="1"/>
        <v>0</v>
      </c>
    </row>
    <row r="64" spans="1:9">
      <c r="A64" s="6"/>
      <c r="B64" s="37"/>
      <c r="C64" s="37"/>
      <c r="D64" s="23"/>
      <c r="E64" s="23"/>
      <c r="F64" s="23"/>
      <c r="G64" s="23"/>
      <c r="H64" s="24"/>
      <c r="I64" s="24"/>
    </row>
    <row r="65" spans="1:9">
      <c r="A65" s="37" t="s">
        <v>68</v>
      </c>
      <c r="B65" s="9"/>
      <c r="C65" s="17"/>
      <c r="D65" s="26">
        <f>SUM(D4:D63)</f>
        <v>63728.1</v>
      </c>
      <c r="E65" s="26">
        <f>SUM(E4:E63)</f>
        <v>64829.770000000004</v>
      </c>
      <c r="F65" s="26">
        <f>SUM(F4:F63)</f>
        <v>255720</v>
      </c>
      <c r="G65" s="26">
        <f>SUM(G4:G63)</f>
        <v>262198</v>
      </c>
      <c r="H65" s="27">
        <f>D65-E65</f>
        <v>-1101.6700000000055</v>
      </c>
      <c r="I65" s="27">
        <f>F65-G65</f>
        <v>-6478</v>
      </c>
    </row>
    <row r="67" spans="1:9">
      <c r="A67" s="33"/>
      <c r="B67" s="31"/>
      <c r="C67" s="31"/>
      <c r="D67" s="32"/>
      <c r="E67" s="32"/>
      <c r="F67" s="32"/>
      <c r="G67" s="32"/>
      <c r="H67" s="33"/>
      <c r="I67" s="33"/>
    </row>
    <row r="68" spans="1:9">
      <c r="A68" s="30" t="s">
        <v>66</v>
      </c>
      <c r="B68" s="31"/>
      <c r="C68" s="31"/>
      <c r="D68" s="32"/>
      <c r="E68" s="34"/>
      <c r="F68" s="32"/>
      <c r="G68" s="34"/>
      <c r="H68" s="33"/>
      <c r="I68" s="33"/>
    </row>
    <row r="69" spans="1:9">
      <c r="A69" s="28" t="s">
        <v>67</v>
      </c>
    </row>
  </sheetData>
  <sortState xmlns:xlrd2="http://schemas.microsoft.com/office/spreadsheetml/2017/richdata2" ref="A4:N57">
    <sortCondition descending="1" ref="D4:D57"/>
  </sortState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2018 &amp; 2017 LSE Loads</vt:lpstr>
      <vt:lpstr>'2018 &amp; 2017 LSE Loads'!Print_Titles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jwoodwar</dc:creator>
  <cp:lastModifiedBy>Robert</cp:lastModifiedBy>
  <cp:lastPrinted>2018-11-14T22:34:17Z</cp:lastPrinted>
  <dcterms:created xsi:type="dcterms:W3CDTF">2009-01-22T22:05:10Z</dcterms:created>
  <dcterms:modified xsi:type="dcterms:W3CDTF">2020-06-10T22:25:03Z</dcterms:modified>
</cp:coreProperties>
</file>