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Gee\Downloads\"/>
    </mc:Choice>
  </mc:AlternateContent>
  <xr:revisionPtr revIDLastSave="6" documentId="13_ncr:1_{AB0A9F8B-1148-4663-B7C0-F294EDE5B48A}" xr6:coauthVersionLast="47" xr6:coauthVersionMax="47" xr10:uidLastSave="{AFAE7CE3-2CD6-4554-AF25-A1C125747931}"/>
  <bookViews>
    <workbookView xWindow="-110" yWindow="-110" windowWidth="19420" windowHeight="10420" firstSheet="5" activeTab="5" xr2:uid="{00000000-000D-0000-FFFF-FFFF00000000}"/>
  </bookViews>
  <sheets>
    <sheet name="Pulldown" sheetId="26" state="hidden" r:id="rId1"/>
    <sheet name="1A" sheetId="16" r:id="rId2"/>
    <sheet name="1B" sheetId="17" r:id="rId3"/>
    <sheet name="2A" sheetId="18" r:id="rId4"/>
    <sheet name="2A(Cogen Only)" sheetId="19" r:id="rId5"/>
    <sheet name="2B" sheetId="20" r:id="rId6"/>
    <sheet name="3A" sheetId="21" r:id="rId7"/>
    <sheet name="Declaration" sheetId="6" r:id="rId8"/>
  </sheets>
  <definedNames>
    <definedName name="_xlnm.Print_Area" localSheetId="6">'3A'!$A$1:$K$41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1" l="1"/>
  <c r="F25" i="21"/>
  <c r="E25" i="21"/>
  <c r="A28" i="18" l="1" a="1"/>
  <c r="A28" i="18" s="1"/>
  <c r="B28" i="18" s="1"/>
  <c r="C28" i="18" a="1"/>
  <c r="C28" i="18" l="1"/>
  <c r="G9" i="18" s="1"/>
  <c r="D28" i="18" a="1"/>
  <c r="D28" i="18" l="1"/>
  <c r="K9" i="18" s="1"/>
  <c r="C14" i="6"/>
  <c r="B25" i="6" s="1"/>
  <c r="C15" i="6"/>
  <c r="C16" i="6"/>
  <c r="C17" i="6"/>
  <c r="C18" i="6"/>
  <c r="C19" i="6"/>
  <c r="C20" i="6"/>
  <c r="B33" i="6"/>
  <c r="B20" i="20"/>
  <c r="C20" i="20"/>
  <c r="D20" i="20"/>
  <c r="F20" i="20"/>
  <c r="D11" i="19"/>
  <c r="G11" i="19"/>
  <c r="G23" i="19" s="1"/>
  <c r="J11" i="19"/>
  <c r="J23" i="19" s="1"/>
  <c r="M11" i="19"/>
  <c r="D12" i="19"/>
  <c r="G12" i="19"/>
  <c r="J12" i="19"/>
  <c r="M12" i="19"/>
  <c r="D13" i="19"/>
  <c r="G13" i="19"/>
  <c r="J13" i="19"/>
  <c r="M13" i="19"/>
  <c r="D14" i="19"/>
  <c r="G14" i="19"/>
  <c r="J14" i="19"/>
  <c r="M14" i="19"/>
  <c r="D15" i="19"/>
  <c r="G15" i="19"/>
  <c r="J15" i="19"/>
  <c r="M15" i="19"/>
  <c r="D16" i="19"/>
  <c r="G16" i="19"/>
  <c r="J16" i="19"/>
  <c r="M16" i="19"/>
  <c r="D17" i="19"/>
  <c r="G17" i="19"/>
  <c r="J17" i="19"/>
  <c r="M17" i="19"/>
  <c r="D18" i="19"/>
  <c r="G18" i="19"/>
  <c r="J18" i="19"/>
  <c r="M18" i="19"/>
  <c r="D19" i="19"/>
  <c r="G19" i="19"/>
  <c r="J19" i="19"/>
  <c r="M19" i="19"/>
  <c r="D20" i="19"/>
  <c r="G20" i="19"/>
  <c r="J20" i="19"/>
  <c r="M20" i="19"/>
  <c r="D21" i="19"/>
  <c r="G21" i="19"/>
  <c r="J21" i="19"/>
  <c r="M21" i="19"/>
  <c r="D22" i="19"/>
  <c r="G22" i="19"/>
  <c r="J22" i="19"/>
  <c r="M22" i="19"/>
  <c r="B23" i="19"/>
  <c r="C23" i="19"/>
  <c r="E23" i="19"/>
  <c r="F23" i="19"/>
  <c r="H23" i="19"/>
  <c r="I23" i="19"/>
  <c r="K23" i="19"/>
  <c r="L23" i="19"/>
  <c r="B23" i="18"/>
  <c r="C23" i="18"/>
  <c r="D23" i="18"/>
  <c r="E23" i="18"/>
  <c r="F23" i="18"/>
  <c r="G23" i="18"/>
  <c r="H23" i="18"/>
  <c r="I23" i="18"/>
  <c r="J23" i="18"/>
  <c r="K23" i="18"/>
  <c r="M23" i="19" l="1"/>
  <c r="D2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Pan</author>
  </authors>
  <commentList>
    <comment ref="B32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should be equal to the sum of nameplate capacity of all generators.
</t>
        </r>
      </text>
    </comment>
    <comment ref="B34" authorId="0" shapeId="0" xr:uid="{00000000-0006-0000-0100-000002000000}">
      <text>
        <r>
          <rPr>
            <sz val="8"/>
            <color indexed="81"/>
            <rFont val="Tahoma"/>
            <family val="2"/>
          </rPr>
          <t>state the type of business if unclear of the classification code.</t>
        </r>
      </text>
    </comment>
    <comment ref="B35" authorId="0" shapeId="0" xr:uid="{00000000-0006-0000-0100-000003000000}">
      <text>
        <r>
          <rPr>
            <sz val="8"/>
            <color indexed="81"/>
            <rFont val="Tahoma"/>
            <family val="2"/>
          </rPr>
          <t>state the type of business if unclear of the classification code.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Pan</author>
  </authors>
  <commentList>
    <comment ref="B10" authorId="0" shapeId="0" xr:uid="{00000000-0006-0000-0300-000001000000}">
      <text>
        <r>
          <rPr>
            <sz val="8"/>
            <color indexed="81"/>
            <rFont val="Tahoma"/>
            <family val="2"/>
          </rPr>
          <t>Gross MWh = Net MWh + plant auxiliary MWh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Pan</author>
  </authors>
  <commentList>
    <comment ref="B8" authorId="0" shapeId="0" xr:uid="{00000000-0006-0000-0400-000001000000}">
      <text>
        <r>
          <rPr>
            <sz val="8"/>
            <color indexed="81"/>
            <rFont val="Tahoma"/>
            <family val="2"/>
          </rPr>
          <t>See Instructions sheet for examples.</t>
        </r>
      </text>
    </comment>
    <comment ref="E8" authorId="0" shapeId="0" xr:uid="{00000000-0006-0000-0400-000002000000}">
      <text>
        <r>
          <rPr>
            <sz val="8"/>
            <color indexed="81"/>
            <rFont val="Tahoma"/>
            <family val="2"/>
          </rPr>
          <t>See Instructions sheet for examples.</t>
        </r>
      </text>
    </comment>
    <comment ref="H8" authorId="0" shapeId="0" xr:uid="{00000000-0006-0000-0400-000003000000}">
      <text>
        <r>
          <rPr>
            <sz val="8"/>
            <color indexed="81"/>
            <rFont val="Tahoma"/>
            <family val="2"/>
          </rPr>
          <t>See Instructions sheet for examples.</t>
        </r>
      </text>
    </comment>
    <comment ref="K8" authorId="0" shapeId="0" xr:uid="{00000000-0006-0000-0400-000004000000}">
      <text>
        <r>
          <rPr>
            <sz val="8"/>
            <color indexed="81"/>
            <rFont val="Tahoma"/>
            <family val="2"/>
          </rPr>
          <t>See Instructions sheet for examples.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Pan</author>
  </authors>
  <commentList>
    <comment ref="E7" authorId="0" shapeId="0" xr:uid="{00000000-0006-0000-0500-000001000000}">
      <text>
        <r>
          <rPr>
            <sz val="8"/>
            <color indexed="81"/>
            <rFont val="Tahoma"/>
            <family val="2"/>
          </rPr>
          <t>state the type of business if unclear of the classification code.</t>
        </r>
      </text>
    </comment>
    <comment ref="F7" authorId="0" shapeId="0" xr:uid="{00000000-0006-0000-0500-000002000000}">
      <text>
        <r>
          <rPr>
            <sz val="8"/>
            <color indexed="81"/>
            <rFont val="Tahoma"/>
            <family val="2"/>
          </rPr>
          <t>Please provide data separately for sales to more than 2 end-users.</t>
        </r>
      </text>
    </comment>
    <comment ref="G7" authorId="0" shapeId="0" xr:uid="{00000000-0006-0000-0500-000003000000}">
      <text>
        <r>
          <rPr>
            <sz val="8"/>
            <color indexed="81"/>
            <rFont val="Tahoma"/>
            <family val="2"/>
          </rPr>
          <t>state the type of business if unclear of the classification code.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<sst xmlns="http://schemas.openxmlformats.org/spreadsheetml/2006/main" count="309" uniqueCount="208">
  <si>
    <t>Control Area Operator</t>
  </si>
  <si>
    <t>Reporting Period</t>
  </si>
  <si>
    <t>CAISO (California Independent System Operator)</t>
  </si>
  <si>
    <t>Q1</t>
  </si>
  <si>
    <t>BANC (Balancing Authority of Northern California)</t>
  </si>
  <si>
    <t>Q2</t>
  </si>
  <si>
    <t>IID (Imperial Irrigation District)</t>
  </si>
  <si>
    <t>Q3</t>
  </si>
  <si>
    <t>LADWP (Los Angeles Department of Water &amp; Power)</t>
  </si>
  <si>
    <t>Q4</t>
  </si>
  <si>
    <t>PacifiCorp-West</t>
  </si>
  <si>
    <t>Annual</t>
  </si>
  <si>
    <t>SPP (Sierra Pacific Power)</t>
  </si>
  <si>
    <t>TID (Turlock Irrigation District)</t>
  </si>
  <si>
    <t>WALC (Western Area Lower Colorado)</t>
  </si>
  <si>
    <t>Other, please specify:</t>
  </si>
  <si>
    <t>Line No.</t>
  </si>
  <si>
    <t>Reporting Year:</t>
  </si>
  <si>
    <t>Reporting Quarter:</t>
  </si>
  <si>
    <t>Plant Name:</t>
  </si>
  <si>
    <t>CEC Plant ID:</t>
  </si>
  <si>
    <t>EIA Plant ID:</t>
  </si>
  <si>
    <t>Control Area Operator:</t>
  </si>
  <si>
    <t>WREGIS ID:</t>
  </si>
  <si>
    <t>Qualifying Facility ID:</t>
  </si>
  <si>
    <t>Plant Location</t>
  </si>
  <si>
    <t>9a</t>
  </si>
  <si>
    <t>Street Address:</t>
  </si>
  <si>
    <t>9b</t>
  </si>
  <si>
    <t>City:</t>
  </si>
  <si>
    <t>9c</t>
  </si>
  <si>
    <t>County:</t>
  </si>
  <si>
    <t>9d</t>
  </si>
  <si>
    <t>State:</t>
  </si>
  <si>
    <t>9e</t>
  </si>
  <si>
    <t>Zip Code:</t>
  </si>
  <si>
    <t>9f</t>
  </si>
  <si>
    <t>Latitude:</t>
  </si>
  <si>
    <t>9g</t>
  </si>
  <si>
    <t>Longitude:</t>
  </si>
  <si>
    <t>Plant Owner</t>
  </si>
  <si>
    <t>10a</t>
  </si>
  <si>
    <t>Full Legal Name:</t>
  </si>
  <si>
    <t>10b</t>
  </si>
  <si>
    <t>PO Box/Street Address:</t>
  </si>
  <si>
    <t>10c</t>
  </si>
  <si>
    <t>10d</t>
  </si>
  <si>
    <t>10e</t>
  </si>
  <si>
    <t>10f</t>
  </si>
  <si>
    <t>Phone Number:</t>
  </si>
  <si>
    <t>Plant Operator (Leave Blank if Same as Owner)</t>
  </si>
  <si>
    <t>11a</t>
  </si>
  <si>
    <t>11b</t>
  </si>
  <si>
    <t>11c</t>
  </si>
  <si>
    <t>11d</t>
  </si>
  <si>
    <t>11e</t>
  </si>
  <si>
    <t>11f</t>
  </si>
  <si>
    <t>Nameplate Capacity (MW):</t>
  </si>
  <si>
    <t>Number of Generators:</t>
  </si>
  <si>
    <t>NAICS Code of Thermal Host:</t>
  </si>
  <si>
    <t>NAICS Code of Electric Host:</t>
  </si>
  <si>
    <t>Wind Plants Only</t>
  </si>
  <si>
    <t>16a</t>
  </si>
  <si>
    <t>Total Number of Wind Turbines:</t>
  </si>
  <si>
    <t>If Power Plant Sold During Reporting Period</t>
  </si>
  <si>
    <t>17a</t>
  </si>
  <si>
    <t>Date of Sale:</t>
  </si>
  <si>
    <t>17b</t>
  </si>
  <si>
    <t>Full Legal Name of Buyer:</t>
  </si>
  <si>
    <t>17c</t>
  </si>
  <si>
    <t>17d</t>
  </si>
  <si>
    <t>17e</t>
  </si>
  <si>
    <t>17f</t>
  </si>
  <si>
    <t>17g</t>
  </si>
  <si>
    <t>Notes:</t>
  </si>
  <si>
    <t>Reporting Period      Year:</t>
  </si>
  <si>
    <t>Quarter:</t>
  </si>
  <si>
    <t>Plant Name</t>
  </si>
  <si>
    <t>Generator (Unit) ID</t>
  </si>
  <si>
    <t>Generator Nameplate Capacity (MW)</t>
  </si>
  <si>
    <t>Changes to Capacity (if applicable)</t>
  </si>
  <si>
    <t>Manufacturer of Generator</t>
  </si>
  <si>
    <t>Model Number of Generator</t>
  </si>
  <si>
    <t>Date of Initial Operation (mm/dd/yyyy)</t>
  </si>
  <si>
    <t>Date of Initial Electricity Sales (mm/dd/yyyy)</t>
  </si>
  <si>
    <t>Operating Status</t>
  </si>
  <si>
    <t>Date of Retirement (if retired during reporting period)</t>
  </si>
  <si>
    <t>Prime Mover Type</t>
  </si>
  <si>
    <t>Primary Fuel</t>
  </si>
  <si>
    <t>Primary Fuel Physical Units (MCF, bbl, ton, BDT, or other)</t>
  </si>
  <si>
    <t>Secondary Fuel</t>
  </si>
  <si>
    <t>Secondary Fuel Physical Units (MCF, bbl, ton, BDT, or other)</t>
  </si>
  <si>
    <t>Part of Combined-Cycle Unit? (Yes/No)</t>
  </si>
  <si>
    <t>Hub Height (wind only)</t>
  </si>
  <si>
    <t>Rotor Area (wind only)</t>
  </si>
  <si>
    <t>Rated Speed (wind only)</t>
  </si>
  <si>
    <t>Number of Wind Turbines (wind only)</t>
  </si>
  <si>
    <t>Reporting Period           Year:</t>
  </si>
  <si>
    <t>Generator (Unit) ID:</t>
  </si>
  <si>
    <t>Qualifing Facility ID:</t>
  </si>
  <si>
    <t>Primary Energy Source :</t>
  </si>
  <si>
    <t>Secondary Energy Source:</t>
  </si>
  <si>
    <t>Month</t>
  </si>
  <si>
    <t>Gross MWh</t>
  </si>
  <si>
    <t>Net MWh</t>
  </si>
  <si>
    <t>(Please specify) Fuel Use in MCF, bbl, ton, or BDT</t>
  </si>
  <si>
    <t>Fuel Use in MMBtu</t>
  </si>
  <si>
    <t>Fuel Supplied by Tolling Agreement (Percent) (1)</t>
  </si>
  <si>
    <t>Fuel Cost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</si>
  <si>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</si>
  <si>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</si>
  <si>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</si>
  <si>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</si>
  <si>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</si>
  <si>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</si>
  <si>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</si>
  <si>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</si>
  <si>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</si>
  <si>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</si>
  <si>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</si>
  <si>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</si>
  <si>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 (2)</t>
  </si>
  <si>
    <t>Gross MWh includes plant parasitic load. Net MWh does not include parasitic load.</t>
  </si>
  <si>
    <t>(1) Fuel Cost and Fuel Supplied by Tolling Agreement is required for plants of 50 MW or more.  Fuel Cost is for any portion of fuel not supplied through a tolling agreement. Fuel Cost will be kept confidential.</t>
  </si>
  <si>
    <t>(2) For plants with plant nameplate capacity of less than 10 MW, monthly data are not required.</t>
  </si>
  <si>
    <t>(1 MMBtu = 10 therms)</t>
  </si>
  <si>
    <t>Primary Energy Source Type</t>
  </si>
  <si>
    <t>Secondary Energy Source Type</t>
  </si>
  <si>
    <t>Fuel Use in MCF, bbl. or ton</t>
  </si>
  <si>
    <t>Fuel Attributable to Electric Generation (1)</t>
  </si>
  <si>
    <t>Fuel Attributable to Useful Thermal (1)</t>
  </si>
  <si>
    <t>Total Fuel Used (2)</t>
  </si>
  <si>
    <t>Annual Total (3)</t>
  </si>
  <si>
    <t>Notes</t>
  </si>
  <si>
    <t>(1) Due to the wide variety of useful thermal processes available to cogeneration plants assume 100% conversion of fuel to useful thermal. Accordingly, useful thermal energy is equal to fuel use.</t>
  </si>
  <si>
    <t>(2) Total fuel is automatically copied from the previous page.</t>
  </si>
  <si>
    <t>(3) For plants with plant nameplate capacity of less than 10 MW, monthly data is not required.</t>
  </si>
  <si>
    <t>Onsite Use (self-gen) MWh</t>
  </si>
  <si>
    <t>Sales for Resale MWh</t>
  </si>
  <si>
    <t>Sales to End-User 1 MWh</t>
  </si>
  <si>
    <t>End User 1 NAICS Code</t>
  </si>
  <si>
    <t>Sales to End-User 2 MWh</t>
  </si>
  <si>
    <t>End User 2 NAICS Code</t>
  </si>
  <si>
    <t>Annual Total (1)</t>
  </si>
  <si>
    <t xml:space="preserve">Note: Net plant output = onsite use + sales for resale + sales to end-users. Onsite use does NOT include parasitic load. </t>
  </si>
  <si>
    <t>(1) For plants with plant nameplate capacity of less than 10 MW, monthly data are not required.</t>
  </si>
  <si>
    <t>Year</t>
  </si>
  <si>
    <t>CEC Plant ID</t>
  </si>
  <si>
    <t>EIA Plant ID</t>
  </si>
  <si>
    <t>Section 1.   Power Plant Water Supply</t>
  </si>
  <si>
    <t>1a</t>
  </si>
  <si>
    <t>Primary Water Supply Source (potable, recycled, degraded, raw untreated):</t>
  </si>
  <si>
    <t>1e</t>
  </si>
  <si>
    <t>Backup Water Supply Source:</t>
  </si>
  <si>
    <t>1b</t>
  </si>
  <si>
    <t>Name of Primary Water Purveyor, Wastewater Supplier, or Well ID(s) (groundwater, diversion of surface water), permit number:</t>
  </si>
  <si>
    <t>1f</t>
  </si>
  <si>
    <t>Name of Backup Water Purveyor, Wastewater Supplier, or Well ID(s) (groundwater, diversion of surface water), permit number:</t>
  </si>
  <si>
    <t>1c</t>
  </si>
  <si>
    <t>Primary Water Supply Average Total Dissolved Solids (mg/l) :</t>
  </si>
  <si>
    <t>1g</t>
  </si>
  <si>
    <t>Backup Water Supply Average Total Dissolved Solids (mg/l):</t>
  </si>
  <si>
    <t>1d</t>
  </si>
  <si>
    <t>Regional Water Quality Control Board:</t>
  </si>
  <si>
    <t>Section 2.   Power Plant Water Use</t>
  </si>
  <si>
    <t>2a</t>
  </si>
  <si>
    <t xml:space="preserve">Check this box if water use at the power plant is not metered and cannot reasonably be estimated. </t>
  </si>
  <si>
    <t>2b</t>
  </si>
  <si>
    <t>Volume of Water Required
(in acre-feet)</t>
  </si>
  <si>
    <t>Check the boxes below if the categorized water use is not metered and cannot reasonably be estimated or is not applicable.</t>
  </si>
  <si>
    <t>Sanitation</t>
  </si>
  <si>
    <t>Landscaping</t>
  </si>
  <si>
    <t>Solar
Mirror Washing</t>
  </si>
  <si>
    <t>Dust Suppression</t>
  </si>
  <si>
    <t>Other
Water Use</t>
  </si>
  <si>
    <t>Annual Total</t>
  </si>
  <si>
    <t>Section 3.   Power Plant Wastewater Disposal</t>
  </si>
  <si>
    <t>Check box if wastewater is not metered and cannot reasonably be estimated.</t>
  </si>
  <si>
    <t>3b</t>
  </si>
  <si>
    <t xml:space="preserve"> Volume of Discharged
Waste (in gallons)</t>
  </si>
  <si>
    <t>3a</t>
  </si>
  <si>
    <t>Name of the Facility or Water Body Receiving the Wastewater:</t>
  </si>
  <si>
    <t>3c</t>
  </si>
  <si>
    <t>Destination of all waste water discharged:</t>
  </si>
  <si>
    <t>Annual Total:</t>
  </si>
  <si>
    <t>Declaration</t>
  </si>
  <si>
    <t>Person submitting the Report:</t>
  </si>
  <si>
    <t>Name</t>
  </si>
  <si>
    <t>Position Title</t>
  </si>
  <si>
    <t>Company Name</t>
  </si>
  <si>
    <t>Street Address 1</t>
  </si>
  <si>
    <t>Street Address 2</t>
  </si>
  <si>
    <t>City, State, Zip</t>
  </si>
  <si>
    <t>Phone</t>
  </si>
  <si>
    <t>Fax</t>
  </si>
  <si>
    <t>Email</t>
  </si>
  <si>
    <t>Company responsible for submitting the Report:</t>
  </si>
  <si>
    <t>Reporting Period:</t>
  </si>
  <si>
    <t>Year, Quarters</t>
  </si>
  <si>
    <t>I certify under the penalty of perjury of the laws of the State of California that I am authorized by</t>
  </si>
  <si>
    <t>to submit the enclosed report.  This report fulfills the requirement for CCR, Title 20, Division 2,</t>
  </si>
  <si>
    <t>Section 1304.  The matters contained in this report are, to the best of my knowledge and belief and</t>
  </si>
  <si>
    <t>based on diligent investigation, true, accurate, complete and in compliance with these regulations.</t>
  </si>
  <si>
    <t>(Signature)</t>
  </si>
  <si>
    <t>Date of Submittal</t>
  </si>
  <si>
    <t>Date</t>
  </si>
  <si>
    <t>Signed declaration to be submitted to: California Energy Commission</t>
  </si>
  <si>
    <t>via email to QFERGEN@energy.ca.gov as a PDF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</si>
</sst>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;;;"/>
  </numFmts>
  <fonts count="29">
    <font>
      <sz val="10"/>
      <name val="Arial"/>
    </font>
    <font>
      <sz val="8"/>
      <name val="Arial"/>
      <family val="2"/>
    </font>
    <font>
      <b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sz val="10"/>
      <name val="Arial"/>
      <family val="2"/>
    </font>
    <font>
      <b/>
      <sz val="11"/>
      <name val="Garamond"/>
      <family val="1"/>
    </font>
    <font>
      <b/>
      <sz val="10"/>
      <name val="Arial"/>
      <family val="2"/>
    </font>
    <font>
      <sz val="10"/>
      <color indexed="12"/>
      <name val="Garamond"/>
      <family val="1"/>
    </font>
    <font>
      <sz val="20"/>
      <name val="Garamond"/>
      <family val="1"/>
    </font>
    <font>
      <b/>
      <sz val="20"/>
      <name val="Garamond"/>
      <family val="1"/>
    </font>
    <font>
      <sz val="12"/>
      <color indexed="12"/>
      <name val="Garamond"/>
      <family val="1"/>
    </font>
    <font>
      <u/>
      <sz val="12"/>
      <color indexed="12"/>
      <name val="Garamond"/>
      <family val="1"/>
    </font>
    <font>
      <sz val="10"/>
      <color indexed="48"/>
      <name val="Garamond"/>
      <family val="1"/>
    </font>
    <font>
      <b/>
      <sz val="8"/>
      <name val="Garamond"/>
      <family val="1"/>
    </font>
    <font>
      <sz val="8"/>
      <color indexed="81"/>
      <name val="Tahoma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Garamond"/>
      <family val="1"/>
    </font>
    <font>
      <b/>
      <i/>
      <sz val="12"/>
      <name val="Garamond"/>
      <family val="1"/>
    </font>
    <font>
      <b/>
      <i/>
      <sz val="10"/>
      <name val="Garamond"/>
      <family val="1"/>
    </font>
    <font>
      <i/>
      <sz val="10"/>
      <name val="Arial"/>
      <family val="2"/>
    </font>
    <font>
      <b/>
      <sz val="10"/>
      <color indexed="12"/>
      <name val="Garamond"/>
      <family val="1"/>
    </font>
    <font>
      <b/>
      <sz val="10"/>
      <color theme="1"/>
      <name val="Garamond"/>
      <family val="1"/>
    </font>
    <font>
      <b/>
      <sz val="14"/>
      <color theme="1"/>
      <name val="Garamond"/>
      <family val="1"/>
    </font>
    <font>
      <i/>
      <sz val="12"/>
      <name val="Arial"/>
      <family val="2"/>
    </font>
    <font>
      <b/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7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Border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/>
    <xf numFmtId="0" fontId="10" fillId="0" borderId="1" xfId="0" applyFont="1" applyBorder="1"/>
    <xf numFmtId="164" fontId="13" fillId="0" borderId="1" xfId="0" applyNumberFormat="1" applyFont="1" applyBorder="1"/>
    <xf numFmtId="0" fontId="6" fillId="0" borderId="2" xfId="0" applyFont="1" applyBorder="1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5" fillId="2" borderId="8" xfId="1" applyFont="1" applyFill="1" applyBorder="1"/>
    <xf numFmtId="0" fontId="7" fillId="2" borderId="0" xfId="1" applyFill="1"/>
    <xf numFmtId="0" fontId="7" fillId="2" borderId="9" xfId="1" applyFill="1" applyBorder="1"/>
    <xf numFmtId="0" fontId="7" fillId="2" borderId="0" xfId="1" applyFill="1" applyAlignment="1">
      <alignment wrapText="1"/>
    </xf>
    <xf numFmtId="0" fontId="7" fillId="2" borderId="10" xfId="1" applyFill="1" applyBorder="1"/>
    <xf numFmtId="0" fontId="7" fillId="2" borderId="0" xfId="1" applyFill="1" applyBorder="1" applyAlignment="1">
      <alignment horizontal="right"/>
    </xf>
    <xf numFmtId="0" fontId="7" fillId="2" borderId="0" xfId="1" applyFill="1" applyBorder="1"/>
    <xf numFmtId="0" fontId="7" fillId="2" borderId="8" xfId="1" applyFill="1" applyBorder="1"/>
    <xf numFmtId="0" fontId="7" fillId="2" borderId="0" xfId="1" applyFill="1" applyAlignment="1">
      <alignment horizontal="right"/>
    </xf>
    <xf numFmtId="0" fontId="7" fillId="2" borderId="11" xfId="1" applyFill="1" applyBorder="1"/>
    <xf numFmtId="0" fontId="3" fillId="2" borderId="0" xfId="1" applyFont="1" applyFill="1" applyBorder="1" applyAlignment="1">
      <alignment horizontal="right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/>
    <xf numFmtId="0" fontId="7" fillId="2" borderId="10" xfId="1" applyFill="1" applyBorder="1" applyAlignment="1">
      <alignment horizontal="right"/>
    </xf>
    <xf numFmtId="0" fontId="7" fillId="2" borderId="11" xfId="1" applyFill="1" applyBorder="1" applyProtection="1"/>
    <xf numFmtId="0" fontId="7" fillId="2" borderId="12" xfId="1" applyFill="1" applyBorder="1"/>
    <xf numFmtId="0" fontId="7" fillId="2" borderId="0" xfId="1" applyFont="1" applyFill="1"/>
    <xf numFmtId="0" fontId="7" fillId="2" borderId="0" xfId="1" applyFont="1" applyFill="1" applyBorder="1"/>
    <xf numFmtId="3" fontId="7" fillId="2" borderId="13" xfId="1" applyNumberFormat="1" applyFill="1" applyBorder="1" applyProtection="1">
      <protection locked="0"/>
    </xf>
    <xf numFmtId="3" fontId="7" fillId="2" borderId="6" xfId="1" applyNumberFormat="1" applyFill="1" applyBorder="1" applyProtection="1">
      <protection locked="0"/>
    </xf>
    <xf numFmtId="3" fontId="7" fillId="2" borderId="14" xfId="1" applyNumberFormat="1" applyFill="1" applyBorder="1" applyProtection="1">
      <protection locked="0"/>
    </xf>
    <xf numFmtId="3" fontId="7" fillId="2" borderId="15" xfId="1" applyNumberFormat="1" applyFill="1" applyBorder="1" applyProtection="1">
      <protection locked="0"/>
    </xf>
    <xf numFmtId="3" fontId="7" fillId="2" borderId="16" xfId="1" applyNumberFormat="1" applyFill="1" applyBorder="1" applyProtection="1">
      <protection locked="0"/>
    </xf>
    <xf numFmtId="3" fontId="7" fillId="2" borderId="17" xfId="1" applyNumberFormat="1" applyFill="1" applyBorder="1" applyProtection="1">
      <protection locked="0"/>
    </xf>
    <xf numFmtId="0" fontId="6" fillId="2" borderId="18" xfId="1" applyFont="1" applyFill="1" applyBorder="1" applyAlignment="1">
      <alignment horizontal="center"/>
    </xf>
    <xf numFmtId="3" fontId="7" fillId="2" borderId="19" xfId="1" applyNumberFormat="1" applyFill="1" applyBorder="1" applyProtection="1">
      <protection locked="0"/>
    </xf>
    <xf numFmtId="3" fontId="7" fillId="2" borderId="20" xfId="1" applyNumberFormat="1" applyFill="1" applyBorder="1" applyProtection="1">
      <protection locked="0"/>
    </xf>
    <xf numFmtId="3" fontId="7" fillId="2" borderId="21" xfId="1" applyNumberFormat="1" applyFill="1" applyBorder="1" applyProtection="1">
      <protection locked="0"/>
    </xf>
    <xf numFmtId="3" fontId="7" fillId="2" borderId="22" xfId="1" applyNumberFormat="1" applyFill="1" applyBorder="1" applyProtection="1">
      <protection locked="0"/>
    </xf>
    <xf numFmtId="3" fontId="7" fillId="2" borderId="7" xfId="1" applyNumberFormat="1" applyFill="1" applyBorder="1" applyProtection="1">
      <protection locked="0"/>
    </xf>
    <xf numFmtId="0" fontId="5" fillId="2" borderId="18" xfId="1" applyFont="1" applyFill="1" applyBorder="1" applyAlignment="1">
      <alignment horizontal="center"/>
    </xf>
    <xf numFmtId="3" fontId="7" fillId="2" borderId="11" xfId="1" applyNumberFormat="1" applyFill="1" applyBorder="1" applyProtection="1">
      <protection locked="0"/>
    </xf>
    <xf numFmtId="3" fontId="7" fillId="2" borderId="23" xfId="1" applyNumberFormat="1" applyFill="1" applyBorder="1" applyProtection="1">
      <protection locked="0"/>
    </xf>
    <xf numFmtId="0" fontId="1" fillId="2" borderId="0" xfId="1" applyFont="1" applyFill="1"/>
    <xf numFmtId="0" fontId="7" fillId="2" borderId="24" xfId="1" applyFill="1" applyBorder="1"/>
    <xf numFmtId="0" fontId="7" fillId="2" borderId="25" xfId="1" applyFill="1" applyBorder="1"/>
    <xf numFmtId="0" fontId="7" fillId="2" borderId="26" xfId="1" applyFill="1" applyBorder="1"/>
    <xf numFmtId="0" fontId="4" fillId="2" borderId="0" xfId="1" applyFont="1" applyFill="1" applyBorder="1" applyAlignment="1">
      <alignment horizontal="right"/>
    </xf>
    <xf numFmtId="0" fontId="9" fillId="2" borderId="0" xfId="1" applyFont="1" applyFill="1" applyBorder="1"/>
    <xf numFmtId="0" fontId="7" fillId="2" borderId="8" xfId="1" applyFill="1" applyBorder="1" applyAlignment="1">
      <alignment horizontal="left"/>
    </xf>
    <xf numFmtId="0" fontId="7" fillId="2" borderId="4" xfId="1" applyFill="1" applyBorder="1" applyAlignment="1">
      <alignment horizontal="right"/>
    </xf>
    <xf numFmtId="0" fontId="19" fillId="2" borderId="25" xfId="1" applyFont="1" applyFill="1" applyBorder="1" applyAlignment="1">
      <alignment horizontal="left"/>
    </xf>
    <xf numFmtId="0" fontId="7" fillId="2" borderId="25" xfId="1" applyFont="1" applyFill="1" applyBorder="1"/>
    <xf numFmtId="0" fontId="5" fillId="2" borderId="26" xfId="1" applyFont="1" applyFill="1" applyBorder="1"/>
    <xf numFmtId="3" fontId="7" fillId="2" borderId="27" xfId="1" applyNumberFormat="1" applyFill="1" applyBorder="1"/>
    <xf numFmtId="3" fontId="7" fillId="2" borderId="9" xfId="1" applyNumberFormat="1" applyFill="1" applyBorder="1"/>
    <xf numFmtId="0" fontId="6" fillId="2" borderId="26" xfId="1" applyFont="1" applyFill="1" applyBorder="1" applyAlignment="1">
      <alignment horizontal="center"/>
    </xf>
    <xf numFmtId="3" fontId="7" fillId="2" borderId="28" xfId="1" applyNumberFormat="1" applyFill="1" applyBorder="1" applyProtection="1"/>
    <xf numFmtId="3" fontId="7" fillId="2" borderId="3" xfId="1" applyNumberFormat="1" applyFill="1" applyBorder="1" applyProtection="1">
      <protection locked="0"/>
    </xf>
    <xf numFmtId="3" fontId="7" fillId="2" borderId="29" xfId="1" applyNumberFormat="1" applyFill="1" applyBorder="1" applyProtection="1">
      <protection locked="0"/>
    </xf>
    <xf numFmtId="3" fontId="7" fillId="2" borderId="30" xfId="1" applyNumberFormat="1" applyFill="1" applyBorder="1" applyProtection="1"/>
    <xf numFmtId="3" fontId="7" fillId="2" borderId="31" xfId="1" applyNumberFormat="1" applyFill="1" applyBorder="1" applyProtection="1">
      <protection locked="0"/>
    </xf>
    <xf numFmtId="3" fontId="7" fillId="2" borderId="32" xfId="1" applyNumberFormat="1" applyFill="1" applyBorder="1" applyProtection="1">
      <protection locked="0"/>
    </xf>
    <xf numFmtId="3" fontId="7" fillId="2" borderId="33" xfId="1" applyNumberFormat="1" applyFill="1" applyBorder="1" applyProtection="1">
      <protection locked="0"/>
    </xf>
    <xf numFmtId="3" fontId="7" fillId="2" borderId="34" xfId="1" applyNumberFormat="1" applyFill="1" applyBorder="1" applyProtection="1"/>
    <xf numFmtId="3" fontId="7" fillId="2" borderId="35" xfId="1" applyNumberFormat="1" applyFill="1" applyBorder="1" applyProtection="1">
      <protection locked="0"/>
    </xf>
    <xf numFmtId="3" fontId="7" fillId="2" borderId="36" xfId="1" applyNumberFormat="1" applyFill="1" applyBorder="1" applyProtection="1">
      <protection locked="0"/>
    </xf>
    <xf numFmtId="3" fontId="7" fillId="2" borderId="37" xfId="1" applyNumberFormat="1" applyFill="1" applyBorder="1" applyProtection="1">
      <protection locked="0"/>
    </xf>
    <xf numFmtId="3" fontId="7" fillId="2" borderId="38" xfId="1" applyNumberFormat="1" applyFill="1" applyBorder="1" applyProtection="1">
      <protection locked="0"/>
    </xf>
    <xf numFmtId="0" fontId="5" fillId="2" borderId="38" xfId="1" applyFont="1" applyFill="1" applyBorder="1" applyAlignment="1">
      <alignment horizontal="center"/>
    </xf>
    <xf numFmtId="3" fontId="7" fillId="2" borderId="39" xfId="1" applyNumberFormat="1" applyFill="1" applyBorder="1" applyProtection="1">
      <protection locked="0"/>
    </xf>
    <xf numFmtId="3" fontId="7" fillId="2" borderId="40" xfId="1" applyNumberFormat="1" applyFill="1" applyBorder="1" applyProtection="1">
      <protection locked="0"/>
    </xf>
    <xf numFmtId="3" fontId="7" fillId="2" borderId="41" xfId="1" applyNumberFormat="1" applyFill="1" applyBorder="1" applyProtection="1">
      <protection locked="0"/>
    </xf>
    <xf numFmtId="3" fontId="7" fillId="2" borderId="42" xfId="1" applyNumberFormat="1" applyFill="1" applyBorder="1" applyProtection="1">
      <protection locked="0"/>
    </xf>
    <xf numFmtId="0" fontId="5" fillId="2" borderId="42" xfId="1" applyFont="1" applyFill="1" applyBorder="1" applyAlignment="1">
      <alignment horizontal="center"/>
    </xf>
    <xf numFmtId="3" fontId="7" fillId="2" borderId="43" xfId="1" applyNumberFormat="1" applyFill="1" applyBorder="1" applyProtection="1">
      <protection locked="0"/>
    </xf>
    <xf numFmtId="3" fontId="7" fillId="2" borderId="44" xfId="1" applyNumberFormat="1" applyFill="1" applyBorder="1" applyProtection="1">
      <protection locked="0"/>
    </xf>
    <xf numFmtId="3" fontId="7" fillId="2" borderId="45" xfId="1" applyNumberFormat="1" applyFill="1" applyBorder="1" applyProtection="1">
      <protection locked="0"/>
    </xf>
    <xf numFmtId="3" fontId="7" fillId="2" borderId="46" xfId="1" applyNumberFormat="1" applyFill="1" applyBorder="1" applyProtection="1">
      <protection locked="0"/>
    </xf>
    <xf numFmtId="0" fontId="5" fillId="2" borderId="46" xfId="1" applyFont="1" applyFill="1" applyBorder="1" applyAlignment="1">
      <alignment horizontal="center"/>
    </xf>
    <xf numFmtId="0" fontId="7" fillId="2" borderId="2" xfId="1" applyFill="1" applyBorder="1" applyAlignment="1">
      <alignment horizontal="right"/>
    </xf>
    <xf numFmtId="0" fontId="3" fillId="2" borderId="26" xfId="1" applyFont="1" applyFill="1" applyBorder="1"/>
    <xf numFmtId="0" fontId="3" fillId="2" borderId="8" xfId="1" applyFont="1" applyFill="1" applyBorder="1"/>
    <xf numFmtId="0" fontId="7" fillId="2" borderId="30" xfId="1" applyNumberFormat="1" applyFill="1" applyBorder="1" applyProtection="1">
      <protection locked="0"/>
    </xf>
    <xf numFmtId="0" fontId="7" fillId="2" borderId="31" xfId="1" applyNumberFormat="1" applyFill="1" applyBorder="1" applyProtection="1">
      <protection locked="0"/>
    </xf>
    <xf numFmtId="0" fontId="4" fillId="2" borderId="33" xfId="1" applyFont="1" applyFill="1" applyBorder="1" applyAlignment="1">
      <alignment horizontal="center"/>
    </xf>
    <xf numFmtId="0" fontId="7" fillId="2" borderId="47" xfId="1" applyNumberFormat="1" applyFill="1" applyBorder="1" applyProtection="1">
      <protection locked="0"/>
    </xf>
    <xf numFmtId="3" fontId="7" fillId="2" borderId="48" xfId="1" applyNumberFormat="1" applyFill="1" applyBorder="1" applyProtection="1">
      <protection locked="0"/>
    </xf>
    <xf numFmtId="0" fontId="7" fillId="2" borderId="35" xfId="1" applyNumberFormat="1" applyFill="1" applyBorder="1" applyProtection="1">
      <protection locked="0"/>
    </xf>
    <xf numFmtId="0" fontId="3" fillId="2" borderId="37" xfId="1" applyFont="1" applyFill="1" applyBorder="1" applyAlignment="1">
      <alignment horizontal="center"/>
    </xf>
    <xf numFmtId="0" fontId="7" fillId="2" borderId="49" xfId="1" applyNumberFormat="1" applyFill="1" applyBorder="1" applyProtection="1">
      <protection locked="0"/>
    </xf>
    <xf numFmtId="3" fontId="7" fillId="2" borderId="50" xfId="1" applyNumberFormat="1" applyFill="1" applyBorder="1" applyProtection="1">
      <protection locked="0"/>
    </xf>
    <xf numFmtId="0" fontId="7" fillId="2" borderId="39" xfId="1" applyNumberFormat="1" applyFill="1" applyBorder="1" applyProtection="1">
      <protection locked="0"/>
    </xf>
    <xf numFmtId="0" fontId="3" fillId="2" borderId="41" xfId="1" applyFont="1" applyFill="1" applyBorder="1" applyAlignment="1">
      <alignment horizontal="center"/>
    </xf>
    <xf numFmtId="0" fontId="7" fillId="2" borderId="34" xfId="1" applyNumberFormat="1" applyFill="1" applyBorder="1" applyProtection="1">
      <protection locked="0"/>
    </xf>
    <xf numFmtId="3" fontId="7" fillId="2" borderId="51" xfId="1" applyNumberFormat="1" applyFill="1" applyBorder="1" applyProtection="1">
      <protection locked="0"/>
    </xf>
    <xf numFmtId="0" fontId="7" fillId="2" borderId="43" xfId="1" applyNumberFormat="1" applyFill="1" applyBorder="1" applyProtection="1">
      <protection locked="0"/>
    </xf>
    <xf numFmtId="0" fontId="3" fillId="2" borderId="45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left"/>
    </xf>
    <xf numFmtId="0" fontId="7" fillId="2" borderId="11" xfId="1" applyFill="1" applyBorder="1" applyAlignment="1" applyProtection="1">
      <alignment horizontal="right"/>
    </xf>
    <xf numFmtId="0" fontId="6" fillId="3" borderId="5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20" fillId="3" borderId="53" xfId="1" applyFont="1" applyFill="1" applyBorder="1"/>
    <xf numFmtId="0" fontId="6" fillId="3" borderId="18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0" fontId="20" fillId="3" borderId="54" xfId="1" applyFont="1" applyFill="1" applyBorder="1"/>
    <xf numFmtId="0" fontId="20" fillId="3" borderId="55" xfId="1" applyFont="1" applyFill="1" applyBorder="1"/>
    <xf numFmtId="0" fontId="20" fillId="3" borderId="56" xfId="1" applyFont="1" applyFill="1" applyBorder="1"/>
    <xf numFmtId="0" fontId="6" fillId="3" borderId="23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8" fillId="3" borderId="57" xfId="1" applyFont="1" applyFill="1" applyBorder="1" applyAlignment="1">
      <alignment horizontal="left"/>
    </xf>
    <xf numFmtId="0" fontId="8" fillId="3" borderId="23" xfId="1" applyFont="1" applyFill="1" applyBorder="1" applyAlignment="1">
      <alignment horizontal="left"/>
    </xf>
    <xf numFmtId="0" fontId="8" fillId="3" borderId="23" xfId="1" applyFont="1" applyFill="1" applyBorder="1" applyAlignment="1">
      <alignment horizontal="left" vertical="center"/>
    </xf>
    <xf numFmtId="0" fontId="8" fillId="3" borderId="21" xfId="1" applyFont="1" applyFill="1" applyBorder="1" applyAlignment="1">
      <alignment horizontal="left"/>
    </xf>
    <xf numFmtId="0" fontId="7" fillId="2" borderId="0" xfId="1" applyFill="1" applyAlignment="1">
      <alignment horizontal="center"/>
    </xf>
    <xf numFmtId="0" fontId="22" fillId="2" borderId="23" xfId="1" applyFont="1" applyFill="1" applyBorder="1" applyAlignment="1">
      <alignment horizontal="left"/>
    </xf>
    <xf numFmtId="0" fontId="7" fillId="2" borderId="53" xfId="1" applyFill="1" applyBorder="1"/>
    <xf numFmtId="0" fontId="3" fillId="2" borderId="12" xfId="1" applyFont="1" applyFill="1" applyBorder="1" applyAlignment="1">
      <alignment horizontal="right"/>
    </xf>
    <xf numFmtId="0" fontId="7" fillId="2" borderId="56" xfId="1" applyFill="1" applyBorder="1" applyProtection="1"/>
    <xf numFmtId="0" fontId="18" fillId="2" borderId="52" xfId="1" applyFont="1" applyFill="1" applyBorder="1" applyAlignment="1">
      <alignment vertical="top"/>
    </xf>
    <xf numFmtId="0" fontId="4" fillId="3" borderId="52" xfId="1" applyFont="1" applyFill="1" applyBorder="1" applyAlignment="1"/>
    <xf numFmtId="0" fontId="4" fillId="3" borderId="9" xfId="1" applyFont="1" applyFill="1" applyBorder="1" applyAlignment="1"/>
    <xf numFmtId="0" fontId="4" fillId="3" borderId="27" xfId="1" applyFont="1" applyFill="1" applyBorder="1" applyAlignment="1"/>
    <xf numFmtId="0" fontId="6" fillId="3" borderId="58" xfId="1" applyFont="1" applyFill="1" applyBorder="1" applyAlignment="1">
      <alignment wrapText="1"/>
    </xf>
    <xf numFmtId="0" fontId="6" fillId="3" borderId="7" xfId="1" applyFont="1" applyFill="1" applyBorder="1" applyAlignment="1">
      <alignment wrapText="1"/>
    </xf>
    <xf numFmtId="0" fontId="6" fillId="3" borderId="7" xfId="1" applyFont="1" applyFill="1" applyBorder="1" applyAlignment="1">
      <alignment horizontal="left" wrapText="1"/>
    </xf>
    <xf numFmtId="0" fontId="6" fillId="3" borderId="22" xfId="1" applyFont="1" applyFill="1" applyBorder="1" applyAlignment="1">
      <alignment horizontal="left" wrapText="1"/>
    </xf>
    <xf numFmtId="0" fontId="4" fillId="2" borderId="7" xfId="1" applyFont="1" applyFill="1" applyBorder="1"/>
    <xf numFmtId="0" fontId="9" fillId="2" borderId="12" xfId="1" applyFont="1" applyFill="1" applyBorder="1"/>
    <xf numFmtId="0" fontId="4" fillId="2" borderId="12" xfId="1" applyFont="1" applyFill="1" applyBorder="1" applyAlignment="1">
      <alignment horizontal="right"/>
    </xf>
    <xf numFmtId="0" fontId="5" fillId="0" borderId="0" xfId="0" applyFont="1" applyFill="1" applyBorder="1" applyProtection="1"/>
    <xf numFmtId="0" fontId="5" fillId="2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16" fillId="3" borderId="56" xfId="1" applyFont="1" applyFill="1" applyBorder="1" applyAlignment="1">
      <alignment horizontal="center"/>
    </xf>
    <xf numFmtId="165" fontId="7" fillId="2" borderId="0" xfId="1" applyNumberFormat="1" applyFill="1"/>
    <xf numFmtId="0" fontId="7" fillId="0" borderId="0" xfId="0" applyFont="1"/>
    <xf numFmtId="0" fontId="6" fillId="5" borderId="7" xfId="1" applyFont="1" applyFill="1" applyBorder="1" applyAlignment="1">
      <alignment wrapText="1"/>
    </xf>
    <xf numFmtId="0" fontId="6" fillId="5" borderId="7" xfId="1" applyFont="1" applyFill="1" applyBorder="1" applyAlignment="1"/>
    <xf numFmtId="0" fontId="6" fillId="5" borderId="7" xfId="1" applyFont="1" applyFill="1" applyBorder="1" applyAlignment="1">
      <alignment horizontal="left"/>
    </xf>
    <xf numFmtId="0" fontId="5" fillId="5" borderId="5" xfId="1" applyFont="1" applyFill="1" applyBorder="1" applyAlignment="1"/>
    <xf numFmtId="0" fontId="8" fillId="5" borderId="7" xfId="1" applyFont="1" applyFill="1" applyBorder="1" applyAlignment="1">
      <alignment horizontal="center"/>
    </xf>
    <xf numFmtId="0" fontId="6" fillId="5" borderId="58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right"/>
    </xf>
    <xf numFmtId="0" fontId="5" fillId="5" borderId="7" xfId="1" applyFont="1" applyFill="1" applyBorder="1" applyAlignment="1"/>
    <xf numFmtId="0" fontId="6" fillId="2" borderId="3" xfId="1" applyFont="1" applyFill="1" applyBorder="1" applyAlignment="1">
      <alignment vertical="top"/>
    </xf>
    <xf numFmtId="0" fontId="6" fillId="2" borderId="62" xfId="1" applyFont="1" applyFill="1" applyBorder="1" applyAlignment="1">
      <alignment vertical="top"/>
    </xf>
    <xf numFmtId="0" fontId="6" fillId="5" borderId="3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right"/>
    </xf>
    <xf numFmtId="0" fontId="5" fillId="5" borderId="7" xfId="1" applyFont="1" applyFill="1" applyBorder="1" applyAlignment="1">
      <alignment wrapText="1"/>
    </xf>
    <xf numFmtId="0" fontId="5" fillId="2" borderId="64" xfId="1" applyFont="1" applyFill="1" applyBorder="1" applyAlignment="1" applyProtection="1">
      <alignment wrapText="1"/>
      <protection locked="0"/>
    </xf>
    <xf numFmtId="0" fontId="5" fillId="0" borderId="7" xfId="0" applyFont="1" applyFill="1" applyBorder="1" applyAlignment="1" applyProtection="1">
      <protection locked="0"/>
    </xf>
    <xf numFmtId="0" fontId="5" fillId="0" borderId="20" xfId="0" applyFont="1" applyFill="1" applyBorder="1" applyAlignment="1" applyProtection="1">
      <protection locked="0"/>
    </xf>
    <xf numFmtId="49" fontId="25" fillId="2" borderId="23" xfId="0" applyNumberFormat="1" applyFont="1" applyFill="1" applyBorder="1" applyAlignment="1" applyProtection="1">
      <alignment vertical="center" wrapText="1"/>
    </xf>
    <xf numFmtId="0" fontId="25" fillId="2" borderId="2" xfId="0" applyFont="1" applyFill="1" applyBorder="1" applyAlignment="1" applyProtection="1">
      <alignment vertical="center" wrapText="1"/>
    </xf>
    <xf numFmtId="0" fontId="27" fillId="3" borderId="0" xfId="0" applyFont="1" applyFill="1" applyBorder="1" applyAlignment="1" applyProtection="1">
      <alignment wrapText="1"/>
    </xf>
    <xf numFmtId="0" fontId="27" fillId="3" borderId="1" xfId="0" applyFont="1" applyFill="1" applyBorder="1" applyAlignment="1" applyProtection="1">
      <alignment wrapText="1"/>
    </xf>
    <xf numFmtId="0" fontId="4" fillId="3" borderId="7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right" vertical="center"/>
    </xf>
    <xf numFmtId="0" fontId="5" fillId="2" borderId="64" xfId="1" applyFont="1" applyFill="1" applyBorder="1" applyAlignment="1" applyProtection="1">
      <alignment horizontal="center" wrapText="1"/>
      <protection locked="0"/>
    </xf>
    <xf numFmtId="0" fontId="7" fillId="2" borderId="56" xfId="1" applyFill="1" applyBorder="1" applyAlignment="1" applyProtection="1">
      <alignment horizontal="right"/>
    </xf>
    <xf numFmtId="0" fontId="7" fillId="2" borderId="11" xfId="1" applyFill="1" applyBorder="1" applyAlignment="1" applyProtection="1">
      <alignment horizontal="right" wrapText="1"/>
      <protection locked="0"/>
    </xf>
    <xf numFmtId="0" fontId="7" fillId="2" borderId="11" xfId="1" applyFill="1" applyBorder="1" applyAlignment="1">
      <alignment horizontal="right"/>
    </xf>
    <xf numFmtId="0" fontId="4" fillId="3" borderId="62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6" fillId="2" borderId="72" xfId="1" applyFont="1" applyFill="1" applyBorder="1" applyAlignment="1">
      <alignment horizontal="left" vertical="top"/>
    </xf>
    <xf numFmtId="0" fontId="6" fillId="2" borderId="29" xfId="1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6" fillId="2" borderId="74" xfId="1" applyFont="1" applyFill="1" applyBorder="1" applyAlignment="1">
      <alignment horizontal="left" vertical="top"/>
    </xf>
    <xf numFmtId="0" fontId="5" fillId="2" borderId="5" xfId="1" applyFont="1" applyFill="1" applyBorder="1" applyAlignment="1" applyProtection="1">
      <alignment horizontal="center" wrapText="1"/>
      <protection locked="0"/>
    </xf>
    <xf numFmtId="0" fontId="5" fillId="2" borderId="2" xfId="1" applyFont="1" applyFill="1" applyBorder="1" applyAlignment="1" applyProtection="1">
      <alignment horizontal="center" wrapText="1"/>
      <protection locked="0"/>
    </xf>
    <xf numFmtId="0" fontId="5" fillId="2" borderId="64" xfId="1" applyFont="1" applyFill="1" applyBorder="1" applyAlignment="1" applyProtection="1">
      <alignment horizontal="center" wrapText="1"/>
      <protection locked="0"/>
    </xf>
    <xf numFmtId="0" fontId="6" fillId="5" borderId="5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/>
    </xf>
    <xf numFmtId="0" fontId="6" fillId="5" borderId="64" xfId="1" applyFont="1" applyFill="1" applyBorder="1" applyAlignment="1">
      <alignment horizontal="left"/>
    </xf>
    <xf numFmtId="164" fontId="5" fillId="2" borderId="2" xfId="1" applyNumberFormat="1" applyFont="1" applyFill="1" applyBorder="1" applyAlignment="1" applyProtection="1">
      <alignment horizontal="center" wrapText="1"/>
      <protection locked="0"/>
    </xf>
    <xf numFmtId="164" fontId="5" fillId="2" borderId="64" xfId="1" applyNumberFormat="1" applyFont="1" applyFill="1" applyBorder="1" applyAlignment="1" applyProtection="1">
      <alignment horizontal="center" wrapText="1"/>
      <protection locked="0"/>
    </xf>
    <xf numFmtId="164" fontId="5" fillId="2" borderId="5" xfId="1" applyNumberFormat="1" applyFont="1" applyFill="1" applyBorder="1" applyAlignment="1" applyProtection="1">
      <alignment horizontal="center" wrapText="1"/>
      <protection locked="0"/>
    </xf>
    <xf numFmtId="0" fontId="6" fillId="5" borderId="5" xfId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wrapText="1"/>
    </xf>
    <xf numFmtId="0" fontId="6" fillId="5" borderId="64" xfId="1" applyFont="1" applyFill="1" applyBorder="1" applyAlignment="1">
      <alignment horizontal="left" wrapText="1"/>
    </xf>
    <xf numFmtId="0" fontId="6" fillId="2" borderId="5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64" xfId="1" applyFont="1" applyFill="1" applyBorder="1" applyAlignment="1">
      <alignment horizontal="center"/>
    </xf>
    <xf numFmtId="0" fontId="5" fillId="2" borderId="5" xfId="1" applyFont="1" applyFill="1" applyBorder="1" applyAlignment="1" applyProtection="1">
      <alignment horizontal="left" wrapText="1"/>
      <protection locked="0"/>
    </xf>
    <xf numFmtId="0" fontId="5" fillId="2" borderId="2" xfId="1" applyFont="1" applyFill="1" applyBorder="1" applyAlignment="1" applyProtection="1">
      <alignment horizontal="left" wrapText="1"/>
      <protection locked="0"/>
    </xf>
    <xf numFmtId="0" fontId="5" fillId="2" borderId="64" xfId="1" applyFont="1" applyFill="1" applyBorder="1" applyAlignment="1" applyProtection="1">
      <alignment horizontal="left" wrapText="1"/>
      <protection locked="0"/>
    </xf>
    <xf numFmtId="0" fontId="6" fillId="5" borderId="5" xfId="1" applyFont="1" applyFill="1" applyBorder="1" applyAlignment="1">
      <alignment wrapText="1"/>
    </xf>
    <xf numFmtId="0" fontId="6" fillId="5" borderId="2" xfId="1" applyFont="1" applyFill="1" applyBorder="1" applyAlignment="1">
      <alignment wrapText="1"/>
    </xf>
    <xf numFmtId="0" fontId="6" fillId="5" borderId="64" xfId="1" applyFont="1" applyFill="1" applyBorder="1" applyAlignment="1">
      <alignment wrapText="1"/>
    </xf>
    <xf numFmtId="0" fontId="7" fillId="2" borderId="9" xfId="1" applyFill="1" applyBorder="1" applyAlignment="1" applyProtection="1">
      <alignment horizontal="center" wrapText="1"/>
      <protection locked="0"/>
    </xf>
    <xf numFmtId="0" fontId="7" fillId="2" borderId="27" xfId="1" applyFill="1" applyBorder="1" applyAlignment="1" applyProtection="1">
      <alignment horizontal="center" wrapText="1"/>
      <protection locked="0"/>
    </xf>
    <xf numFmtId="0" fontId="7" fillId="2" borderId="7" xfId="1" applyFill="1" applyBorder="1" applyAlignment="1" applyProtection="1">
      <alignment horizontal="center" wrapText="1"/>
      <protection locked="0"/>
    </xf>
    <xf numFmtId="0" fontId="7" fillId="2" borderId="11" xfId="1" applyFill="1" applyBorder="1" applyAlignment="1" applyProtection="1">
      <alignment horizontal="center" wrapText="1"/>
      <protection locked="0"/>
    </xf>
    <xf numFmtId="0" fontId="7" fillId="2" borderId="5" xfId="1" applyFill="1" applyBorder="1" applyAlignment="1" applyProtection="1">
      <alignment horizontal="center" wrapText="1"/>
      <protection locked="0"/>
    </xf>
    <xf numFmtId="0" fontId="7" fillId="2" borderId="4" xfId="1" applyFill="1" applyBorder="1" applyAlignment="1" applyProtection="1">
      <alignment horizontal="center" wrapText="1"/>
      <protection locked="0"/>
    </xf>
    <xf numFmtId="0" fontId="7" fillId="2" borderId="5" xfId="1" applyFill="1" applyBorder="1" applyAlignment="1"/>
    <xf numFmtId="0" fontId="7" fillId="2" borderId="4" xfId="1" applyFill="1" applyBorder="1" applyAlignment="1"/>
    <xf numFmtId="0" fontId="7" fillId="2" borderId="65" xfId="1" applyFill="1" applyBorder="1" applyAlignment="1" applyProtection="1">
      <alignment horizontal="center" wrapText="1"/>
      <protection locked="0"/>
    </xf>
    <xf numFmtId="0" fontId="7" fillId="2" borderId="56" xfId="1" applyFill="1" applyBorder="1" applyAlignment="1" applyProtection="1">
      <alignment horizontal="center" wrapText="1"/>
      <protection locked="0"/>
    </xf>
    <xf numFmtId="4" fontId="7" fillId="2" borderId="7" xfId="1" applyNumberFormat="1" applyFill="1" applyBorder="1" applyAlignment="1" applyProtection="1">
      <alignment horizontal="center" wrapText="1"/>
      <protection locked="0"/>
    </xf>
    <xf numFmtId="4" fontId="7" fillId="2" borderId="11" xfId="1" applyNumberFormat="1" applyFill="1" applyBorder="1" applyAlignment="1" applyProtection="1">
      <alignment horizontal="center" wrapText="1"/>
      <protection locked="0"/>
    </xf>
    <xf numFmtId="164" fontId="7" fillId="2" borderId="7" xfId="1" applyNumberFormat="1" applyFill="1" applyBorder="1" applyAlignment="1" applyProtection="1">
      <alignment horizontal="center" wrapText="1"/>
      <protection locked="0"/>
    </xf>
    <xf numFmtId="164" fontId="7" fillId="2" borderId="11" xfId="1" applyNumberFormat="1" applyFill="1" applyBorder="1" applyAlignment="1" applyProtection="1">
      <alignment horizontal="center" wrapText="1"/>
      <protection locked="0"/>
    </xf>
    <xf numFmtId="4" fontId="7" fillId="2" borderId="5" xfId="1" applyNumberFormat="1" applyFill="1" applyBorder="1" applyAlignment="1" applyProtection="1">
      <alignment horizontal="center" wrapText="1"/>
      <protection locked="0"/>
    </xf>
    <xf numFmtId="4" fontId="7" fillId="2" borderId="4" xfId="1" applyNumberFormat="1" applyFill="1" applyBorder="1" applyAlignment="1" applyProtection="1">
      <alignment horizontal="center" wrapText="1"/>
      <protection locked="0"/>
    </xf>
    <xf numFmtId="164" fontId="7" fillId="2" borderId="5" xfId="1" applyNumberFormat="1" applyFill="1" applyBorder="1" applyAlignment="1" applyProtection="1">
      <alignment horizontal="center" wrapText="1"/>
      <protection locked="0"/>
    </xf>
    <xf numFmtId="164" fontId="7" fillId="2" borderId="4" xfId="1" applyNumberFormat="1" applyFill="1" applyBorder="1" applyAlignment="1" applyProtection="1">
      <alignment horizontal="center" wrapText="1"/>
      <protection locked="0"/>
    </xf>
    <xf numFmtId="3" fontId="23" fillId="2" borderId="66" xfId="1" applyNumberFormat="1" applyFont="1" applyFill="1" applyBorder="1" applyAlignment="1" applyProtection="1">
      <alignment horizontal="left" wrapText="1"/>
      <protection locked="0"/>
    </xf>
    <xf numFmtId="3" fontId="23" fillId="2" borderId="68" xfId="1" applyNumberFormat="1" applyFont="1" applyFill="1" applyBorder="1" applyAlignment="1" applyProtection="1">
      <alignment horizontal="left" wrapText="1"/>
      <protection locked="0"/>
    </xf>
    <xf numFmtId="3" fontId="23" fillId="2" borderId="67" xfId="1" applyNumberFormat="1" applyFont="1" applyFill="1" applyBorder="1" applyAlignment="1" applyProtection="1">
      <alignment horizontal="left" wrapText="1"/>
      <protection locked="0"/>
    </xf>
    <xf numFmtId="0" fontId="5" fillId="2" borderId="23" xfId="1" applyFont="1" applyFill="1" applyBorder="1" applyAlignment="1">
      <alignment horizontal="left" wrapText="1"/>
    </xf>
    <xf numFmtId="0" fontId="5" fillId="2" borderId="7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33" xfId="1" applyFont="1" applyFill="1" applyBorder="1" applyAlignment="1">
      <alignment horizontal="left"/>
    </xf>
    <xf numFmtId="0" fontId="5" fillId="2" borderId="61" xfId="1" applyFont="1" applyFill="1" applyBorder="1" applyAlignment="1">
      <alignment horizontal="left"/>
    </xf>
    <xf numFmtId="0" fontId="5" fillId="2" borderId="60" xfId="1" applyFont="1" applyFill="1" applyBorder="1" applyAlignment="1">
      <alignment horizontal="left"/>
    </xf>
    <xf numFmtId="0" fontId="19" fillId="2" borderId="31" xfId="1" applyFont="1" applyFill="1" applyBorder="1" applyAlignment="1">
      <alignment horizontal="center"/>
    </xf>
    <xf numFmtId="0" fontId="19" fillId="2" borderId="61" xfId="1" applyFont="1" applyFill="1" applyBorder="1" applyAlignment="1">
      <alignment horizontal="center"/>
    </xf>
    <xf numFmtId="0" fontId="19" fillId="2" borderId="59" xfId="1" applyFont="1" applyFill="1" applyBorder="1" applyAlignment="1">
      <alignment horizontal="center"/>
    </xf>
    <xf numFmtId="0" fontId="16" fillId="3" borderId="54" xfId="1" applyFont="1" applyFill="1" applyBorder="1" applyAlignment="1">
      <alignment horizontal="center"/>
    </xf>
    <xf numFmtId="0" fontId="16" fillId="3" borderId="68" xfId="1" applyFont="1" applyFill="1" applyBorder="1" applyAlignment="1">
      <alignment horizontal="center"/>
    </xf>
    <xf numFmtId="0" fontId="16" fillId="3" borderId="91" xfId="1" applyFont="1" applyFill="1" applyBorder="1" applyAlignment="1">
      <alignment horizontal="center"/>
    </xf>
    <xf numFmtId="3" fontId="7" fillId="2" borderId="52" xfId="1" applyNumberFormat="1" applyFill="1" applyBorder="1" applyAlignment="1" applyProtection="1">
      <alignment wrapText="1"/>
      <protection locked="0"/>
    </xf>
    <xf numFmtId="3" fontId="7" fillId="2" borderId="9" xfId="1" applyNumberFormat="1" applyFill="1" applyBorder="1" applyAlignment="1">
      <alignment wrapText="1"/>
    </xf>
    <xf numFmtId="0" fontId="16" fillId="3" borderId="67" xfId="1" applyFont="1" applyFill="1" applyBorder="1" applyAlignment="1">
      <alignment horizontal="center"/>
    </xf>
    <xf numFmtId="0" fontId="6" fillId="3" borderId="7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71" xfId="1" applyFont="1" applyFill="1" applyBorder="1" applyAlignment="1">
      <alignment horizontal="center" vertical="center" wrapText="1"/>
    </xf>
    <xf numFmtId="0" fontId="7" fillId="2" borderId="65" xfId="1" applyFill="1" applyBorder="1" applyAlignment="1" applyProtection="1">
      <alignment horizontal="right"/>
    </xf>
    <xf numFmtId="0" fontId="7" fillId="2" borderId="56" xfId="1" applyFill="1" applyBorder="1" applyAlignment="1" applyProtection="1">
      <alignment horizontal="right"/>
    </xf>
    <xf numFmtId="0" fontId="7" fillId="2" borderId="22" xfId="1" applyFill="1" applyBorder="1" applyAlignment="1" applyProtection="1">
      <alignment horizontal="right"/>
    </xf>
    <xf numFmtId="0" fontId="7" fillId="2" borderId="19" xfId="1" applyFill="1" applyBorder="1" applyAlignment="1" applyProtection="1">
      <alignment horizontal="right"/>
    </xf>
    <xf numFmtId="0" fontId="7" fillId="2" borderId="58" xfId="1" applyFill="1" applyBorder="1" applyAlignment="1" applyProtection="1">
      <alignment horizontal="right" wrapText="1"/>
      <protection locked="0"/>
    </xf>
    <xf numFmtId="0" fontId="7" fillId="2" borderId="69" xfId="1" applyFill="1" applyBorder="1" applyAlignment="1" applyProtection="1">
      <alignment horizontal="right" wrapText="1"/>
      <protection locked="0"/>
    </xf>
    <xf numFmtId="0" fontId="7" fillId="2" borderId="7" xfId="1" applyFill="1" applyBorder="1" applyAlignment="1" applyProtection="1">
      <alignment horizontal="right" wrapText="1"/>
      <protection locked="0"/>
    </xf>
    <xf numFmtId="0" fontId="7" fillId="2" borderId="11" xfId="1" applyFill="1" applyBorder="1" applyAlignment="1" applyProtection="1">
      <alignment horizontal="right" wrapText="1"/>
      <protection locked="0"/>
    </xf>
    <xf numFmtId="0" fontId="7" fillId="2" borderId="7" xfId="1" applyFill="1" applyBorder="1" applyAlignment="1">
      <alignment horizontal="right"/>
    </xf>
    <xf numFmtId="0" fontId="7" fillId="2" borderId="11" xfId="1" applyFill="1" applyBorder="1" applyAlignment="1">
      <alignment horizontal="right"/>
    </xf>
    <xf numFmtId="0" fontId="21" fillId="2" borderId="52" xfId="1" applyFont="1" applyFill="1" applyBorder="1" applyAlignment="1">
      <alignment horizontal="left" wrapText="1"/>
    </xf>
    <xf numFmtId="0" fontId="21" fillId="2" borderId="9" xfId="1" applyFont="1" applyFill="1" applyBorder="1" applyAlignment="1">
      <alignment horizontal="left" wrapText="1"/>
    </xf>
    <xf numFmtId="0" fontId="21" fillId="2" borderId="27" xfId="1" applyFont="1" applyFill="1" applyBorder="1" applyAlignment="1">
      <alignment horizontal="left" wrapText="1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49" fontId="28" fillId="3" borderId="21" xfId="0" applyNumberFormat="1" applyFont="1" applyFill="1" applyBorder="1" applyAlignment="1" applyProtection="1">
      <alignment horizontal="center" vertical="center" wrapText="1"/>
    </xf>
    <xf numFmtId="49" fontId="28" fillId="3" borderId="73" xfId="0" applyNumberFormat="1" applyFont="1" applyFill="1" applyBorder="1" applyAlignment="1" applyProtection="1">
      <alignment horizontal="center" vertical="center" wrapText="1"/>
    </xf>
    <xf numFmtId="49" fontId="28" fillId="3" borderId="57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wrapText="1"/>
    </xf>
    <xf numFmtId="0" fontId="4" fillId="3" borderId="29" xfId="0" applyFont="1" applyFill="1" applyBorder="1" applyAlignment="1" applyProtection="1">
      <alignment horizontal="center" wrapText="1"/>
    </xf>
    <xf numFmtId="0" fontId="4" fillId="3" borderId="62" xfId="0" applyFont="1" applyFill="1" applyBorder="1" applyAlignment="1" applyProtection="1">
      <alignment horizontal="center" wrapText="1"/>
    </xf>
    <xf numFmtId="0" fontId="4" fillId="3" borderId="74" xfId="0" applyFont="1" applyFill="1" applyBorder="1" applyAlignment="1" applyProtection="1">
      <alignment horizontal="center" wrapText="1"/>
    </xf>
    <xf numFmtId="0" fontId="27" fillId="3" borderId="2" xfId="0" applyFont="1" applyFill="1" applyBorder="1" applyAlignment="1" applyProtection="1">
      <alignment horizontal="left" wrapText="1"/>
    </xf>
    <xf numFmtId="0" fontId="27" fillId="3" borderId="4" xfId="0" applyFont="1" applyFill="1" applyBorder="1" applyAlignment="1" applyProtection="1">
      <alignment horizontal="left" wrapText="1"/>
    </xf>
    <xf numFmtId="0" fontId="4" fillId="3" borderId="5" xfId="0" applyFont="1" applyFill="1" applyBorder="1" applyAlignment="1" applyProtection="1">
      <alignment horizontal="center" wrapText="1"/>
    </xf>
    <xf numFmtId="0" fontId="4" fillId="3" borderId="64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vertical="center"/>
    </xf>
    <xf numFmtId="0" fontId="4" fillId="0" borderId="64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 wrapText="1"/>
    </xf>
    <xf numFmtId="0" fontId="24" fillId="0" borderId="0" xfId="0" applyFont="1" applyBorder="1" applyAlignment="1" applyProtection="1">
      <alignment horizontal="left" vertical="center" wrapText="1" indent="2"/>
    </xf>
    <xf numFmtId="0" fontId="24" fillId="0" borderId="25" xfId="0" applyFont="1" applyBorder="1" applyAlignment="1" applyProtection="1">
      <alignment horizontal="left" vertical="center" wrapText="1" indent="2"/>
    </xf>
    <xf numFmtId="0" fontId="26" fillId="4" borderId="54" xfId="0" applyFont="1" applyFill="1" applyBorder="1" applyAlignment="1" applyProtection="1">
      <alignment horizontal="left" vertical="center" wrapText="1"/>
    </xf>
    <xf numFmtId="0" fontId="26" fillId="4" borderId="68" xfId="0" applyFont="1" applyFill="1" applyBorder="1" applyAlignment="1" applyProtection="1">
      <alignment horizontal="left" vertical="center" wrapText="1"/>
    </xf>
    <xf numFmtId="0" fontId="26" fillId="4" borderId="12" xfId="0" applyFont="1" applyFill="1" applyBorder="1" applyAlignment="1" applyProtection="1">
      <alignment horizontal="left" vertical="center" wrapText="1"/>
    </xf>
    <xf numFmtId="0" fontId="26" fillId="4" borderId="71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64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64" xfId="0" applyFont="1" applyFill="1" applyBorder="1" applyAlignment="1" applyProtection="1">
      <alignment horizontal="center"/>
      <protection locked="0"/>
    </xf>
    <xf numFmtId="0" fontId="4" fillId="3" borderId="79" xfId="0" applyFont="1" applyFill="1" applyBorder="1" applyAlignment="1" applyProtection="1">
      <alignment vertical="center" wrapText="1"/>
    </xf>
    <xf numFmtId="0" fontId="4" fillId="3" borderId="80" xfId="0" applyFont="1" applyFill="1" applyBorder="1" applyAlignment="1" applyProtection="1">
      <alignment vertical="center" wrapText="1"/>
    </xf>
    <xf numFmtId="0" fontId="4" fillId="3" borderId="81" xfId="0" applyFont="1" applyFill="1" applyBorder="1" applyAlignment="1" applyProtection="1">
      <alignment vertical="center" wrapText="1"/>
    </xf>
    <xf numFmtId="0" fontId="4" fillId="3" borderId="82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3" borderId="83" xfId="0" applyFont="1" applyFill="1" applyBorder="1" applyAlignment="1" applyProtection="1">
      <alignment vertical="center" wrapText="1"/>
    </xf>
    <xf numFmtId="0" fontId="4" fillId="3" borderId="84" xfId="0" applyFont="1" applyFill="1" applyBorder="1" applyAlignment="1" applyProtection="1">
      <alignment horizontal="center" vertical="center" wrapText="1"/>
    </xf>
    <xf numFmtId="0" fontId="4" fillId="3" borderId="85" xfId="0" applyFont="1" applyFill="1" applyBorder="1" applyAlignment="1" applyProtection="1">
      <alignment horizontal="center" vertical="center" wrapText="1"/>
    </xf>
    <xf numFmtId="0" fontId="4" fillId="3" borderId="86" xfId="0" applyFont="1" applyFill="1" applyBorder="1" applyAlignment="1" applyProtection="1">
      <alignment vertical="center" wrapText="1"/>
    </xf>
    <xf numFmtId="0" fontId="4" fillId="3" borderId="72" xfId="0" applyFont="1" applyFill="1" applyBorder="1" applyAlignment="1" applyProtection="1">
      <alignment vertical="center" wrapText="1"/>
    </xf>
    <xf numFmtId="0" fontId="4" fillId="3" borderId="87" xfId="0" applyFont="1" applyFill="1" applyBorder="1" applyAlignment="1" applyProtection="1">
      <alignment vertical="center" wrapText="1"/>
    </xf>
    <xf numFmtId="0" fontId="4" fillId="3" borderId="88" xfId="0" applyFont="1" applyFill="1" applyBorder="1" applyAlignment="1" applyProtection="1">
      <alignment vertical="center" wrapText="1"/>
    </xf>
    <xf numFmtId="0" fontId="4" fillId="3" borderId="89" xfId="0" applyFont="1" applyFill="1" applyBorder="1" applyAlignment="1" applyProtection="1">
      <alignment vertical="center" wrapText="1"/>
    </xf>
    <xf numFmtId="0" fontId="4" fillId="3" borderId="90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26" fillId="4" borderId="18" xfId="0" applyFont="1" applyFill="1" applyBorder="1" applyAlignment="1" applyProtection="1">
      <alignment horizontal="left" vertical="center" wrapText="1"/>
    </xf>
    <xf numFmtId="0" fontId="26" fillId="4" borderId="2" xfId="0" applyFont="1" applyFill="1" applyBorder="1" applyAlignment="1" applyProtection="1">
      <alignment horizontal="left" vertical="center" wrapText="1"/>
    </xf>
    <xf numFmtId="0" fontId="26" fillId="4" borderId="1" xfId="0" applyFont="1" applyFill="1" applyBorder="1" applyAlignment="1" applyProtection="1">
      <alignment horizontal="left" vertical="center" wrapText="1"/>
    </xf>
    <xf numFmtId="0" fontId="26" fillId="4" borderId="4" xfId="0" applyFont="1" applyFill="1" applyBorder="1" applyAlignment="1" applyProtection="1">
      <alignment horizontal="left" vertical="center" wrapText="1"/>
    </xf>
    <xf numFmtId="0" fontId="23" fillId="2" borderId="2" xfId="0" applyFont="1" applyFill="1" applyBorder="1" applyAlignment="1" applyProtection="1">
      <alignment horizontal="left" vertical="center" wrapText="1"/>
    </xf>
    <xf numFmtId="0" fontId="23" fillId="2" borderId="4" xfId="0" applyFont="1" applyFill="1" applyBorder="1" applyAlignment="1" applyProtection="1">
      <alignment horizontal="left" vertical="center" wrapText="1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73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27" fillId="3" borderId="72" xfId="0" applyFont="1" applyFill="1" applyBorder="1" applyAlignment="1" applyProtection="1">
      <alignment horizontal="left" vertical="center" wrapText="1"/>
    </xf>
    <xf numFmtId="0" fontId="27" fillId="3" borderId="29" xfId="0" applyFont="1" applyFill="1" applyBorder="1" applyAlignment="1" applyProtection="1">
      <alignment horizontal="left" vertical="center" wrapText="1"/>
    </xf>
    <xf numFmtId="0" fontId="27" fillId="3" borderId="1" xfId="0" applyFont="1" applyFill="1" applyBorder="1" applyAlignment="1" applyProtection="1">
      <alignment horizontal="left" vertical="center" wrapText="1"/>
    </xf>
    <xf numFmtId="0" fontId="27" fillId="3" borderId="74" xfId="0" applyFont="1" applyFill="1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76" xfId="0" applyFont="1" applyFill="1" applyBorder="1" applyAlignment="1" applyProtection="1">
      <alignment horizontal="center" vertical="center" wrapText="1"/>
    </xf>
    <xf numFmtId="0" fontId="4" fillId="3" borderId="7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62" xfId="0" applyFont="1" applyFill="1" applyBorder="1" applyAlignment="1" applyProtection="1">
      <alignment horizontal="center" vertical="center" wrapText="1"/>
    </xf>
    <xf numFmtId="0" fontId="4" fillId="3" borderId="7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4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4" fillId="0" borderId="60" xfId="0" applyFont="1" applyFill="1" applyBorder="1" applyAlignment="1" applyProtection="1">
      <alignment horizontal="left" vertical="center"/>
    </xf>
    <xf numFmtId="0" fontId="4" fillId="0" borderId="92" xfId="0" applyFont="1" applyFill="1" applyBorder="1" applyAlignment="1" applyProtection="1">
      <alignment horizontal="left" vertical="top"/>
      <protection locked="0"/>
    </xf>
    <xf numFmtId="0" fontId="4" fillId="0" borderId="72" xfId="0" applyFont="1" applyFill="1" applyBorder="1" applyAlignment="1" applyProtection="1">
      <alignment horizontal="left" vertical="top"/>
      <protection locked="0"/>
    </xf>
    <xf numFmtId="0" fontId="4" fillId="0" borderId="29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63" xfId="0" applyFont="1" applyFill="1" applyBorder="1" applyAlignment="1" applyProtection="1">
      <alignment horizontal="left" vertical="top"/>
      <protection locked="0"/>
    </xf>
    <xf numFmtId="0" fontId="4" fillId="0" borderId="26" xfId="0" applyFont="1" applyFill="1" applyBorder="1" applyAlignment="1" applyProtection="1">
      <alignment horizontal="left" vertical="top"/>
      <protection locked="0"/>
    </xf>
    <xf numFmtId="0" fontId="4" fillId="0" borderId="25" xfId="0" applyFont="1" applyFill="1" applyBorder="1" applyAlignment="1" applyProtection="1">
      <alignment horizontal="left" vertical="top"/>
      <protection locked="0"/>
    </xf>
    <xf numFmtId="0" fontId="4" fillId="0" borderId="78" xfId="0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right"/>
    </xf>
    <xf numFmtId="0" fontId="4" fillId="0" borderId="64" xfId="0" applyFont="1" applyFill="1" applyBorder="1" applyAlignment="1" applyProtection="1">
      <alignment horizontal="right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left" vertical="center" wrapText="1"/>
    </xf>
    <xf numFmtId="0" fontId="4" fillId="3" borderId="62" xfId="0" applyFont="1" applyFill="1" applyBorder="1" applyAlignment="1" applyProtection="1">
      <alignment horizontal="left" vertical="center" wrapText="1"/>
    </xf>
    <xf numFmtId="0" fontId="4" fillId="3" borderId="74" xfId="0" applyFont="1" applyFill="1" applyBorder="1" applyAlignment="1" applyProtection="1">
      <alignment horizontal="left" vertical="center" wrapText="1"/>
    </xf>
    <xf numFmtId="0" fontId="4" fillId="3" borderId="75" xfId="0" applyFont="1" applyFill="1" applyBorder="1" applyAlignment="1" applyProtection="1">
      <alignment horizontal="left" vertical="center" wrapText="1"/>
    </xf>
    <xf numFmtId="0" fontId="4" fillId="3" borderId="6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7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protection locked="0"/>
    </xf>
    <xf numFmtId="0" fontId="3" fillId="0" borderId="59" xfId="0" applyFont="1" applyFill="1" applyBorder="1" applyAlignment="1" applyProtection="1">
      <protection locked="0"/>
    </xf>
  </cellXfs>
  <cellStyles count="2">
    <cellStyle name="Normal" xfId="0" builtinId="0"/>
    <cellStyle name="Normal 2" xfId="1" xr:uid="{00000000-0005-0000-0000-000002000000}"/>
  </cellStyles>
  <dxfs count="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152400</xdr:rowOff>
    </xdr:from>
    <xdr:to>
      <xdr:col>3</xdr:col>
      <xdr:colOff>657225</xdr:colOff>
      <xdr:row>4</xdr:row>
      <xdr:rowOff>19050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638175"/>
          <a:ext cx="24288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C00000"/>
              </a:solidFill>
              <a:latin typeface="Arial"/>
              <a:cs typeface="Arial"/>
            </a:rPr>
            <a:t>One Schedule 2-A for each generator (unit) in plant.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6</xdr:col>
      <xdr:colOff>133350</xdr:colOff>
      <xdr:row>4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546100"/>
          <a:ext cx="4768850" cy="2381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ln>
                <a:noFill/>
              </a:ln>
              <a:solidFill>
                <a:srgbClr val="C00000"/>
              </a:solidFill>
              <a:latin typeface="Arial"/>
              <a:cs typeface="Arial"/>
            </a:rPr>
            <a:t>One Schedule 2-A (Addendum) for each cogenerator (unit) in plant.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180975</xdr:rowOff>
    </xdr:from>
    <xdr:to>
      <xdr:col>3</xdr:col>
      <xdr:colOff>314325</xdr:colOff>
      <xdr:row>3</xdr:row>
      <xdr:rowOff>47625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61925" y="381000"/>
          <a:ext cx="32194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C00000"/>
              </a:solidFill>
              <a:latin typeface="Arial"/>
              <a:cs typeface="Arial"/>
            </a:rPr>
            <a:t>One Schedule 2-B for each power plant.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9</xdr:row>
          <xdr:rowOff>31750</xdr:rowOff>
        </xdr:from>
        <xdr:to>
          <xdr:col>2</xdr:col>
          <xdr:colOff>260350</xdr:colOff>
          <xdr:row>9</xdr:row>
          <xdr:rowOff>279400</xdr:rowOff>
        </xdr:to>
        <xdr:sp macro="" textlink="">
          <xdr:nvSpPr>
            <xdr:cNvPr id="25601" name="Check Box 1" descr=" Check this box if water use at the power plant is not metered and cannot reasonably be estimated.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31750</xdr:rowOff>
        </xdr:from>
        <xdr:to>
          <xdr:col>3</xdr:col>
          <xdr:colOff>628650</xdr:colOff>
          <xdr:row>11</xdr:row>
          <xdr:rowOff>304800</xdr:rowOff>
        </xdr:to>
        <xdr:sp macro="" textlink="">
          <xdr:nvSpPr>
            <xdr:cNvPr id="25602" name="Check Box 2" descr=" Sanitation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6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11</xdr:row>
          <xdr:rowOff>31750</xdr:rowOff>
        </xdr:from>
        <xdr:to>
          <xdr:col>4</xdr:col>
          <xdr:colOff>609600</xdr:colOff>
          <xdr:row>11</xdr:row>
          <xdr:rowOff>279400</xdr:rowOff>
        </xdr:to>
        <xdr:sp macro="" textlink="">
          <xdr:nvSpPr>
            <xdr:cNvPr id="25603" name="Check Box 3" descr=" Landscaping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6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31750</xdr:rowOff>
        </xdr:from>
        <xdr:to>
          <xdr:col>5</xdr:col>
          <xdr:colOff>609600</xdr:colOff>
          <xdr:row>11</xdr:row>
          <xdr:rowOff>279400</xdr:rowOff>
        </xdr:to>
        <xdr:sp macro="" textlink="">
          <xdr:nvSpPr>
            <xdr:cNvPr id="25604" name="Check Box 4" descr=" Solar Mirror Washing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6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11</xdr:row>
          <xdr:rowOff>0</xdr:rowOff>
        </xdr:from>
        <xdr:to>
          <xdr:col>7</xdr:col>
          <xdr:colOff>241300</xdr:colOff>
          <xdr:row>11</xdr:row>
          <xdr:rowOff>241300</xdr:rowOff>
        </xdr:to>
        <xdr:sp macro="" textlink="">
          <xdr:nvSpPr>
            <xdr:cNvPr id="25605" name="Check Box 5" descr=" Dust Suppression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6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0</xdr:rowOff>
        </xdr:from>
        <xdr:to>
          <xdr:col>9</xdr:col>
          <xdr:colOff>114300</xdr:colOff>
          <xdr:row>11</xdr:row>
          <xdr:rowOff>241300</xdr:rowOff>
        </xdr:to>
        <xdr:sp macro="" textlink="">
          <xdr:nvSpPr>
            <xdr:cNvPr id="25606" name="Check Box 6" descr=" Other Water Use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6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26</xdr:row>
          <xdr:rowOff>31750</xdr:rowOff>
        </xdr:from>
        <xdr:to>
          <xdr:col>2</xdr:col>
          <xdr:colOff>241300</xdr:colOff>
          <xdr:row>27</xdr:row>
          <xdr:rowOff>38100</xdr:rowOff>
        </xdr:to>
        <xdr:sp macro="" textlink="">
          <xdr:nvSpPr>
            <xdr:cNvPr id="25608" name="Check Box 8" descr=" Check box if wastewater is not metered and cannot reasonably be estimated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6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2628900</xdr:colOff>
      <xdr:row>2</xdr:row>
      <xdr:rowOff>9525</xdr:rowOff>
    </xdr:from>
    <xdr:to>
      <xdr:col>4</xdr:col>
      <xdr:colOff>514350</xdr:colOff>
      <xdr:row>9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5486400" y="504825"/>
          <a:ext cx="1781175" cy="135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C00000"/>
              </a:solidFill>
              <a:latin typeface="Arial"/>
              <a:cs typeface="Arial"/>
            </a:rPr>
            <a:t>Please replace the text in blue color with your information. Name listed is CEC Contact.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7D39A7-A438-4025-B824-2EDE7BFA279F}" name="Table1" displayName="Table1" ref="A1:A10" totalsRowShown="0" headerRowDxfId="7" dataDxfId="6">
  <autoFilter ref="A1:A10" xr:uid="{5B465D48-E5C8-4ECF-BBAA-6060A37DE647}"/>
  <tableColumns count="1">
    <tableColumn id="1" xr3:uid="{B7A6D086-E457-44A7-8D21-4E94E269B998}" name="Control Area Operator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4F1F13-DD98-4B1D-A516-719E9036FAE2}" name="Table2" displayName="Table2" ref="E1:E6" totalsRowShown="0" headerRowDxfId="4" dataDxfId="3">
  <autoFilter ref="E1:E6" xr:uid="{08AF6C00-A16F-4C25-805F-FF40E3F89141}"/>
  <tableColumns count="1">
    <tableColumn id="1" xr3:uid="{45DB931D-5446-44B2-815E-53093BB3F19C}" name="Reporting Period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9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B177-1E74-41F3-AE0C-09121671CD98}">
  <dimension ref="A1:E10"/>
  <sheetViews>
    <sheetView workbookViewId="0">
      <selection activeCell="E8" sqref="E8"/>
    </sheetView>
  </sheetViews>
  <sheetFormatPr defaultRowHeight="12.6"/>
  <cols>
    <col min="1" max="1" width="21.85546875" customWidth="1"/>
    <col min="5" max="5" width="17.42578125" customWidth="1"/>
  </cols>
  <sheetData>
    <row r="1" spans="1:5">
      <c r="A1" s="154" t="s">
        <v>0</v>
      </c>
      <c r="E1" s="154" t="s">
        <v>1</v>
      </c>
    </row>
    <row r="2" spans="1:5">
      <c r="A2" s="154" t="s">
        <v>2</v>
      </c>
      <c r="E2" s="154" t="s">
        <v>3</v>
      </c>
    </row>
    <row r="3" spans="1:5">
      <c r="A3" s="154" t="s">
        <v>4</v>
      </c>
      <c r="E3" s="154" t="s">
        <v>5</v>
      </c>
    </row>
    <row r="4" spans="1:5">
      <c r="A4" s="154" t="s">
        <v>6</v>
      </c>
      <c r="E4" s="154" t="s">
        <v>7</v>
      </c>
    </row>
    <row r="5" spans="1:5">
      <c r="A5" s="154" t="s">
        <v>8</v>
      </c>
      <c r="E5" s="154" t="s">
        <v>9</v>
      </c>
    </row>
    <row r="6" spans="1:5">
      <c r="A6" s="154" t="s">
        <v>10</v>
      </c>
      <c r="E6" s="154" t="s">
        <v>11</v>
      </c>
    </row>
    <row r="7" spans="1:5">
      <c r="A7" s="154" t="s">
        <v>12</v>
      </c>
    </row>
    <row r="8" spans="1:5">
      <c r="A8" s="154" t="s">
        <v>13</v>
      </c>
    </row>
    <row r="9" spans="1:5">
      <c r="A9" s="154" t="s">
        <v>14</v>
      </c>
    </row>
    <row r="10" spans="1:5">
      <c r="A10" s="154" t="s">
        <v>15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view="pageLayout" topLeftCell="A34" zoomScaleNormal="100" workbookViewId="0">
      <selection activeCell="C7" sqref="C7:D7"/>
    </sheetView>
  </sheetViews>
  <sheetFormatPr defaultColWidth="9" defaultRowHeight="12.95"/>
  <cols>
    <col min="1" max="1" width="8.42578125" style="20" customWidth="1"/>
    <col min="2" max="2" width="25" style="20" customWidth="1"/>
    <col min="3" max="3" width="7.28515625" style="20" customWidth="1"/>
    <col min="4" max="4" width="20.7109375" style="20" customWidth="1"/>
    <col min="5" max="5" width="30" style="20" customWidth="1"/>
    <col min="6" max="16384" width="9" style="20"/>
  </cols>
  <sheetData>
    <row r="1" spans="1:5" ht="14.45">
      <c r="A1" s="159" t="s">
        <v>16</v>
      </c>
      <c r="B1" s="207"/>
      <c r="C1" s="208"/>
      <c r="D1" s="208"/>
      <c r="E1" s="209"/>
    </row>
    <row r="2" spans="1:5" ht="11.45" customHeight="1">
      <c r="A2" s="160">
        <v>1</v>
      </c>
      <c r="B2" s="155" t="s">
        <v>17</v>
      </c>
      <c r="C2" s="195"/>
      <c r="D2" s="196"/>
      <c r="E2" s="197"/>
    </row>
    <row r="3" spans="1:5" ht="11.45" customHeight="1">
      <c r="A3" s="161">
        <v>2</v>
      </c>
      <c r="B3" s="155" t="s">
        <v>18</v>
      </c>
      <c r="C3" s="210"/>
      <c r="D3" s="211"/>
      <c r="E3" s="169"/>
    </row>
    <row r="4" spans="1:5">
      <c r="A4" s="161">
        <v>3</v>
      </c>
      <c r="B4" s="155" t="s">
        <v>19</v>
      </c>
      <c r="C4" s="195"/>
      <c r="D4" s="196"/>
      <c r="E4" s="197"/>
    </row>
    <row r="5" spans="1:5">
      <c r="A5" s="161">
        <v>4</v>
      </c>
      <c r="B5" s="155" t="s">
        <v>20</v>
      </c>
      <c r="C5" s="195"/>
      <c r="D5" s="196"/>
      <c r="E5" s="197"/>
    </row>
    <row r="6" spans="1:5">
      <c r="A6" s="161">
        <v>5</v>
      </c>
      <c r="B6" s="155" t="s">
        <v>21</v>
      </c>
      <c r="C6" s="195"/>
      <c r="D6" s="196"/>
      <c r="E6" s="197"/>
    </row>
    <row r="7" spans="1:5">
      <c r="A7" s="161">
        <v>6</v>
      </c>
      <c r="B7" s="155" t="s">
        <v>22</v>
      </c>
      <c r="C7" s="210"/>
      <c r="D7" s="211"/>
      <c r="E7" s="183"/>
    </row>
    <row r="8" spans="1:5">
      <c r="A8" s="161">
        <v>7</v>
      </c>
      <c r="B8" s="155" t="s">
        <v>23</v>
      </c>
      <c r="C8" s="195"/>
      <c r="D8" s="196"/>
      <c r="E8" s="197"/>
    </row>
    <row r="9" spans="1:5">
      <c r="A9" s="161">
        <v>8</v>
      </c>
      <c r="B9" s="155" t="s">
        <v>24</v>
      </c>
      <c r="C9" s="195"/>
      <c r="D9" s="196"/>
      <c r="E9" s="197"/>
    </row>
    <row r="10" spans="1:5">
      <c r="A10" s="161">
        <v>9</v>
      </c>
      <c r="B10" s="204" t="s">
        <v>25</v>
      </c>
      <c r="C10" s="205"/>
      <c r="D10" s="205"/>
      <c r="E10" s="206"/>
    </row>
    <row r="11" spans="1:5">
      <c r="A11" s="162" t="s">
        <v>26</v>
      </c>
      <c r="B11" s="158" t="s">
        <v>27</v>
      </c>
      <c r="C11" s="195"/>
      <c r="D11" s="196"/>
      <c r="E11" s="197"/>
    </row>
    <row r="12" spans="1:5" s="21" customFormat="1">
      <c r="A12" s="162" t="s">
        <v>28</v>
      </c>
      <c r="B12" s="158" t="s">
        <v>29</v>
      </c>
      <c r="C12" s="210"/>
      <c r="D12" s="211"/>
      <c r="E12" s="212"/>
    </row>
    <row r="13" spans="1:5">
      <c r="A13" s="162" t="s">
        <v>30</v>
      </c>
      <c r="B13" s="158" t="s">
        <v>31</v>
      </c>
      <c r="C13" s="210"/>
      <c r="D13" s="211"/>
      <c r="E13" s="212"/>
    </row>
    <row r="14" spans="1:5">
      <c r="A14" s="162" t="s">
        <v>32</v>
      </c>
      <c r="B14" s="158" t="s">
        <v>33</v>
      </c>
      <c r="C14" s="210"/>
      <c r="D14" s="211"/>
      <c r="E14" s="212"/>
    </row>
    <row r="15" spans="1:5">
      <c r="A15" s="162" t="s">
        <v>34</v>
      </c>
      <c r="B15" s="158" t="s">
        <v>35</v>
      </c>
      <c r="C15" s="210"/>
      <c r="D15" s="211"/>
      <c r="E15" s="212"/>
    </row>
    <row r="16" spans="1:5">
      <c r="A16" s="162" t="s">
        <v>36</v>
      </c>
      <c r="B16" s="158" t="s">
        <v>37</v>
      </c>
      <c r="C16" s="210"/>
      <c r="D16" s="211"/>
      <c r="E16" s="212"/>
    </row>
    <row r="17" spans="1:5">
      <c r="A17" s="162" t="s">
        <v>38</v>
      </c>
      <c r="B17" s="158" t="s">
        <v>39</v>
      </c>
      <c r="C17" s="210"/>
      <c r="D17" s="211"/>
      <c r="E17" s="212"/>
    </row>
    <row r="18" spans="1:5">
      <c r="A18" s="161">
        <v>10</v>
      </c>
      <c r="B18" s="213" t="s">
        <v>40</v>
      </c>
      <c r="C18" s="214"/>
      <c r="D18" s="214"/>
      <c r="E18" s="215"/>
    </row>
    <row r="19" spans="1:5">
      <c r="A19" s="162" t="s">
        <v>41</v>
      </c>
      <c r="B19" s="158" t="s">
        <v>42</v>
      </c>
      <c r="C19" s="195"/>
      <c r="D19" s="196"/>
      <c r="E19" s="197"/>
    </row>
    <row r="20" spans="1:5">
      <c r="A20" s="162" t="s">
        <v>43</v>
      </c>
      <c r="B20" s="158" t="s">
        <v>44</v>
      </c>
      <c r="C20" s="195"/>
      <c r="D20" s="196"/>
      <c r="E20" s="197"/>
    </row>
    <row r="21" spans="1:5">
      <c r="A21" s="162" t="s">
        <v>45</v>
      </c>
      <c r="B21" s="158" t="s">
        <v>29</v>
      </c>
      <c r="C21" s="195"/>
      <c r="D21" s="196"/>
      <c r="E21" s="197"/>
    </row>
    <row r="22" spans="1:5">
      <c r="A22" s="162" t="s">
        <v>46</v>
      </c>
      <c r="B22" s="158" t="s">
        <v>33</v>
      </c>
      <c r="C22" s="195"/>
      <c r="D22" s="196"/>
      <c r="E22" s="197"/>
    </row>
    <row r="23" spans="1:5">
      <c r="A23" s="162" t="s">
        <v>47</v>
      </c>
      <c r="B23" s="158" t="s">
        <v>35</v>
      </c>
      <c r="C23" s="195"/>
      <c r="D23" s="196"/>
      <c r="E23" s="197"/>
    </row>
    <row r="24" spans="1:5">
      <c r="A24" s="162" t="s">
        <v>48</v>
      </c>
      <c r="B24" s="158" t="s">
        <v>49</v>
      </c>
      <c r="C24" s="195"/>
      <c r="D24" s="196"/>
      <c r="E24" s="197"/>
    </row>
    <row r="25" spans="1:5" ht="12.95" customHeight="1">
      <c r="A25" s="161">
        <v>11</v>
      </c>
      <c r="B25" s="198" t="s">
        <v>50</v>
      </c>
      <c r="C25" s="199"/>
      <c r="D25" s="199"/>
      <c r="E25" s="200"/>
    </row>
    <row r="26" spans="1:5">
      <c r="A26" s="162" t="s">
        <v>51</v>
      </c>
      <c r="B26" s="158" t="s">
        <v>42</v>
      </c>
      <c r="C26" s="195"/>
      <c r="D26" s="196"/>
      <c r="E26" s="197"/>
    </row>
    <row r="27" spans="1:5">
      <c r="A27" s="162" t="s">
        <v>52</v>
      </c>
      <c r="B27" s="158" t="s">
        <v>44</v>
      </c>
      <c r="C27" s="195"/>
      <c r="D27" s="196"/>
      <c r="E27" s="197"/>
    </row>
    <row r="28" spans="1:5">
      <c r="A28" s="162" t="s">
        <v>53</v>
      </c>
      <c r="B28" s="158" t="s">
        <v>29</v>
      </c>
      <c r="C28" s="195"/>
      <c r="D28" s="196"/>
      <c r="E28" s="197"/>
    </row>
    <row r="29" spans="1:5">
      <c r="A29" s="162" t="s">
        <v>54</v>
      </c>
      <c r="B29" s="158" t="s">
        <v>33</v>
      </c>
      <c r="C29" s="195"/>
      <c r="D29" s="196"/>
      <c r="E29" s="197"/>
    </row>
    <row r="30" spans="1:5">
      <c r="A30" s="162" t="s">
        <v>55</v>
      </c>
      <c r="B30" s="158" t="s">
        <v>35</v>
      </c>
      <c r="C30" s="195"/>
      <c r="D30" s="196"/>
      <c r="E30" s="197"/>
    </row>
    <row r="31" spans="1:5">
      <c r="A31" s="162" t="s">
        <v>56</v>
      </c>
      <c r="B31" s="158" t="s">
        <v>49</v>
      </c>
      <c r="C31" s="195"/>
      <c r="D31" s="196"/>
      <c r="E31" s="197"/>
    </row>
    <row r="32" spans="1:5">
      <c r="A32" s="161">
        <v>12</v>
      </c>
      <c r="B32" s="156" t="s">
        <v>57</v>
      </c>
      <c r="C32" s="195"/>
      <c r="D32" s="196"/>
      <c r="E32" s="197"/>
    </row>
    <row r="33" spans="1:5">
      <c r="A33" s="161">
        <v>13</v>
      </c>
      <c r="B33" s="156" t="s">
        <v>58</v>
      </c>
      <c r="C33" s="195"/>
      <c r="D33" s="196"/>
      <c r="E33" s="197"/>
    </row>
    <row r="34" spans="1:5">
      <c r="A34" s="161">
        <v>14</v>
      </c>
      <c r="B34" s="157" t="s">
        <v>59</v>
      </c>
      <c r="C34" s="203"/>
      <c r="D34" s="201"/>
      <c r="E34" s="202"/>
    </row>
    <row r="35" spans="1:5">
      <c r="A35" s="161">
        <v>15</v>
      </c>
      <c r="B35" s="157" t="s">
        <v>60</v>
      </c>
      <c r="C35" s="203"/>
      <c r="D35" s="201"/>
      <c r="E35" s="202"/>
    </row>
    <row r="36" spans="1:5">
      <c r="A36" s="161">
        <v>16</v>
      </c>
      <c r="B36" s="198" t="s">
        <v>61</v>
      </c>
      <c r="C36" s="199"/>
      <c r="D36" s="199"/>
      <c r="E36" s="200"/>
    </row>
    <row r="37" spans="1:5">
      <c r="A37" s="162" t="s">
        <v>62</v>
      </c>
      <c r="B37" s="168" t="s">
        <v>63</v>
      </c>
      <c r="C37" s="201"/>
      <c r="D37" s="201"/>
      <c r="E37" s="202"/>
    </row>
    <row r="38" spans="1:5">
      <c r="A38" s="166">
        <v>17</v>
      </c>
      <c r="B38" s="199" t="s">
        <v>64</v>
      </c>
      <c r="C38" s="199"/>
      <c r="D38" s="199"/>
      <c r="E38" s="200"/>
    </row>
    <row r="39" spans="1:5">
      <c r="A39" s="167" t="s">
        <v>65</v>
      </c>
      <c r="B39" s="163" t="s">
        <v>66</v>
      </c>
      <c r="C39" s="201"/>
      <c r="D39" s="201"/>
      <c r="E39" s="202"/>
    </row>
    <row r="40" spans="1:5">
      <c r="A40" s="162" t="s">
        <v>67</v>
      </c>
      <c r="B40" s="163" t="s">
        <v>68</v>
      </c>
      <c r="C40" s="201"/>
      <c r="D40" s="201"/>
      <c r="E40" s="202"/>
    </row>
    <row r="41" spans="1:5">
      <c r="A41" s="162" t="s">
        <v>69</v>
      </c>
      <c r="B41" s="163" t="s">
        <v>44</v>
      </c>
      <c r="C41" s="201"/>
      <c r="D41" s="201"/>
      <c r="E41" s="202"/>
    </row>
    <row r="42" spans="1:5">
      <c r="A42" s="162" t="s">
        <v>70</v>
      </c>
      <c r="B42" s="163" t="s">
        <v>29</v>
      </c>
      <c r="C42" s="201"/>
      <c r="D42" s="201"/>
      <c r="E42" s="202"/>
    </row>
    <row r="43" spans="1:5">
      <c r="A43" s="162" t="s">
        <v>71</v>
      </c>
      <c r="B43" s="163" t="s">
        <v>33</v>
      </c>
      <c r="C43" s="203"/>
      <c r="D43" s="201"/>
      <c r="E43" s="202"/>
    </row>
    <row r="44" spans="1:5">
      <c r="A44" s="162" t="s">
        <v>72</v>
      </c>
      <c r="B44" s="163" t="s">
        <v>35</v>
      </c>
      <c r="C44" s="203"/>
      <c r="D44" s="201"/>
      <c r="E44" s="202"/>
    </row>
    <row r="45" spans="1:5">
      <c r="A45" s="162" t="s">
        <v>73</v>
      </c>
      <c r="B45" s="163" t="s">
        <v>49</v>
      </c>
      <c r="C45" s="203"/>
      <c r="D45" s="201"/>
      <c r="E45" s="202"/>
    </row>
    <row r="46" spans="1:5">
      <c r="A46" s="164" t="s">
        <v>74</v>
      </c>
      <c r="B46" s="191"/>
      <c r="C46" s="191"/>
      <c r="D46" s="191"/>
      <c r="E46" s="192"/>
    </row>
    <row r="47" spans="1:5">
      <c r="A47" s="165"/>
      <c r="B47" s="193"/>
      <c r="C47" s="193"/>
      <c r="D47" s="193"/>
      <c r="E47" s="194"/>
    </row>
  </sheetData>
  <mergeCells count="46">
    <mergeCell ref="C11:E11"/>
    <mergeCell ref="C23:E23"/>
    <mergeCell ref="C24:E24"/>
    <mergeCell ref="C12:E12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B10:E10"/>
    <mergeCell ref="B1:E1"/>
    <mergeCell ref="C2:E2"/>
    <mergeCell ref="C8:E8"/>
    <mergeCell ref="C5:E5"/>
    <mergeCell ref="C4:E4"/>
    <mergeCell ref="C6:E6"/>
    <mergeCell ref="C9:E9"/>
    <mergeCell ref="C7:D7"/>
    <mergeCell ref="C3:D3"/>
    <mergeCell ref="B25:E25"/>
    <mergeCell ref="C42:E42"/>
    <mergeCell ref="C26:E26"/>
    <mergeCell ref="C27:E27"/>
    <mergeCell ref="C28:E28"/>
    <mergeCell ref="C29:E29"/>
    <mergeCell ref="B46:E47"/>
    <mergeCell ref="C30:E30"/>
    <mergeCell ref="C31:E31"/>
    <mergeCell ref="B36:E36"/>
    <mergeCell ref="C41:E41"/>
    <mergeCell ref="B38:E38"/>
    <mergeCell ref="C32:E32"/>
    <mergeCell ref="C33:E33"/>
    <mergeCell ref="C34:E34"/>
    <mergeCell ref="C35:E35"/>
    <mergeCell ref="C37:E37"/>
    <mergeCell ref="C39:E39"/>
    <mergeCell ref="C45:E45"/>
    <mergeCell ref="C40:E40"/>
    <mergeCell ref="C43:E43"/>
    <mergeCell ref="C44:E44"/>
  </mergeCells>
  <pageMargins left="0.7" right="0.7" top="1.2604166666666667" bottom="0.75" header="0.3" footer="0.3"/>
  <pageSetup orientation="portrait" r:id="rId1"/>
  <headerFooter>
    <oddHeader>&amp;L&amp;7STATE OF CALIFORNIA&amp;10
&amp;"Arial,Bold"&amp;11CEC-1304 SCHEDULE 1 Part A: Power Plant Identification&amp;"Arial,Regular"&amp;10
CEC-1304 &amp;7(Revised 01/2022)&amp;R&amp;7     CALIFORNIA ENERGY COMMISSION
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4133E1-97B4-4CEA-8143-B7DC9A1AB9CE}">
          <x14:formula1>
            <xm:f>Pulldown!$A$2:$A$10</xm:f>
          </x14:formula1>
          <xm:sqref>C7</xm:sqref>
        </x14:dataValidation>
        <x14:dataValidation type="list" allowBlank="1" showInputMessage="1" showErrorMessage="1" xr:uid="{D2D35213-1ED6-4933-B6FD-AC349020AA92}">
          <x14:formula1>
            <xm:f>Pulldown!$E$2:$E$6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view="pageLayout" topLeftCell="A18" zoomScaleNormal="100" workbookViewId="0">
      <selection activeCell="A28" sqref="A28"/>
    </sheetView>
  </sheetViews>
  <sheetFormatPr defaultColWidth="9.140625" defaultRowHeight="12.6"/>
  <cols>
    <col min="1" max="1" width="9.7109375" style="23" bestFit="1" customWidth="1"/>
    <col min="2" max="2" width="48" style="23" customWidth="1"/>
    <col min="3" max="3" width="23.42578125" style="23" customWidth="1"/>
    <col min="4" max="4" width="10.28515625" style="23" customWidth="1"/>
    <col min="5" max="12" width="10.7109375" style="23" customWidth="1"/>
    <col min="13" max="16384" width="9.140625" style="23"/>
  </cols>
  <sheetData>
    <row r="1" spans="1:9" ht="15.6">
      <c r="A1" s="134"/>
      <c r="B1" s="37"/>
      <c r="C1" s="135" t="s">
        <v>75</v>
      </c>
      <c r="D1" s="136"/>
      <c r="I1" s="30"/>
    </row>
    <row r="2" spans="1:9" ht="15.6">
      <c r="A2" s="29"/>
      <c r="B2" s="28"/>
      <c r="C2" s="32" t="s">
        <v>76</v>
      </c>
      <c r="D2" s="36"/>
      <c r="I2" s="30"/>
    </row>
    <row r="3" spans="1:9" ht="15.6">
      <c r="A3" s="29"/>
      <c r="B3" s="28"/>
      <c r="C3" s="32"/>
      <c r="D3" s="35"/>
      <c r="I3" s="30"/>
    </row>
    <row r="4" spans="1:9" ht="15.6">
      <c r="A4" s="29"/>
      <c r="B4" s="145" t="s">
        <v>77</v>
      </c>
      <c r="C4" s="32" t="s">
        <v>20</v>
      </c>
      <c r="D4" s="31"/>
      <c r="I4" s="30"/>
    </row>
    <row r="5" spans="1:9" ht="15.6">
      <c r="A5" s="29"/>
      <c r="B5" s="33"/>
      <c r="C5" s="32" t="s">
        <v>21</v>
      </c>
      <c r="D5" s="31"/>
      <c r="I5" s="30"/>
    </row>
    <row r="6" spans="1:9" ht="12.95" thickBot="1">
      <c r="A6" s="29"/>
      <c r="B6" s="28"/>
      <c r="C6" s="27"/>
      <c r="D6" s="26"/>
    </row>
    <row r="7" spans="1:9" ht="15.95" thickBot="1">
      <c r="A7" s="138" t="s">
        <v>16</v>
      </c>
      <c r="B7" s="139"/>
      <c r="C7" s="139"/>
      <c r="D7" s="140"/>
    </row>
    <row r="8" spans="1:9" s="25" customFormat="1" ht="14.45">
      <c r="A8" s="128">
        <v>1</v>
      </c>
      <c r="B8" s="141" t="s">
        <v>78</v>
      </c>
      <c r="C8" s="224"/>
      <c r="D8" s="225"/>
      <c r="E8" s="23"/>
    </row>
    <row r="9" spans="1:9" ht="14.45">
      <c r="A9" s="129">
        <v>2</v>
      </c>
      <c r="B9" s="142" t="s">
        <v>79</v>
      </c>
      <c r="C9" s="226"/>
      <c r="D9" s="227"/>
    </row>
    <row r="10" spans="1:9" ht="14.45">
      <c r="A10" s="129"/>
      <c r="B10" s="142" t="s">
        <v>80</v>
      </c>
      <c r="C10" s="230"/>
      <c r="D10" s="231"/>
    </row>
    <row r="11" spans="1:9" ht="14.45">
      <c r="A11" s="129">
        <v>3</v>
      </c>
      <c r="B11" s="144" t="s">
        <v>81</v>
      </c>
      <c r="C11" s="230"/>
      <c r="D11" s="231"/>
    </row>
    <row r="12" spans="1:9" ht="14.45">
      <c r="A12" s="129">
        <v>4</v>
      </c>
      <c r="B12" s="144" t="s">
        <v>82</v>
      </c>
      <c r="C12" s="230"/>
      <c r="D12" s="231"/>
    </row>
    <row r="13" spans="1:9" ht="14.45">
      <c r="A13" s="129">
        <v>5</v>
      </c>
      <c r="B13" s="142" t="s">
        <v>83</v>
      </c>
      <c r="C13" s="228"/>
      <c r="D13" s="229"/>
    </row>
    <row r="14" spans="1:9" ht="14.45">
      <c r="A14" s="129">
        <v>6</v>
      </c>
      <c r="B14" s="142" t="s">
        <v>84</v>
      </c>
      <c r="C14" s="232"/>
      <c r="D14" s="233"/>
    </row>
    <row r="15" spans="1:9" ht="14.45">
      <c r="A15" s="129">
        <v>7</v>
      </c>
      <c r="B15" s="142" t="s">
        <v>85</v>
      </c>
      <c r="C15" s="218"/>
      <c r="D15" s="219"/>
    </row>
    <row r="16" spans="1:9" ht="14.45">
      <c r="A16" s="130">
        <v>8</v>
      </c>
      <c r="B16" s="143" t="s">
        <v>86</v>
      </c>
      <c r="C16" s="228"/>
      <c r="D16" s="229"/>
    </row>
    <row r="17" spans="1:6" ht="14.45">
      <c r="A17" s="129">
        <v>9</v>
      </c>
      <c r="B17" s="143" t="s">
        <v>87</v>
      </c>
      <c r="C17" s="218"/>
      <c r="D17" s="219"/>
    </row>
    <row r="18" spans="1:6" ht="14.45">
      <c r="A18" s="129">
        <v>10</v>
      </c>
      <c r="B18" s="143" t="s">
        <v>88</v>
      </c>
      <c r="C18" s="218"/>
      <c r="D18" s="219"/>
    </row>
    <row r="19" spans="1:6" ht="14.45">
      <c r="A19" s="129"/>
      <c r="B19" s="143" t="s">
        <v>89</v>
      </c>
      <c r="C19" s="220"/>
      <c r="D19" s="221"/>
      <c r="F19" s="132"/>
    </row>
    <row r="20" spans="1:6" ht="14.45">
      <c r="A20" s="129">
        <v>11</v>
      </c>
      <c r="B20" s="143" t="s">
        <v>90</v>
      </c>
      <c r="C20" s="218"/>
      <c r="D20" s="219"/>
    </row>
    <row r="21" spans="1:6" ht="14.25" customHeight="1">
      <c r="A21" s="129"/>
      <c r="B21" s="143" t="s">
        <v>91</v>
      </c>
      <c r="C21" s="220"/>
      <c r="D21" s="221"/>
    </row>
    <row r="22" spans="1:6" ht="14.45">
      <c r="A22" s="129">
        <v>12</v>
      </c>
      <c r="B22" s="144" t="s">
        <v>92</v>
      </c>
      <c r="C22" s="222"/>
      <c r="D22" s="223"/>
    </row>
    <row r="23" spans="1:6" ht="14.45">
      <c r="A23" s="129">
        <v>13</v>
      </c>
      <c r="B23" s="143" t="s">
        <v>93</v>
      </c>
      <c r="C23" s="220"/>
      <c r="D23" s="221"/>
    </row>
    <row r="24" spans="1:6" ht="14.45">
      <c r="A24" s="129">
        <v>14</v>
      </c>
      <c r="B24" s="143" t="s">
        <v>94</v>
      </c>
      <c r="C24" s="220"/>
      <c r="D24" s="221"/>
    </row>
    <row r="25" spans="1:6" ht="14.45">
      <c r="A25" s="129">
        <v>15</v>
      </c>
      <c r="B25" s="143" t="s">
        <v>95</v>
      </c>
      <c r="C25" s="218"/>
      <c r="D25" s="219"/>
    </row>
    <row r="26" spans="1:6" ht="14.25" customHeight="1" thickBot="1">
      <c r="A26" s="131">
        <v>16</v>
      </c>
      <c r="B26" s="143" t="s">
        <v>96</v>
      </c>
      <c r="C26" s="220"/>
      <c r="D26" s="221"/>
    </row>
    <row r="27" spans="1:6" ht="97.5" customHeight="1" thickBot="1">
      <c r="A27" s="137" t="s">
        <v>74</v>
      </c>
      <c r="B27" s="24"/>
      <c r="C27" s="216"/>
      <c r="D27" s="217"/>
    </row>
  </sheetData>
  <mergeCells count="20">
    <mergeCell ref="C8:D8"/>
    <mergeCell ref="C9:D9"/>
    <mergeCell ref="C13:D13"/>
    <mergeCell ref="C15:D15"/>
    <mergeCell ref="C16:D16"/>
    <mergeCell ref="C10:D10"/>
    <mergeCell ref="C14:D14"/>
    <mergeCell ref="C11:D11"/>
    <mergeCell ref="C12:D12"/>
    <mergeCell ref="C27:D27"/>
    <mergeCell ref="C17:D17"/>
    <mergeCell ref="C18:D18"/>
    <mergeCell ref="C19:D19"/>
    <mergeCell ref="C20:D20"/>
    <mergeCell ref="C21:D21"/>
    <mergeCell ref="C25:D25"/>
    <mergeCell ref="C26:D26"/>
    <mergeCell ref="C22:D22"/>
    <mergeCell ref="C23:D23"/>
    <mergeCell ref="C24:D24"/>
  </mergeCells>
  <pageMargins left="0.7" right="0.7" top="1.3333333333333333" bottom="0.75" header="0.3" footer="0.3"/>
  <pageSetup orientation="portrait" r:id="rId1"/>
  <headerFooter>
    <oddHeader>&amp;L&amp;7STATE OF CALIFORNIA&amp;10
&amp;"Arial,Bold"&amp;11CEC-1304 SCHEDULE 1 Part B: Generator Information&amp;"Arial,Regular"&amp;7
CEC-1304 (Revised 01/2022)&amp;R&amp;7CALIFORNIA ENERGY COMMISSION&amp;10
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view="pageLayout" zoomScaleNormal="100" workbookViewId="0">
      <selection activeCell="A10" sqref="A10"/>
    </sheetView>
  </sheetViews>
  <sheetFormatPr defaultColWidth="9.140625" defaultRowHeight="12.6"/>
  <cols>
    <col min="1" max="1" width="14.7109375" style="23" customWidth="1"/>
    <col min="2" max="2" width="13" style="23" customWidth="1"/>
    <col min="3" max="3" width="11.140625" style="23" customWidth="1"/>
    <col min="4" max="4" width="11.85546875" style="23" customWidth="1"/>
    <col min="5" max="5" width="10.7109375" style="23" customWidth="1"/>
    <col min="6" max="6" width="12.85546875" style="23" customWidth="1"/>
    <col min="7" max="8" width="10.7109375" style="23" customWidth="1"/>
    <col min="9" max="9" width="11.85546875" style="23" customWidth="1"/>
    <col min="10" max="10" width="12.5703125" style="23" customWidth="1"/>
    <col min="11" max="11" width="10.7109375" style="23" customWidth="1"/>
    <col min="12" max="16384" width="9.140625" style="23"/>
  </cols>
  <sheetData>
    <row r="1" spans="1:11" ht="15.6">
      <c r="A1" s="134"/>
      <c r="B1" s="37"/>
      <c r="C1" s="37"/>
      <c r="D1" s="37"/>
      <c r="E1" s="37"/>
      <c r="F1" s="37"/>
      <c r="G1" s="37"/>
      <c r="H1" s="146"/>
      <c r="I1" s="146"/>
      <c r="J1" s="147" t="s">
        <v>97</v>
      </c>
      <c r="K1" s="184"/>
    </row>
    <row r="2" spans="1:11" ht="15.6">
      <c r="A2" s="29"/>
      <c r="B2" s="28"/>
      <c r="C2" s="28"/>
      <c r="D2" s="28"/>
      <c r="E2" s="28"/>
      <c r="F2" s="28"/>
      <c r="G2" s="28"/>
      <c r="H2" s="60"/>
      <c r="I2" s="60"/>
      <c r="J2" s="59" t="s">
        <v>76</v>
      </c>
      <c r="K2" s="111"/>
    </row>
    <row r="3" spans="1:11" ht="12.95">
      <c r="A3" s="29"/>
      <c r="B3" s="28"/>
      <c r="C3" s="28"/>
      <c r="D3" s="28"/>
      <c r="E3" s="28"/>
      <c r="F3" s="28"/>
      <c r="G3" s="28"/>
      <c r="H3" s="60"/>
      <c r="I3" s="60"/>
      <c r="J3" s="60"/>
      <c r="K3" s="62"/>
    </row>
    <row r="4" spans="1:11" ht="15.6">
      <c r="A4" s="29"/>
      <c r="B4" s="28"/>
      <c r="C4" s="32"/>
      <c r="D4" s="28"/>
      <c r="E4" s="28"/>
      <c r="F4" s="28"/>
      <c r="G4" s="28"/>
      <c r="H4" s="60"/>
      <c r="I4" s="60"/>
      <c r="J4" s="59" t="s">
        <v>20</v>
      </c>
      <c r="K4" s="185"/>
    </row>
    <row r="5" spans="1:11" ht="15.6">
      <c r="A5" s="61"/>
      <c r="B5" s="28"/>
      <c r="C5" s="28"/>
      <c r="D5" s="28"/>
      <c r="E5" s="28"/>
      <c r="F5" s="28"/>
      <c r="G5" s="28"/>
      <c r="H5" s="60"/>
      <c r="I5" s="60"/>
      <c r="J5" s="59" t="s">
        <v>21</v>
      </c>
      <c r="K5" s="185"/>
    </row>
    <row r="6" spans="1:11" ht="15.6">
      <c r="A6" s="29"/>
      <c r="B6" s="34"/>
      <c r="C6" s="28"/>
      <c r="D6" s="28"/>
      <c r="E6" s="28"/>
      <c r="F6" s="28"/>
      <c r="G6" s="28"/>
      <c r="H6" s="60"/>
      <c r="I6" s="60"/>
      <c r="J6" s="59" t="s">
        <v>98</v>
      </c>
      <c r="K6" s="186"/>
    </row>
    <row r="7" spans="1:11" ht="15.6">
      <c r="A7" s="29"/>
      <c r="B7" s="34"/>
      <c r="C7" s="28"/>
      <c r="D7" s="28"/>
      <c r="E7" s="28"/>
      <c r="F7" s="28"/>
      <c r="G7" s="28"/>
      <c r="H7" s="60"/>
      <c r="I7" s="60"/>
      <c r="J7" s="59" t="s">
        <v>99</v>
      </c>
      <c r="K7" s="186"/>
    </row>
    <row r="8" spans="1:11" ht="12.95" thickBot="1">
      <c r="A8" s="58"/>
      <c r="B8" s="57"/>
      <c r="C8" s="57"/>
      <c r="D8" s="57"/>
      <c r="E8" s="57"/>
      <c r="F8" s="57"/>
      <c r="G8" s="57"/>
      <c r="H8" s="57"/>
      <c r="I8" s="57"/>
      <c r="J8" s="57"/>
      <c r="K8" s="56"/>
    </row>
    <row r="9" spans="1:11" s="55" customFormat="1" ht="12.75" customHeight="1">
      <c r="A9" s="120"/>
      <c r="B9" s="121"/>
      <c r="C9" s="122"/>
      <c r="D9" s="246" t="s">
        <v>100</v>
      </c>
      <c r="E9" s="247"/>
      <c r="F9" s="248"/>
      <c r="G9" s="152" t="e">
        <f ca="1">IF(C28=0,"N/A",C28)</f>
        <v>#VALUE!</v>
      </c>
      <c r="H9" s="246" t="s">
        <v>101</v>
      </c>
      <c r="I9" s="247"/>
      <c r="J9" s="248"/>
      <c r="K9" s="152" t="e">
        <f ca="1">IF(D28=0,"N/A",D28)</f>
        <v>#VALUE!</v>
      </c>
    </row>
    <row r="10" spans="1:11" s="25" customFormat="1" ht="65.099999999999994">
      <c r="A10" s="116" t="s">
        <v>102</v>
      </c>
      <c r="B10" s="123" t="s">
        <v>103</v>
      </c>
      <c r="C10" s="124" t="s">
        <v>104</v>
      </c>
      <c r="D10" s="125" t="s">
        <v>105</v>
      </c>
      <c r="E10" s="126" t="s">
        <v>106</v>
      </c>
      <c r="F10" s="126" t="s">
        <v>107</v>
      </c>
      <c r="G10" s="127" t="s">
        <v>108</v>
      </c>
      <c r="H10" s="125" t="s">
        <v>105</v>
      </c>
      <c r="I10" s="126" t="s">
        <v>106</v>
      </c>
      <c r="J10" s="126" t="s">
        <v>107</v>
      </c>
      <c r="K10" s="127" t="s">
        <v>108</v>
      </c>
    </row>
    <row r="11" spans="1:11" ht="12.95">
      <c r="A11" s="52" t="s">
        <v>109</v>
      </c>
      <c r="B11" s="54"/>
      <c r="C11" s="53"/>
      <c r="D11" s="54"/>
      <c r="E11" s="51"/>
      <c r="F11" s="51"/>
      <c r="G11" s="53"/>
      <c r="H11" s="54"/>
      <c r="I11" s="51"/>
      <c r="J11" s="51"/>
      <c r="K11" s="53"/>
    </row>
    <row r="12" spans="1:11" ht="12.95">
      <c r="A12" s="52" t="s">
        <v>110</v>
      </c>
      <c r="B12" s="54"/>
      <c r="C12" s="53"/>
      <c r="D12" s="54"/>
      <c r="E12" s="51"/>
      <c r="F12" s="51"/>
      <c r="G12" s="53"/>
      <c r="H12" s="54"/>
      <c r="I12" s="51"/>
      <c r="J12" s="51"/>
      <c r="K12" s="53"/>
    </row>
    <row r="13" spans="1:11" ht="12.95">
      <c r="A13" s="52" t="s">
        <v>111</v>
      </c>
      <c r="B13" s="54"/>
      <c r="C13" s="53"/>
      <c r="D13" s="54"/>
      <c r="E13" s="51"/>
      <c r="F13" s="51"/>
      <c r="G13" s="53"/>
      <c r="H13" s="54"/>
      <c r="I13" s="51"/>
      <c r="J13" s="51"/>
      <c r="K13" s="53"/>
    </row>
    <row r="14" spans="1:11" ht="12.95">
      <c r="A14" s="52" t="s">
        <v>112</v>
      </c>
      <c r="B14" s="54"/>
      <c r="C14" s="53"/>
      <c r="D14" s="54"/>
      <c r="E14" s="51"/>
      <c r="F14" s="51"/>
      <c r="G14" s="53"/>
      <c r="H14" s="54"/>
      <c r="I14" s="51"/>
      <c r="J14" s="51"/>
      <c r="K14" s="53"/>
    </row>
    <row r="15" spans="1:11" ht="12.95">
      <c r="A15" s="52" t="s">
        <v>113</v>
      </c>
      <c r="B15" s="54"/>
      <c r="C15" s="53"/>
      <c r="D15" s="54"/>
      <c r="E15" s="51"/>
      <c r="F15" s="51"/>
      <c r="G15" s="53"/>
      <c r="H15" s="54"/>
      <c r="I15" s="51"/>
      <c r="J15" s="51"/>
      <c r="K15" s="53"/>
    </row>
    <row r="16" spans="1:11" ht="12.95">
      <c r="A16" s="52" t="s">
        <v>114</v>
      </c>
      <c r="B16" s="54"/>
      <c r="C16" s="53"/>
      <c r="D16" s="54"/>
      <c r="E16" s="51"/>
      <c r="F16" s="51"/>
      <c r="G16" s="53"/>
      <c r="H16" s="54"/>
      <c r="I16" s="51"/>
      <c r="J16" s="51"/>
      <c r="K16" s="53"/>
    </row>
    <row r="17" spans="1:11" ht="12.95">
      <c r="A17" s="52" t="s">
        <v>115</v>
      </c>
      <c r="B17" s="54"/>
      <c r="C17" s="53"/>
      <c r="D17" s="54"/>
      <c r="E17" s="51"/>
      <c r="F17" s="51"/>
      <c r="G17" s="53"/>
      <c r="H17" s="54"/>
      <c r="I17" s="51"/>
      <c r="J17" s="51"/>
      <c r="K17" s="53"/>
    </row>
    <row r="18" spans="1:11" ht="12.95">
      <c r="A18" s="52" t="s">
        <v>116</v>
      </c>
      <c r="B18" s="54"/>
      <c r="C18" s="53"/>
      <c r="D18" s="54"/>
      <c r="E18" s="51"/>
      <c r="F18" s="51"/>
      <c r="G18" s="53"/>
      <c r="H18" s="54"/>
      <c r="I18" s="51"/>
      <c r="J18" s="51"/>
      <c r="K18" s="53"/>
    </row>
    <row r="19" spans="1:11" ht="12.95">
      <c r="A19" s="52" t="s">
        <v>117</v>
      </c>
      <c r="B19" s="54"/>
      <c r="C19" s="53"/>
      <c r="D19" s="54"/>
      <c r="E19" s="51"/>
      <c r="F19" s="51"/>
      <c r="G19" s="53"/>
      <c r="H19" s="54"/>
      <c r="I19" s="51"/>
      <c r="J19" s="51"/>
      <c r="K19" s="53"/>
    </row>
    <row r="20" spans="1:11" ht="12.95">
      <c r="A20" s="52" t="s">
        <v>118</v>
      </c>
      <c r="B20" s="54"/>
      <c r="C20" s="53"/>
      <c r="D20" s="54"/>
      <c r="E20" s="51"/>
      <c r="F20" s="51"/>
      <c r="G20" s="53"/>
      <c r="H20" s="54"/>
      <c r="I20" s="51"/>
      <c r="J20" s="51"/>
      <c r="K20" s="53"/>
    </row>
    <row r="21" spans="1:11" ht="12.95">
      <c r="A21" s="52" t="s">
        <v>119</v>
      </c>
      <c r="B21" s="54"/>
      <c r="C21" s="53"/>
      <c r="D21" s="54"/>
      <c r="E21" s="51"/>
      <c r="F21" s="51"/>
      <c r="G21" s="53"/>
      <c r="H21" s="54"/>
      <c r="I21" s="51"/>
      <c r="J21" s="51"/>
      <c r="K21" s="53"/>
    </row>
    <row r="22" spans="1:11" ht="13.5" thickBot="1">
      <c r="A22" s="52" t="s">
        <v>120</v>
      </c>
      <c r="B22" s="49"/>
      <c r="C22" s="47"/>
      <c r="D22" s="49"/>
      <c r="E22" s="51"/>
      <c r="F22" s="50"/>
      <c r="G22" s="47"/>
      <c r="H22" s="49"/>
      <c r="I22" s="48"/>
      <c r="J22" s="48"/>
      <c r="K22" s="47"/>
    </row>
    <row r="23" spans="1:11" ht="13.5" thickBot="1">
      <c r="A23" s="46" t="s">
        <v>121</v>
      </c>
      <c r="B23" s="43">
        <f t="shared" ref="B23:K23" si="0">SUM(B11:B22)</f>
        <v>0</v>
      </c>
      <c r="C23" s="44">
        <f t="shared" si="0"/>
        <v>0</v>
      </c>
      <c r="D23" s="43">
        <f t="shared" si="0"/>
        <v>0</v>
      </c>
      <c r="E23" s="45">
        <f t="shared" si="0"/>
        <v>0</v>
      </c>
      <c r="F23" s="45">
        <f t="shared" si="0"/>
        <v>0</v>
      </c>
      <c r="G23" s="44">
        <f t="shared" si="0"/>
        <v>0</v>
      </c>
      <c r="H23" s="43">
        <f t="shared" si="0"/>
        <v>0</v>
      </c>
      <c r="I23" s="42">
        <f t="shared" si="0"/>
        <v>0</v>
      </c>
      <c r="J23" s="41">
        <f t="shared" si="0"/>
        <v>0</v>
      </c>
      <c r="K23" s="40">
        <f t="shared" si="0"/>
        <v>0</v>
      </c>
    </row>
    <row r="24" spans="1:11" ht="12.95">
      <c r="A24" s="133" t="s">
        <v>74</v>
      </c>
      <c r="B24" s="234" t="s">
        <v>122</v>
      </c>
      <c r="C24" s="235"/>
      <c r="D24" s="235"/>
      <c r="E24" s="235"/>
      <c r="F24" s="235"/>
      <c r="G24" s="235"/>
      <c r="H24" s="235"/>
      <c r="I24" s="235"/>
      <c r="J24" s="235"/>
      <c r="K24" s="236"/>
    </row>
    <row r="25" spans="1:11" s="38" customFormat="1" ht="26.25" customHeight="1">
      <c r="A25" s="237" t="s">
        <v>123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9"/>
    </row>
    <row r="26" spans="1:11" s="38" customFormat="1" ht="13.5" thickBot="1">
      <c r="A26" s="240" t="s">
        <v>124</v>
      </c>
      <c r="B26" s="241"/>
      <c r="C26" s="241"/>
      <c r="D26" s="241"/>
      <c r="E26" s="241"/>
      <c r="F26" s="241"/>
      <c r="G26" s="241"/>
      <c r="H26" s="242"/>
      <c r="I26" s="243" t="s">
        <v>125</v>
      </c>
      <c r="J26" s="244"/>
      <c r="K26" s="245"/>
    </row>
    <row r="28" spans="1:11">
      <c r="A28" s="153" t="e" cm="1">
        <f t="array" aca="1" ref="A28" ca="1">MID(CELL("filename",A1),FIND("]",CELL("filename",A1))+1,255)</f>
        <v>#VALUE!</v>
      </c>
      <c r="B28" s="153" t="e">
        <f ca="1">_xlfn.CONCAT("1B",RIGHT(A28,LEN(A28)-2))</f>
        <v>#VALUE!</v>
      </c>
      <c r="C28" s="153" t="e" cm="1">
        <f t="array" aca="1" ref="C28" ca="1">INDIRECT(_xlfn.CONCAT("'",B28,"'!C18"))</f>
        <v>#VALUE!</v>
      </c>
      <c r="D28" s="153" t="e" cm="1">
        <f t="array" aca="1" ref="D28" ca="1">INDIRECT(_xlfn.CONCAT("'",B28,"'!C20"))</f>
        <v>#VALUE!</v>
      </c>
    </row>
  </sheetData>
  <mergeCells count="6">
    <mergeCell ref="B24:K24"/>
    <mergeCell ref="A25:K25"/>
    <mergeCell ref="A26:H26"/>
    <mergeCell ref="I26:K26"/>
    <mergeCell ref="D9:F9"/>
    <mergeCell ref="H9:J9"/>
  </mergeCells>
  <conditionalFormatting sqref="B11:B23">
    <cfRule type="cellIs" dxfId="1" priority="2" stopIfTrue="1" operator="lessThan">
      <formula>$C11</formula>
    </cfRule>
  </conditionalFormatting>
  <conditionalFormatting sqref="C11:C23">
    <cfRule type="cellIs" dxfId="0" priority="1" stopIfTrue="1" operator="greaterThan">
      <formula>$B11</formula>
    </cfRule>
  </conditionalFormatting>
  <pageMargins left="0.41666666666666669" right="0.4375" top="1.3854166666666667" bottom="0.75" header="0.3" footer="0.3"/>
  <pageSetup orientation="landscape" r:id="rId1"/>
  <headerFooter>
    <oddHeader>&amp;L&amp;7STATE OF CALIFORNIA&amp;10
&amp;"Arial,Bold"&amp;11CEC-1304 SCHEDULE 2 Part A: Generation and Fuel Use by Generator&amp;"Arial,Regular"&amp;10
&amp;7CEC-1304 (Revised 01/2022)&amp;R&amp;7CALIFORNIA ENERGY COMMISSION&amp;10
&amp;G</oddHead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view="pageLayout" zoomScaleNormal="100" workbookViewId="0">
      <selection activeCell="B10" sqref="B10"/>
    </sheetView>
  </sheetViews>
  <sheetFormatPr defaultColWidth="9.140625" defaultRowHeight="12.6"/>
  <cols>
    <col min="1" max="1" width="13" style="23" customWidth="1"/>
    <col min="2" max="2" width="11.140625" style="23" customWidth="1"/>
    <col min="3" max="3" width="10.7109375" style="23" customWidth="1"/>
    <col min="4" max="5" width="10.5703125" style="23" customWidth="1"/>
    <col min="6" max="6" width="10.28515625" style="23" customWidth="1"/>
    <col min="7" max="7" width="9.28515625" style="23" customWidth="1"/>
    <col min="8" max="8" width="11.140625" style="23" customWidth="1"/>
    <col min="9" max="9" width="10.5703125" style="23" customWidth="1"/>
    <col min="10" max="10" width="9.42578125" style="23" customWidth="1"/>
    <col min="11" max="11" width="11.42578125" style="23" customWidth="1"/>
    <col min="12" max="12" width="11" style="23" customWidth="1"/>
    <col min="13" max="16384" width="9.140625" style="23"/>
  </cols>
  <sheetData>
    <row r="1" spans="1:13" ht="15.6">
      <c r="A1" s="134"/>
      <c r="B1" s="37"/>
      <c r="C1" s="37"/>
      <c r="D1" s="37"/>
      <c r="E1" s="37"/>
      <c r="F1" s="37"/>
      <c r="G1" s="37"/>
      <c r="H1" s="37"/>
      <c r="I1" s="146"/>
      <c r="J1" s="146"/>
      <c r="K1" s="147" t="s">
        <v>97</v>
      </c>
      <c r="L1" s="255"/>
      <c r="M1" s="256"/>
    </row>
    <row r="2" spans="1:13" ht="15.6">
      <c r="A2" s="29"/>
      <c r="B2" s="28"/>
      <c r="C2" s="28"/>
      <c r="D2" s="28"/>
      <c r="E2" s="28"/>
      <c r="F2" s="28"/>
      <c r="G2" s="28"/>
      <c r="H2" s="28"/>
      <c r="I2" s="60"/>
      <c r="J2" s="60"/>
      <c r="K2" s="59" t="s">
        <v>76</v>
      </c>
      <c r="L2" s="257"/>
      <c r="M2" s="258"/>
    </row>
    <row r="3" spans="1:13" ht="12.95">
      <c r="A3" s="29"/>
      <c r="B3" s="28"/>
      <c r="C3" s="28"/>
      <c r="D3" s="28"/>
      <c r="E3" s="28"/>
      <c r="F3" s="28"/>
      <c r="G3" s="28"/>
      <c r="H3" s="28"/>
      <c r="I3" s="60"/>
      <c r="J3" s="60"/>
      <c r="K3" s="60"/>
      <c r="L3" s="92"/>
      <c r="M3" s="62"/>
    </row>
    <row r="4" spans="1:13" ht="15.6">
      <c r="A4" s="29"/>
      <c r="B4" s="28"/>
      <c r="C4" s="32"/>
      <c r="D4" s="28"/>
      <c r="E4" s="28"/>
      <c r="F4" s="28"/>
      <c r="G4" s="28"/>
      <c r="H4" s="28"/>
      <c r="I4" s="60"/>
      <c r="J4" s="60"/>
      <c r="K4" s="59" t="s">
        <v>20</v>
      </c>
      <c r="L4" s="259"/>
      <c r="M4" s="260"/>
    </row>
    <row r="5" spans="1:13" ht="15.6">
      <c r="A5" s="61"/>
      <c r="B5" s="28"/>
      <c r="C5" s="28"/>
      <c r="D5" s="28"/>
      <c r="E5" s="28"/>
      <c r="F5" s="28"/>
      <c r="G5" s="28"/>
      <c r="H5" s="28"/>
      <c r="I5" s="60"/>
      <c r="J5" s="60"/>
      <c r="K5" s="59" t="s">
        <v>21</v>
      </c>
      <c r="L5" s="261"/>
      <c r="M5" s="262"/>
    </row>
    <row r="6" spans="1:13" ht="15.6">
      <c r="A6" s="29"/>
      <c r="B6" s="34"/>
      <c r="C6" s="28"/>
      <c r="D6" s="28"/>
      <c r="E6" s="28"/>
      <c r="F6" s="28"/>
      <c r="G6" s="28"/>
      <c r="H6" s="28"/>
      <c r="I6" s="60"/>
      <c r="J6" s="60"/>
      <c r="K6" s="59" t="s">
        <v>98</v>
      </c>
      <c r="L6" s="263"/>
      <c r="M6" s="264"/>
    </row>
    <row r="7" spans="1:13" ht="12.95" thickBot="1">
      <c r="A7" s="2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6"/>
    </row>
    <row r="8" spans="1:13">
      <c r="A8" s="115"/>
      <c r="B8" s="246" t="s">
        <v>126</v>
      </c>
      <c r="C8" s="247"/>
      <c r="D8" s="251"/>
      <c r="E8" s="246" t="s">
        <v>126</v>
      </c>
      <c r="F8" s="247"/>
      <c r="G8" s="251"/>
      <c r="H8" s="246" t="s">
        <v>127</v>
      </c>
      <c r="I8" s="247"/>
      <c r="J8" s="251"/>
      <c r="K8" s="247" t="s">
        <v>127</v>
      </c>
      <c r="L8" s="247"/>
      <c r="M8" s="251"/>
    </row>
    <row r="9" spans="1:13" ht="12.75" customHeight="1">
      <c r="A9" s="116"/>
      <c r="B9" s="252" t="s">
        <v>128</v>
      </c>
      <c r="C9" s="253"/>
      <c r="D9" s="254"/>
      <c r="E9" s="252" t="s">
        <v>106</v>
      </c>
      <c r="F9" s="253"/>
      <c r="G9" s="254"/>
      <c r="H9" s="252" t="s">
        <v>128</v>
      </c>
      <c r="I9" s="253"/>
      <c r="J9" s="254"/>
      <c r="K9" s="253" t="s">
        <v>106</v>
      </c>
      <c r="L9" s="253"/>
      <c r="M9" s="254"/>
    </row>
    <row r="10" spans="1:13" ht="65.45" thickBot="1">
      <c r="A10" s="116" t="s">
        <v>102</v>
      </c>
      <c r="B10" s="117" t="s">
        <v>129</v>
      </c>
      <c r="C10" s="118" t="s">
        <v>130</v>
      </c>
      <c r="D10" s="119" t="s">
        <v>131</v>
      </c>
      <c r="E10" s="117" t="s">
        <v>129</v>
      </c>
      <c r="F10" s="118" t="s">
        <v>130</v>
      </c>
      <c r="G10" s="119" t="s">
        <v>131</v>
      </c>
      <c r="H10" s="117" t="s">
        <v>129</v>
      </c>
      <c r="I10" s="118" t="s">
        <v>130</v>
      </c>
      <c r="J10" s="119" t="s">
        <v>131</v>
      </c>
      <c r="K10" s="117" t="s">
        <v>129</v>
      </c>
      <c r="L10" s="118" t="s">
        <v>130</v>
      </c>
      <c r="M10" s="119" t="s">
        <v>131</v>
      </c>
    </row>
    <row r="11" spans="1:13" ht="12.95">
      <c r="A11" s="91" t="s">
        <v>109</v>
      </c>
      <c r="B11" s="90"/>
      <c r="C11" s="87"/>
      <c r="D11" s="76">
        <f>+'2A'!D11</f>
        <v>0</v>
      </c>
      <c r="E11" s="89"/>
      <c r="F11" s="87"/>
      <c r="G11" s="76">
        <f>+'2A'!E11</f>
        <v>0</v>
      </c>
      <c r="H11" s="89"/>
      <c r="I11" s="87"/>
      <c r="J11" s="76">
        <f>+'2A'!H11</f>
        <v>0</v>
      </c>
      <c r="K11" s="88"/>
      <c r="L11" s="87"/>
      <c r="M11" s="76">
        <f>+'2A'!I11</f>
        <v>0</v>
      </c>
    </row>
    <row r="12" spans="1:13" ht="12.95">
      <c r="A12" s="86" t="s">
        <v>110</v>
      </c>
      <c r="B12" s="85"/>
      <c r="C12" s="82"/>
      <c r="D12" s="76">
        <f>+'2A'!D12</f>
        <v>0</v>
      </c>
      <c r="E12" s="84"/>
      <c r="F12" s="82"/>
      <c r="G12" s="76">
        <f>+'2A'!E12</f>
        <v>0</v>
      </c>
      <c r="H12" s="84"/>
      <c r="I12" s="82"/>
      <c r="J12" s="76">
        <f>+'2A'!H12</f>
        <v>0</v>
      </c>
      <c r="K12" s="83"/>
      <c r="L12" s="82"/>
      <c r="M12" s="76">
        <f>+'2A'!I12</f>
        <v>0</v>
      </c>
    </row>
    <row r="13" spans="1:13" ht="12.95">
      <c r="A13" s="86" t="s">
        <v>111</v>
      </c>
      <c r="B13" s="85"/>
      <c r="C13" s="82"/>
      <c r="D13" s="76">
        <f>+'2A'!D13</f>
        <v>0</v>
      </c>
      <c r="E13" s="84"/>
      <c r="F13" s="82"/>
      <c r="G13" s="76">
        <f>+'2A'!E13</f>
        <v>0</v>
      </c>
      <c r="H13" s="84"/>
      <c r="I13" s="82"/>
      <c r="J13" s="76">
        <f>+'2A'!H13</f>
        <v>0</v>
      </c>
      <c r="K13" s="83"/>
      <c r="L13" s="82"/>
      <c r="M13" s="76">
        <f>+'2A'!I13</f>
        <v>0</v>
      </c>
    </row>
    <row r="14" spans="1:13" ht="12.95">
      <c r="A14" s="86" t="s">
        <v>112</v>
      </c>
      <c r="B14" s="85"/>
      <c r="C14" s="82"/>
      <c r="D14" s="76">
        <f>+'2A'!D14</f>
        <v>0</v>
      </c>
      <c r="E14" s="84"/>
      <c r="F14" s="82"/>
      <c r="G14" s="76">
        <f>+'2A'!E14</f>
        <v>0</v>
      </c>
      <c r="H14" s="84"/>
      <c r="I14" s="82"/>
      <c r="J14" s="76">
        <f>+'2A'!H14</f>
        <v>0</v>
      </c>
      <c r="K14" s="83"/>
      <c r="L14" s="82"/>
      <c r="M14" s="76">
        <f>+'2A'!I14</f>
        <v>0</v>
      </c>
    </row>
    <row r="15" spans="1:13" ht="12.95">
      <c r="A15" s="86" t="s">
        <v>113</v>
      </c>
      <c r="B15" s="85"/>
      <c r="C15" s="82"/>
      <c r="D15" s="76">
        <f>+'2A'!D15</f>
        <v>0</v>
      </c>
      <c r="E15" s="84"/>
      <c r="F15" s="82"/>
      <c r="G15" s="76">
        <f>+'2A'!E15</f>
        <v>0</v>
      </c>
      <c r="H15" s="84"/>
      <c r="I15" s="82"/>
      <c r="J15" s="76">
        <f>+'2A'!H15</f>
        <v>0</v>
      </c>
      <c r="K15" s="83"/>
      <c r="L15" s="82"/>
      <c r="M15" s="76">
        <f>+'2A'!I15</f>
        <v>0</v>
      </c>
    </row>
    <row r="16" spans="1:13" ht="12.95">
      <c r="A16" s="86" t="s">
        <v>114</v>
      </c>
      <c r="B16" s="85"/>
      <c r="C16" s="82"/>
      <c r="D16" s="76">
        <f>+'2A'!D16</f>
        <v>0</v>
      </c>
      <c r="E16" s="84"/>
      <c r="F16" s="82"/>
      <c r="G16" s="76">
        <f>+'2A'!E16</f>
        <v>0</v>
      </c>
      <c r="H16" s="84"/>
      <c r="I16" s="82"/>
      <c r="J16" s="76">
        <f>+'2A'!H16</f>
        <v>0</v>
      </c>
      <c r="K16" s="83"/>
      <c r="L16" s="82"/>
      <c r="M16" s="76">
        <f>+'2A'!I16</f>
        <v>0</v>
      </c>
    </row>
    <row r="17" spans="1:13" ht="12.95">
      <c r="A17" s="86" t="s">
        <v>115</v>
      </c>
      <c r="B17" s="85"/>
      <c r="C17" s="82"/>
      <c r="D17" s="76">
        <f>+'2A'!D17</f>
        <v>0</v>
      </c>
      <c r="E17" s="84"/>
      <c r="F17" s="82"/>
      <c r="G17" s="76">
        <f>+'2A'!E17</f>
        <v>0</v>
      </c>
      <c r="H17" s="84"/>
      <c r="I17" s="82"/>
      <c r="J17" s="76">
        <f>+'2A'!H17</f>
        <v>0</v>
      </c>
      <c r="K17" s="83"/>
      <c r="L17" s="82"/>
      <c r="M17" s="76">
        <f>+'2A'!I17</f>
        <v>0</v>
      </c>
    </row>
    <row r="18" spans="1:13" ht="12.95">
      <c r="A18" s="86" t="s">
        <v>116</v>
      </c>
      <c r="B18" s="85"/>
      <c r="C18" s="82"/>
      <c r="D18" s="76">
        <f>+'2A'!D18</f>
        <v>0</v>
      </c>
      <c r="E18" s="84"/>
      <c r="F18" s="82"/>
      <c r="G18" s="76">
        <f>+'2A'!E18</f>
        <v>0</v>
      </c>
      <c r="H18" s="84"/>
      <c r="I18" s="82"/>
      <c r="J18" s="76">
        <f>+'2A'!H18</f>
        <v>0</v>
      </c>
      <c r="K18" s="83"/>
      <c r="L18" s="82"/>
      <c r="M18" s="76">
        <f>+'2A'!I18</f>
        <v>0</v>
      </c>
    </row>
    <row r="19" spans="1:13" ht="12.95">
      <c r="A19" s="86" t="s">
        <v>117</v>
      </c>
      <c r="B19" s="85"/>
      <c r="C19" s="82"/>
      <c r="D19" s="76">
        <f>+'2A'!D19</f>
        <v>0</v>
      </c>
      <c r="E19" s="84"/>
      <c r="F19" s="82"/>
      <c r="G19" s="76">
        <f>+'2A'!E19</f>
        <v>0</v>
      </c>
      <c r="H19" s="84"/>
      <c r="I19" s="82"/>
      <c r="J19" s="76">
        <f>+'2A'!H19</f>
        <v>0</v>
      </c>
      <c r="K19" s="83"/>
      <c r="L19" s="82"/>
      <c r="M19" s="76">
        <f>+'2A'!I19</f>
        <v>0</v>
      </c>
    </row>
    <row r="20" spans="1:13" ht="12.95">
      <c r="A20" s="86" t="s">
        <v>118</v>
      </c>
      <c r="B20" s="85"/>
      <c r="C20" s="82"/>
      <c r="D20" s="76">
        <f>+'2A'!D20</f>
        <v>0</v>
      </c>
      <c r="E20" s="84"/>
      <c r="F20" s="82"/>
      <c r="G20" s="76">
        <f>+'2A'!E20</f>
        <v>0</v>
      </c>
      <c r="H20" s="84"/>
      <c r="I20" s="82"/>
      <c r="J20" s="76">
        <f>+'2A'!H20</f>
        <v>0</v>
      </c>
      <c r="K20" s="83"/>
      <c r="L20" s="82"/>
      <c r="M20" s="76">
        <f>+'2A'!I20</f>
        <v>0</v>
      </c>
    </row>
    <row r="21" spans="1:13" ht="12.95">
      <c r="A21" s="86" t="s">
        <v>119</v>
      </c>
      <c r="B21" s="85"/>
      <c r="C21" s="82"/>
      <c r="D21" s="76">
        <f>+'2A'!D21</f>
        <v>0</v>
      </c>
      <c r="E21" s="84"/>
      <c r="F21" s="82"/>
      <c r="G21" s="76">
        <f>+'2A'!E21</f>
        <v>0</v>
      </c>
      <c r="H21" s="84"/>
      <c r="I21" s="82"/>
      <c r="J21" s="76">
        <f>+'2A'!H21</f>
        <v>0</v>
      </c>
      <c r="K21" s="83"/>
      <c r="L21" s="82"/>
      <c r="M21" s="76">
        <f>+'2A'!I21</f>
        <v>0</v>
      </c>
    </row>
    <row r="22" spans="1:13" ht="12.95">
      <c r="A22" s="81" t="s">
        <v>120</v>
      </c>
      <c r="B22" s="80"/>
      <c r="C22" s="77"/>
      <c r="D22" s="76">
        <f>+'2A'!D22</f>
        <v>0</v>
      </c>
      <c r="E22" s="79"/>
      <c r="F22" s="77"/>
      <c r="G22" s="76">
        <f>+'2A'!E22</f>
        <v>0</v>
      </c>
      <c r="H22" s="79"/>
      <c r="I22" s="77"/>
      <c r="J22" s="76">
        <f>+'2A'!H22</f>
        <v>0</v>
      </c>
      <c r="K22" s="78"/>
      <c r="L22" s="77"/>
      <c r="M22" s="76">
        <f>+'2A'!I22</f>
        <v>0</v>
      </c>
    </row>
    <row r="23" spans="1:13" ht="13.5" thickBot="1">
      <c r="A23" s="46" t="s">
        <v>132</v>
      </c>
      <c r="B23" s="75">
        <f t="shared" ref="B23:M23" si="0">SUM(B11:B22)</f>
        <v>0</v>
      </c>
      <c r="C23" s="73">
        <f t="shared" si="0"/>
        <v>0</v>
      </c>
      <c r="D23" s="72">
        <f t="shared" si="0"/>
        <v>0</v>
      </c>
      <c r="E23" s="74">
        <f t="shared" si="0"/>
        <v>0</v>
      </c>
      <c r="F23" s="73">
        <f t="shared" si="0"/>
        <v>0</v>
      </c>
      <c r="G23" s="72">
        <f t="shared" si="0"/>
        <v>0</v>
      </c>
      <c r="H23" s="74">
        <f t="shared" si="0"/>
        <v>0</v>
      </c>
      <c r="I23" s="73">
        <f t="shared" si="0"/>
        <v>0</v>
      </c>
      <c r="J23" s="72">
        <f t="shared" si="0"/>
        <v>0</v>
      </c>
      <c r="K23" s="71">
        <f t="shared" si="0"/>
        <v>0</v>
      </c>
      <c r="L23" s="70">
        <f t="shared" si="0"/>
        <v>0</v>
      </c>
      <c r="M23" s="69">
        <f t="shared" si="0"/>
        <v>0</v>
      </c>
    </row>
    <row r="24" spans="1:13" ht="13.5" thickBot="1">
      <c r="A24" s="68" t="s">
        <v>133</v>
      </c>
      <c r="B24" s="249"/>
      <c r="C24" s="250"/>
      <c r="D24" s="250"/>
      <c r="E24" s="250"/>
      <c r="F24" s="250"/>
      <c r="G24" s="250"/>
      <c r="H24" s="250"/>
      <c r="I24" s="250"/>
      <c r="J24" s="67"/>
      <c r="K24" s="67"/>
      <c r="L24" s="67"/>
      <c r="M24" s="66"/>
    </row>
    <row r="25" spans="1:13" ht="12.95">
      <c r="A25" s="22" t="s">
        <v>134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26"/>
    </row>
    <row r="26" spans="1:13" ht="12.95">
      <c r="A26" s="22" t="s">
        <v>135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26"/>
    </row>
    <row r="27" spans="1:13" ht="13.5" thickBot="1">
      <c r="A27" s="65" t="s">
        <v>136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3" t="s">
        <v>125</v>
      </c>
      <c r="M27" s="56"/>
    </row>
  </sheetData>
  <mergeCells count="14">
    <mergeCell ref="L1:M1"/>
    <mergeCell ref="L2:M2"/>
    <mergeCell ref="L4:M4"/>
    <mergeCell ref="L5:M5"/>
    <mergeCell ref="L6:M6"/>
    <mergeCell ref="B24:I24"/>
    <mergeCell ref="B8:D8"/>
    <mergeCell ref="E8:G8"/>
    <mergeCell ref="H8:J8"/>
    <mergeCell ref="K8:M8"/>
    <mergeCell ref="B9:D9"/>
    <mergeCell ref="E9:G9"/>
    <mergeCell ref="H9:J9"/>
    <mergeCell ref="K9:M9"/>
  </mergeCells>
  <pageMargins left="0.125" right="0.11458333333333333" top="1.3645833333333333" bottom="0.75" header="0.3" footer="0.3"/>
  <pageSetup orientation="landscape" r:id="rId1"/>
  <headerFooter>
    <oddHeader>&amp;L&amp;7STATE OF CALIFORNIA&amp;10
&amp;"Arial,Bold"&amp;11CEC-1304 SCHEDULE 2 Part A Addendum: Cogeneration and Fuel Use by Generator&amp;"Arial,Regular"&amp;10
&amp;7CEC-1304 (Revised 01/2022)&amp;R&amp;7CALIFORNIA ENERGY COMMISSION&amp;10
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tabSelected="1" view="pageLayout" zoomScale="80" zoomScaleNormal="100" zoomScalePageLayoutView="80" workbookViewId="0">
      <selection activeCell="A11" sqref="A11"/>
    </sheetView>
  </sheetViews>
  <sheetFormatPr defaultColWidth="9.140625" defaultRowHeight="12.6"/>
  <cols>
    <col min="1" max="1" width="18.42578125" style="23" customWidth="1"/>
    <col min="2" max="7" width="12.5703125" style="23" customWidth="1"/>
    <col min="8" max="16384" width="9.140625" style="23"/>
  </cols>
  <sheetData>
    <row r="1" spans="1:7" ht="15.6">
      <c r="A1" s="134"/>
      <c r="B1" s="37"/>
      <c r="C1" s="37"/>
      <c r="D1" s="37"/>
      <c r="E1" s="146"/>
      <c r="F1" s="147" t="s">
        <v>97</v>
      </c>
      <c r="G1" s="184"/>
    </row>
    <row r="2" spans="1:7" ht="15.6">
      <c r="A2" s="29"/>
      <c r="B2" s="28"/>
      <c r="C2" s="34"/>
      <c r="D2" s="28"/>
      <c r="E2" s="60"/>
      <c r="F2" s="59" t="s">
        <v>76</v>
      </c>
      <c r="G2" s="111"/>
    </row>
    <row r="3" spans="1:7" ht="12.95">
      <c r="A3" s="29"/>
      <c r="B3" s="28"/>
      <c r="C3" s="28"/>
      <c r="D3" s="28"/>
      <c r="E3" s="60"/>
      <c r="F3" s="60"/>
      <c r="G3" s="35"/>
    </row>
    <row r="4" spans="1:7" ht="15.6">
      <c r="A4" s="110"/>
      <c r="B4" s="28"/>
      <c r="C4" s="32"/>
      <c r="D4" s="28"/>
      <c r="E4" s="60"/>
      <c r="F4" s="59" t="s">
        <v>20</v>
      </c>
      <c r="G4" s="185"/>
    </row>
    <row r="5" spans="1:7" ht="15.6">
      <c r="A5" s="29"/>
      <c r="B5" s="28"/>
      <c r="C5" s="28"/>
      <c r="D5" s="28"/>
      <c r="E5" s="60"/>
      <c r="F5" s="59" t="s">
        <v>21</v>
      </c>
      <c r="G5" s="185"/>
    </row>
    <row r="6" spans="1:7" ht="12.95" thickBot="1">
      <c r="A6" s="29"/>
      <c r="B6" s="28"/>
      <c r="C6" s="28"/>
      <c r="D6" s="28"/>
      <c r="E6" s="28"/>
      <c r="F6" s="28"/>
      <c r="G6" s="26"/>
    </row>
    <row r="7" spans="1:7" ht="39.6" thickBot="1">
      <c r="A7" s="112" t="s">
        <v>102</v>
      </c>
      <c r="B7" s="113" t="s">
        <v>137</v>
      </c>
      <c r="C7" s="113" t="s">
        <v>138</v>
      </c>
      <c r="D7" s="113" t="s">
        <v>139</v>
      </c>
      <c r="E7" s="113" t="s">
        <v>140</v>
      </c>
      <c r="F7" s="113" t="s">
        <v>141</v>
      </c>
      <c r="G7" s="114" t="s">
        <v>142</v>
      </c>
    </row>
    <row r="8" spans="1:7" ht="15.6">
      <c r="A8" s="109" t="s">
        <v>109</v>
      </c>
      <c r="B8" s="87"/>
      <c r="C8" s="87"/>
      <c r="D8" s="87"/>
      <c r="E8" s="108"/>
      <c r="F8" s="107"/>
      <c r="G8" s="106"/>
    </row>
    <row r="9" spans="1:7" ht="15.6">
      <c r="A9" s="105" t="s">
        <v>110</v>
      </c>
      <c r="B9" s="82"/>
      <c r="C9" s="82"/>
      <c r="D9" s="82"/>
      <c r="E9" s="104"/>
      <c r="F9" s="103"/>
      <c r="G9" s="102"/>
    </row>
    <row r="10" spans="1:7" ht="15.6">
      <c r="A10" s="105" t="s">
        <v>111</v>
      </c>
      <c r="B10" s="82"/>
      <c r="C10" s="82"/>
      <c r="D10" s="82"/>
      <c r="E10" s="104"/>
      <c r="F10" s="103"/>
      <c r="G10" s="102"/>
    </row>
    <row r="11" spans="1:7" ht="15.6">
      <c r="A11" s="105" t="s">
        <v>112</v>
      </c>
      <c r="B11" s="82"/>
      <c r="C11" s="82"/>
      <c r="D11" s="82"/>
      <c r="E11" s="104"/>
      <c r="F11" s="103"/>
      <c r="G11" s="102"/>
    </row>
    <row r="12" spans="1:7" ht="15.6">
      <c r="A12" s="105" t="s">
        <v>113</v>
      </c>
      <c r="B12" s="82"/>
      <c r="C12" s="82"/>
      <c r="D12" s="82"/>
      <c r="E12" s="104"/>
      <c r="F12" s="103"/>
      <c r="G12" s="102"/>
    </row>
    <row r="13" spans="1:7" ht="15.6">
      <c r="A13" s="105" t="s">
        <v>114</v>
      </c>
      <c r="B13" s="82"/>
      <c r="C13" s="82"/>
      <c r="D13" s="82"/>
      <c r="E13" s="104"/>
      <c r="F13" s="103"/>
      <c r="G13" s="102"/>
    </row>
    <row r="14" spans="1:7" ht="15.6">
      <c r="A14" s="105" t="s">
        <v>115</v>
      </c>
      <c r="B14" s="82"/>
      <c r="C14" s="82"/>
      <c r="D14" s="82"/>
      <c r="E14" s="104"/>
      <c r="F14" s="103"/>
      <c r="G14" s="102"/>
    </row>
    <row r="15" spans="1:7" ht="15.6">
      <c r="A15" s="105" t="s">
        <v>116</v>
      </c>
      <c r="B15" s="82"/>
      <c r="C15" s="82"/>
      <c r="D15" s="82"/>
      <c r="E15" s="104"/>
      <c r="F15" s="103"/>
      <c r="G15" s="102"/>
    </row>
    <row r="16" spans="1:7" ht="15.6">
      <c r="A16" s="105" t="s">
        <v>117</v>
      </c>
      <c r="B16" s="82"/>
      <c r="C16" s="82"/>
      <c r="D16" s="82"/>
      <c r="E16" s="104"/>
      <c r="F16" s="103"/>
      <c r="G16" s="102"/>
    </row>
    <row r="17" spans="1:7" ht="15.6">
      <c r="A17" s="105" t="s">
        <v>118</v>
      </c>
      <c r="B17" s="82"/>
      <c r="C17" s="82"/>
      <c r="D17" s="82"/>
      <c r="E17" s="104"/>
      <c r="F17" s="103"/>
      <c r="G17" s="102"/>
    </row>
    <row r="18" spans="1:7" ht="15.6">
      <c r="A18" s="105" t="s">
        <v>119</v>
      </c>
      <c r="B18" s="82"/>
      <c r="C18" s="82"/>
      <c r="D18" s="82"/>
      <c r="E18" s="104"/>
      <c r="F18" s="103"/>
      <c r="G18" s="102"/>
    </row>
    <row r="19" spans="1:7" ht="15.6">
      <c r="A19" s="101" t="s">
        <v>120</v>
      </c>
      <c r="B19" s="77"/>
      <c r="C19" s="77"/>
      <c r="D19" s="77"/>
      <c r="E19" s="100"/>
      <c r="F19" s="99"/>
      <c r="G19" s="98"/>
    </row>
    <row r="20" spans="1:7" ht="15.95" thickBot="1">
      <c r="A20" s="97" t="s">
        <v>143</v>
      </c>
      <c r="B20" s="73">
        <f>SUM(B8:B19)</f>
        <v>0</v>
      </c>
      <c r="C20" s="73">
        <f>SUM(C8:C19)</f>
        <v>0</v>
      </c>
      <c r="D20" s="73">
        <f>SUM(D8:D19)</f>
        <v>0</v>
      </c>
      <c r="E20" s="96"/>
      <c r="F20" s="48">
        <f>SUM(F8:F19)</f>
        <v>0</v>
      </c>
      <c r="G20" s="95"/>
    </row>
    <row r="21" spans="1:7" ht="34.5" customHeight="1" thickBot="1">
      <c r="A21" s="265" t="s">
        <v>144</v>
      </c>
      <c r="B21" s="266"/>
      <c r="C21" s="266"/>
      <c r="D21" s="266"/>
      <c r="E21" s="266"/>
      <c r="F21" s="266"/>
      <c r="G21" s="267"/>
    </row>
    <row r="22" spans="1:7" ht="15.6">
      <c r="A22" s="94" t="s">
        <v>145</v>
      </c>
      <c r="B22" s="28"/>
      <c r="C22" s="28"/>
      <c r="D22" s="28"/>
      <c r="E22" s="28"/>
      <c r="F22" s="28"/>
      <c r="G22" s="26"/>
    </row>
    <row r="23" spans="1:7" ht="15.95" thickBot="1">
      <c r="A23" s="93"/>
      <c r="B23" s="57"/>
      <c r="C23" s="57"/>
      <c r="D23" s="57"/>
      <c r="E23" s="57"/>
      <c r="F23" s="57"/>
      <c r="G23" s="56"/>
    </row>
    <row r="26" spans="1:7">
      <c r="E26" s="25"/>
    </row>
  </sheetData>
  <mergeCells count="1">
    <mergeCell ref="A21:G21"/>
  </mergeCells>
  <pageMargins left="0.58333333333333304" right="0.7" top="1.3958333333333299" bottom="0.75" header="0.3" footer="0.3"/>
  <pageSetup orientation="portrait" r:id="rId1"/>
  <headerFooter>
    <oddHeader>&amp;L&amp;7STATE OF CALIFORNIA
&amp;"Arial,Bold"&amp;11CEC-1304 SCHEDULE 2 Part B: Sales by Power Plant&amp;"Arial,Regular"&amp;7
CEC-1304 (Revised 01/2022)&amp;R&amp;7CALIFORNIA ENERGY COMMISSION&amp;10
&amp;G</oddHeader>
  </headerFooter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83"/>
  <sheetViews>
    <sheetView showGridLines="0" view="pageLayout" zoomScaleNormal="100" workbookViewId="0">
      <selection sqref="A1:I3"/>
    </sheetView>
  </sheetViews>
  <sheetFormatPr defaultColWidth="9.140625" defaultRowHeight="12.95"/>
  <cols>
    <col min="1" max="1" width="4.7109375" style="151" customWidth="1"/>
    <col min="2" max="2" width="4.85546875" style="149" customWidth="1"/>
    <col min="3" max="3" width="23.140625" style="149" customWidth="1"/>
    <col min="4" max="4" width="22.140625" style="150" customWidth="1"/>
    <col min="5" max="5" width="20.28515625" style="150" customWidth="1"/>
    <col min="6" max="6" width="16.28515625" style="150" customWidth="1"/>
    <col min="7" max="7" width="5.140625" style="150" customWidth="1"/>
    <col min="8" max="8" width="11.42578125" style="150" customWidth="1"/>
    <col min="9" max="9" width="7.140625" style="150" customWidth="1"/>
    <col min="10" max="10" width="14.5703125" style="150" customWidth="1"/>
    <col min="11" max="11" width="14.42578125" style="150" customWidth="1"/>
    <col min="12" max="16384" width="9.140625" style="148"/>
  </cols>
  <sheetData>
    <row r="1" spans="1:11" ht="24" customHeight="1">
      <c r="A1" s="290"/>
      <c r="B1" s="290"/>
      <c r="C1" s="290"/>
      <c r="D1" s="290"/>
      <c r="E1" s="290"/>
      <c r="F1" s="290"/>
      <c r="G1" s="290"/>
      <c r="H1" s="290"/>
      <c r="I1" s="290"/>
      <c r="J1" s="181" t="s">
        <v>146</v>
      </c>
      <c r="K1" s="170"/>
    </row>
    <row r="2" spans="1:11" ht="24" customHeight="1">
      <c r="A2" s="290"/>
      <c r="B2" s="290"/>
      <c r="C2" s="290"/>
      <c r="D2" s="290"/>
      <c r="E2" s="290"/>
      <c r="F2" s="290"/>
      <c r="G2" s="290"/>
      <c r="H2" s="290"/>
      <c r="I2" s="290"/>
      <c r="J2" s="181" t="s">
        <v>147</v>
      </c>
      <c r="K2" s="170"/>
    </row>
    <row r="3" spans="1:11" ht="24" customHeight="1" thickBot="1">
      <c r="A3" s="291"/>
      <c r="B3" s="291"/>
      <c r="C3" s="291"/>
      <c r="D3" s="291"/>
      <c r="E3" s="291"/>
      <c r="F3" s="291"/>
      <c r="G3" s="291"/>
      <c r="H3" s="291"/>
      <c r="I3" s="291"/>
      <c r="J3" s="182" t="s">
        <v>148</v>
      </c>
      <c r="K3" s="171"/>
    </row>
    <row r="4" spans="1:11" ht="26.25" customHeight="1">
      <c r="A4" s="292" t="s">
        <v>149</v>
      </c>
      <c r="B4" s="293"/>
      <c r="C4" s="293"/>
      <c r="D4" s="293"/>
      <c r="E4" s="293"/>
      <c r="F4" s="293"/>
      <c r="G4" s="293"/>
      <c r="H4" s="294"/>
      <c r="I4" s="294"/>
      <c r="J4" s="294"/>
      <c r="K4" s="295"/>
    </row>
    <row r="5" spans="1:11" ht="68.45" customHeight="1">
      <c r="A5" s="179" t="s">
        <v>150</v>
      </c>
      <c r="B5" s="296" t="s">
        <v>151</v>
      </c>
      <c r="C5" s="297"/>
      <c r="D5" s="298"/>
      <c r="E5" s="299"/>
      <c r="F5" s="300"/>
      <c r="G5" s="180" t="s">
        <v>152</v>
      </c>
      <c r="H5" s="301" t="s">
        <v>153</v>
      </c>
      <c r="I5" s="302"/>
      <c r="J5" s="303"/>
      <c r="K5" s="190"/>
    </row>
    <row r="6" spans="1:11" ht="96" customHeight="1">
      <c r="A6" s="179" t="s">
        <v>154</v>
      </c>
      <c r="B6" s="296" t="s">
        <v>155</v>
      </c>
      <c r="C6" s="297"/>
      <c r="D6" s="298"/>
      <c r="E6" s="299"/>
      <c r="F6" s="300"/>
      <c r="G6" s="187" t="s">
        <v>156</v>
      </c>
      <c r="H6" s="304" t="s">
        <v>157</v>
      </c>
      <c r="I6" s="305"/>
      <c r="J6" s="306"/>
      <c r="K6" s="190"/>
    </row>
    <row r="7" spans="1:11" ht="48" customHeight="1">
      <c r="A7" s="179" t="s">
        <v>158</v>
      </c>
      <c r="B7" s="296" t="s">
        <v>159</v>
      </c>
      <c r="C7" s="297"/>
      <c r="D7" s="298"/>
      <c r="E7" s="299"/>
      <c r="F7" s="300"/>
      <c r="G7" s="307" t="s">
        <v>160</v>
      </c>
      <c r="H7" s="309" t="s">
        <v>161</v>
      </c>
      <c r="I7" s="310"/>
      <c r="J7" s="311"/>
      <c r="K7" s="315"/>
    </row>
    <row r="8" spans="1:11" ht="41.25" customHeight="1">
      <c r="A8" s="179" t="s">
        <v>162</v>
      </c>
      <c r="B8" s="296" t="s">
        <v>163</v>
      </c>
      <c r="C8" s="297"/>
      <c r="D8" s="298"/>
      <c r="E8" s="299"/>
      <c r="F8" s="300"/>
      <c r="G8" s="308"/>
      <c r="H8" s="312"/>
      <c r="I8" s="313"/>
      <c r="J8" s="314"/>
      <c r="K8" s="315"/>
    </row>
    <row r="9" spans="1:11" ht="24.75" customHeight="1">
      <c r="A9" s="316" t="s">
        <v>164</v>
      </c>
      <c r="B9" s="317"/>
      <c r="C9" s="317"/>
      <c r="D9" s="317"/>
      <c r="E9" s="317"/>
      <c r="F9" s="317"/>
      <c r="G9" s="317"/>
      <c r="H9" s="318"/>
      <c r="I9" s="318"/>
      <c r="J9" s="318"/>
      <c r="K9" s="319"/>
    </row>
    <row r="10" spans="1:11" s="149" customFormat="1" ht="33.75" customHeight="1">
      <c r="A10" s="172" t="s">
        <v>165</v>
      </c>
      <c r="B10" s="173"/>
      <c r="C10" s="320" t="s">
        <v>166</v>
      </c>
      <c r="D10" s="320"/>
      <c r="E10" s="320"/>
      <c r="F10" s="320"/>
      <c r="G10" s="320"/>
      <c r="H10" s="320"/>
      <c r="I10" s="320"/>
      <c r="J10" s="320"/>
      <c r="K10" s="321"/>
    </row>
    <row r="11" spans="1:11" s="149" customFormat="1" ht="48" customHeight="1">
      <c r="A11" s="274" t="s">
        <v>167</v>
      </c>
      <c r="B11" s="277" t="s">
        <v>168</v>
      </c>
      <c r="C11" s="278"/>
      <c r="D11" s="281" t="s">
        <v>169</v>
      </c>
      <c r="E11" s="281"/>
      <c r="F11" s="281"/>
      <c r="G11" s="281"/>
      <c r="H11" s="281"/>
      <c r="I11" s="281"/>
      <c r="J11" s="281"/>
      <c r="K11" s="282"/>
    </row>
    <row r="12" spans="1:11" ht="41.25" customHeight="1">
      <c r="A12" s="275"/>
      <c r="B12" s="279"/>
      <c r="C12" s="280"/>
      <c r="D12" s="176" t="s">
        <v>170</v>
      </c>
      <c r="E12" s="176" t="s">
        <v>171</v>
      </c>
      <c r="F12" s="176" t="s">
        <v>172</v>
      </c>
      <c r="G12" s="283" t="s">
        <v>173</v>
      </c>
      <c r="H12" s="284"/>
      <c r="I12" s="283" t="s">
        <v>174</v>
      </c>
      <c r="J12" s="288"/>
      <c r="K12" s="289"/>
    </row>
    <row r="13" spans="1:11" ht="22.5" customHeight="1">
      <c r="A13" s="275"/>
      <c r="B13" s="285" t="s">
        <v>109</v>
      </c>
      <c r="C13" s="286"/>
      <c r="D13" s="189"/>
      <c r="E13" s="189"/>
      <c r="F13" s="189"/>
      <c r="G13" s="287"/>
      <c r="H13" s="287"/>
      <c r="I13" s="268"/>
      <c r="J13" s="269"/>
      <c r="K13" s="270"/>
    </row>
    <row r="14" spans="1:11" ht="22.5" customHeight="1">
      <c r="A14" s="275"/>
      <c r="B14" s="285" t="s">
        <v>110</v>
      </c>
      <c r="C14" s="286"/>
      <c r="D14" s="189"/>
      <c r="E14" s="189"/>
      <c r="F14" s="189"/>
      <c r="G14" s="287"/>
      <c r="H14" s="287"/>
      <c r="I14" s="268"/>
      <c r="J14" s="269"/>
      <c r="K14" s="270"/>
    </row>
    <row r="15" spans="1:11" ht="22.5" customHeight="1">
      <c r="A15" s="275"/>
      <c r="B15" s="285" t="s">
        <v>111</v>
      </c>
      <c r="C15" s="286"/>
      <c r="D15" s="189"/>
      <c r="E15" s="189"/>
      <c r="F15" s="189"/>
      <c r="G15" s="287"/>
      <c r="H15" s="287"/>
      <c r="I15" s="268"/>
      <c r="J15" s="269"/>
      <c r="K15" s="270"/>
    </row>
    <row r="16" spans="1:11" ht="22.5" customHeight="1">
      <c r="A16" s="275"/>
      <c r="B16" s="285" t="s">
        <v>112</v>
      </c>
      <c r="C16" s="286"/>
      <c r="D16" s="189"/>
      <c r="E16" s="189"/>
      <c r="F16" s="189"/>
      <c r="G16" s="287"/>
      <c r="H16" s="287"/>
      <c r="I16" s="268"/>
      <c r="J16" s="269"/>
      <c r="K16" s="270"/>
    </row>
    <row r="17" spans="1:11" ht="22.5" customHeight="1">
      <c r="A17" s="275"/>
      <c r="B17" s="285" t="s">
        <v>113</v>
      </c>
      <c r="C17" s="286"/>
      <c r="D17" s="189"/>
      <c r="E17" s="189"/>
      <c r="F17" s="189"/>
      <c r="G17" s="287"/>
      <c r="H17" s="287"/>
      <c r="I17" s="268"/>
      <c r="J17" s="269"/>
      <c r="K17" s="270"/>
    </row>
    <row r="18" spans="1:11" ht="22.5" customHeight="1">
      <c r="A18" s="275"/>
      <c r="B18" s="285" t="s">
        <v>114</v>
      </c>
      <c r="C18" s="286"/>
      <c r="D18" s="189"/>
      <c r="E18" s="189"/>
      <c r="F18" s="189"/>
      <c r="G18" s="287"/>
      <c r="H18" s="287"/>
      <c r="I18" s="268"/>
      <c r="J18" s="269"/>
      <c r="K18" s="270"/>
    </row>
    <row r="19" spans="1:11" ht="22.5" customHeight="1">
      <c r="A19" s="275"/>
      <c r="B19" s="285" t="s">
        <v>115</v>
      </c>
      <c r="C19" s="286"/>
      <c r="D19" s="189"/>
      <c r="E19" s="189"/>
      <c r="F19" s="189"/>
      <c r="G19" s="287"/>
      <c r="H19" s="287"/>
      <c r="I19" s="268"/>
      <c r="J19" s="269"/>
      <c r="K19" s="270"/>
    </row>
    <row r="20" spans="1:11" ht="22.5" customHeight="1">
      <c r="A20" s="275"/>
      <c r="B20" s="285" t="s">
        <v>116</v>
      </c>
      <c r="C20" s="286"/>
      <c r="D20" s="189"/>
      <c r="E20" s="189"/>
      <c r="F20" s="189"/>
      <c r="G20" s="287"/>
      <c r="H20" s="287"/>
      <c r="I20" s="268"/>
      <c r="J20" s="269"/>
      <c r="K20" s="270"/>
    </row>
    <row r="21" spans="1:11" ht="22.5" customHeight="1">
      <c r="A21" s="275"/>
      <c r="B21" s="285" t="s">
        <v>117</v>
      </c>
      <c r="C21" s="286"/>
      <c r="D21" s="177"/>
      <c r="E21" s="177"/>
      <c r="F21" s="177"/>
      <c r="G21" s="287"/>
      <c r="H21" s="287"/>
      <c r="I21" s="268"/>
      <c r="J21" s="269"/>
      <c r="K21" s="270"/>
    </row>
    <row r="22" spans="1:11" ht="22.5" customHeight="1">
      <c r="A22" s="275"/>
      <c r="B22" s="285" t="s">
        <v>118</v>
      </c>
      <c r="C22" s="286"/>
      <c r="D22" s="177"/>
      <c r="E22" s="177"/>
      <c r="F22" s="177"/>
      <c r="G22" s="287"/>
      <c r="H22" s="287"/>
      <c r="I22" s="268"/>
      <c r="J22" s="269"/>
      <c r="K22" s="270"/>
    </row>
    <row r="23" spans="1:11" ht="22.5" customHeight="1">
      <c r="A23" s="275"/>
      <c r="B23" s="285" t="s">
        <v>119</v>
      </c>
      <c r="C23" s="286"/>
      <c r="D23" s="177"/>
      <c r="E23" s="177"/>
      <c r="F23" s="177"/>
      <c r="G23" s="287"/>
      <c r="H23" s="287"/>
      <c r="I23" s="268"/>
      <c r="J23" s="269"/>
      <c r="K23" s="270"/>
    </row>
    <row r="24" spans="1:11" ht="22.5" customHeight="1">
      <c r="A24" s="276"/>
      <c r="B24" s="285" t="s">
        <v>120</v>
      </c>
      <c r="C24" s="286"/>
      <c r="D24" s="177"/>
      <c r="E24" s="177"/>
      <c r="F24" s="177"/>
      <c r="G24" s="298"/>
      <c r="H24" s="300"/>
      <c r="I24" s="268"/>
      <c r="J24" s="269"/>
      <c r="K24" s="270"/>
    </row>
    <row r="25" spans="1:11" ht="18" customHeight="1">
      <c r="A25" s="188"/>
      <c r="B25" s="338" t="s">
        <v>175</v>
      </c>
      <c r="C25" s="339"/>
      <c r="D25" s="178">
        <f>SUM(D13:D24)</f>
        <v>0</v>
      </c>
      <c r="E25" s="178">
        <f>SUM(E13:E24)</f>
        <v>0</v>
      </c>
      <c r="F25" s="178">
        <f>SUM(F13:F24)</f>
        <v>0</v>
      </c>
      <c r="G25" s="351">
        <v>0</v>
      </c>
      <c r="H25" s="352"/>
      <c r="I25" s="271">
        <v>0</v>
      </c>
      <c r="J25" s="272"/>
      <c r="K25" s="273"/>
    </row>
    <row r="26" spans="1:11" ht="26.25" customHeight="1">
      <c r="A26" s="316" t="s">
        <v>176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9"/>
    </row>
    <row r="27" spans="1:11" ht="18" customHeight="1">
      <c r="A27" s="322">
        <v>3</v>
      </c>
      <c r="B27" s="174"/>
      <c r="C27" s="327" t="s">
        <v>177</v>
      </c>
      <c r="D27" s="327"/>
      <c r="E27" s="327"/>
      <c r="F27" s="328"/>
      <c r="G27" s="331" t="s">
        <v>178</v>
      </c>
      <c r="H27" s="334"/>
      <c r="I27" s="335"/>
      <c r="J27" s="334" t="s">
        <v>179</v>
      </c>
      <c r="K27" s="335"/>
    </row>
    <row r="28" spans="1:11" ht="33" customHeight="1">
      <c r="A28" s="324"/>
      <c r="B28" s="175"/>
      <c r="C28" s="329"/>
      <c r="D28" s="329"/>
      <c r="E28" s="329"/>
      <c r="F28" s="330"/>
      <c r="G28" s="332"/>
      <c r="H28" s="336"/>
      <c r="I28" s="337"/>
      <c r="J28" s="336"/>
      <c r="K28" s="337"/>
    </row>
    <row r="29" spans="1:11" ht="25.5" customHeight="1">
      <c r="A29" s="322" t="s">
        <v>180</v>
      </c>
      <c r="B29" s="353" t="s">
        <v>181</v>
      </c>
      <c r="C29" s="354"/>
      <c r="D29" s="359"/>
      <c r="E29" s="360"/>
      <c r="F29" s="361"/>
      <c r="G29" s="332"/>
      <c r="H29" s="338" t="s">
        <v>109</v>
      </c>
      <c r="I29" s="339"/>
      <c r="J29" s="325"/>
      <c r="K29" s="326"/>
    </row>
    <row r="30" spans="1:11" ht="25.5" customHeight="1">
      <c r="A30" s="324"/>
      <c r="B30" s="355"/>
      <c r="C30" s="356"/>
      <c r="D30" s="365"/>
      <c r="E30" s="366"/>
      <c r="F30" s="367"/>
      <c r="G30" s="332"/>
      <c r="H30" s="338" t="s">
        <v>110</v>
      </c>
      <c r="I30" s="339"/>
      <c r="J30" s="325"/>
      <c r="K30" s="326"/>
    </row>
    <row r="31" spans="1:11" ht="27" customHeight="1">
      <c r="A31" s="322" t="s">
        <v>182</v>
      </c>
      <c r="B31" s="353" t="s">
        <v>183</v>
      </c>
      <c r="C31" s="354"/>
      <c r="D31" s="359"/>
      <c r="E31" s="360"/>
      <c r="F31" s="361"/>
      <c r="G31" s="332"/>
      <c r="H31" s="338" t="s">
        <v>111</v>
      </c>
      <c r="I31" s="339"/>
      <c r="J31" s="325"/>
      <c r="K31" s="326"/>
    </row>
    <row r="32" spans="1:11" ht="25.5" customHeight="1">
      <c r="A32" s="323"/>
      <c r="B32" s="357"/>
      <c r="C32" s="358"/>
      <c r="D32" s="362"/>
      <c r="E32" s="363"/>
      <c r="F32" s="364"/>
      <c r="G32" s="332"/>
      <c r="H32" s="338" t="s">
        <v>112</v>
      </c>
      <c r="I32" s="339"/>
      <c r="J32" s="325"/>
      <c r="K32" s="326"/>
    </row>
    <row r="33" spans="1:11" ht="25.5" customHeight="1">
      <c r="A33" s="323"/>
      <c r="B33" s="357"/>
      <c r="C33" s="358"/>
      <c r="D33" s="362"/>
      <c r="E33" s="363"/>
      <c r="F33" s="364"/>
      <c r="G33" s="332"/>
      <c r="H33" s="338" t="s">
        <v>113</v>
      </c>
      <c r="I33" s="339"/>
      <c r="J33" s="325"/>
      <c r="K33" s="326"/>
    </row>
    <row r="34" spans="1:11" ht="25.5" customHeight="1">
      <c r="A34" s="323"/>
      <c r="B34" s="357"/>
      <c r="C34" s="358"/>
      <c r="D34" s="362"/>
      <c r="E34" s="363"/>
      <c r="F34" s="364"/>
      <c r="G34" s="332"/>
      <c r="H34" s="338" t="s">
        <v>114</v>
      </c>
      <c r="I34" s="339"/>
      <c r="J34" s="325"/>
      <c r="K34" s="326"/>
    </row>
    <row r="35" spans="1:11" ht="25.5" customHeight="1">
      <c r="A35" s="323"/>
      <c r="B35" s="357"/>
      <c r="C35" s="358"/>
      <c r="D35" s="362"/>
      <c r="E35" s="363"/>
      <c r="F35" s="364"/>
      <c r="G35" s="332"/>
      <c r="H35" s="338" t="s">
        <v>115</v>
      </c>
      <c r="I35" s="339"/>
      <c r="J35" s="325"/>
      <c r="K35" s="326"/>
    </row>
    <row r="36" spans="1:11" ht="25.5" customHeight="1">
      <c r="A36" s="323"/>
      <c r="B36" s="357"/>
      <c r="C36" s="358"/>
      <c r="D36" s="362"/>
      <c r="E36" s="363"/>
      <c r="F36" s="364"/>
      <c r="G36" s="332"/>
      <c r="H36" s="338" t="s">
        <v>116</v>
      </c>
      <c r="I36" s="339"/>
      <c r="J36" s="325"/>
      <c r="K36" s="326"/>
    </row>
    <row r="37" spans="1:11" ht="27" customHeight="1">
      <c r="A37" s="324"/>
      <c r="B37" s="355"/>
      <c r="C37" s="356"/>
      <c r="D37" s="365"/>
      <c r="E37" s="366"/>
      <c r="F37" s="367"/>
      <c r="G37" s="332"/>
      <c r="H37" s="338" t="s">
        <v>117</v>
      </c>
      <c r="I37" s="339"/>
      <c r="J37" s="325"/>
      <c r="K37" s="326"/>
    </row>
    <row r="38" spans="1:11" ht="25.5" customHeight="1">
      <c r="A38" s="342" t="s">
        <v>74</v>
      </c>
      <c r="B38" s="343"/>
      <c r="C38" s="343"/>
      <c r="D38" s="343"/>
      <c r="E38" s="343"/>
      <c r="F38" s="344"/>
      <c r="G38" s="332"/>
      <c r="H38" s="338" t="s">
        <v>118</v>
      </c>
      <c r="I38" s="339"/>
      <c r="J38" s="325"/>
      <c r="K38" s="326"/>
    </row>
    <row r="39" spans="1:11" ht="25.5" customHeight="1">
      <c r="A39" s="345"/>
      <c r="B39" s="346"/>
      <c r="C39" s="346"/>
      <c r="D39" s="346"/>
      <c r="E39" s="346"/>
      <c r="F39" s="347"/>
      <c r="G39" s="332"/>
      <c r="H39" s="338" t="s">
        <v>119</v>
      </c>
      <c r="I39" s="339"/>
      <c r="J39" s="325"/>
      <c r="K39" s="326"/>
    </row>
    <row r="40" spans="1:11" ht="25.5" customHeight="1">
      <c r="A40" s="345"/>
      <c r="B40" s="346"/>
      <c r="C40" s="346"/>
      <c r="D40" s="346"/>
      <c r="E40" s="346"/>
      <c r="F40" s="347"/>
      <c r="G40" s="332"/>
      <c r="H40" s="338" t="s">
        <v>120</v>
      </c>
      <c r="I40" s="339"/>
      <c r="J40" s="325"/>
      <c r="K40" s="326"/>
    </row>
    <row r="41" spans="1:11" ht="23.25" customHeight="1" thickBot="1">
      <c r="A41" s="348"/>
      <c r="B41" s="349"/>
      <c r="C41" s="349"/>
      <c r="D41" s="349"/>
      <c r="E41" s="349"/>
      <c r="F41" s="350"/>
      <c r="G41" s="333"/>
      <c r="H41" s="340" t="s">
        <v>184</v>
      </c>
      <c r="I41" s="341"/>
      <c r="J41" s="368"/>
      <c r="K41" s="369"/>
    </row>
    <row r="42" spans="1:11">
      <c r="A42" s="150"/>
    </row>
    <row r="43" spans="1:11">
      <c r="A43" s="150"/>
    </row>
    <row r="44" spans="1:11">
      <c r="A44" s="150"/>
    </row>
    <row r="45" spans="1:11">
      <c r="A45" s="150"/>
    </row>
    <row r="46" spans="1:11">
      <c r="A46" s="150"/>
    </row>
    <row r="47" spans="1:11">
      <c r="A47" s="150"/>
    </row>
    <row r="48" spans="1:11">
      <c r="A48" s="150"/>
    </row>
    <row r="49" spans="1:1">
      <c r="A49" s="150"/>
    </row>
    <row r="50" spans="1:1">
      <c r="A50" s="150"/>
    </row>
    <row r="51" spans="1:1">
      <c r="A51" s="150"/>
    </row>
    <row r="52" spans="1:1">
      <c r="A52" s="150"/>
    </row>
    <row r="53" spans="1:1">
      <c r="A53" s="150"/>
    </row>
    <row r="54" spans="1:1">
      <c r="A54" s="150"/>
    </row>
    <row r="55" spans="1:1">
      <c r="A55" s="150"/>
    </row>
    <row r="56" spans="1:1">
      <c r="A56" s="150"/>
    </row>
    <row r="57" spans="1:1">
      <c r="A57" s="150"/>
    </row>
    <row r="58" spans="1:1">
      <c r="A58" s="150"/>
    </row>
    <row r="59" spans="1:1">
      <c r="A59" s="150"/>
    </row>
    <row r="60" spans="1:1">
      <c r="A60" s="150"/>
    </row>
    <row r="61" spans="1:1">
      <c r="A61" s="150"/>
    </row>
    <row r="62" spans="1:1">
      <c r="A62" s="150"/>
    </row>
    <row r="63" spans="1:1">
      <c r="A63" s="150"/>
    </row>
    <row r="64" spans="1:1">
      <c r="A64" s="150"/>
    </row>
    <row r="65" spans="1:1">
      <c r="A65" s="150"/>
    </row>
    <row r="66" spans="1:1">
      <c r="A66" s="150"/>
    </row>
    <row r="67" spans="1:1">
      <c r="A67" s="150"/>
    </row>
    <row r="68" spans="1:1">
      <c r="A68" s="150"/>
    </row>
    <row r="69" spans="1:1">
      <c r="A69" s="150"/>
    </row>
    <row r="70" spans="1:1">
      <c r="A70" s="150"/>
    </row>
    <row r="71" spans="1:1">
      <c r="A71" s="150"/>
    </row>
    <row r="72" spans="1:1">
      <c r="A72" s="150"/>
    </row>
    <row r="73" spans="1:1">
      <c r="A73" s="150"/>
    </row>
    <row r="74" spans="1:1">
      <c r="A74" s="150"/>
    </row>
    <row r="75" spans="1:1">
      <c r="A75" s="150"/>
    </row>
    <row r="76" spans="1:1">
      <c r="A76" s="150"/>
    </row>
    <row r="77" spans="1:1">
      <c r="A77" s="150"/>
    </row>
    <row r="78" spans="1:1">
      <c r="A78" s="150"/>
    </row>
    <row r="79" spans="1:1">
      <c r="A79" s="150"/>
    </row>
    <row r="80" spans="1:1">
      <c r="A80" s="150"/>
    </row>
    <row r="81" spans="1:1">
      <c r="A81" s="150"/>
    </row>
    <row r="82" spans="1:1">
      <c r="A82" s="150"/>
    </row>
    <row r="83" spans="1:1">
      <c r="A83" s="150"/>
    </row>
  </sheetData>
  <mergeCells count="100">
    <mergeCell ref="H38:I38"/>
    <mergeCell ref="J39:K39"/>
    <mergeCell ref="J40:K40"/>
    <mergeCell ref="J41:K41"/>
    <mergeCell ref="J27:K28"/>
    <mergeCell ref="J37:K37"/>
    <mergeCell ref="J38:K38"/>
    <mergeCell ref="J32:K32"/>
    <mergeCell ref="J33:K33"/>
    <mergeCell ref="J34:K34"/>
    <mergeCell ref="J35:K35"/>
    <mergeCell ref="J36:K36"/>
    <mergeCell ref="H39:I39"/>
    <mergeCell ref="H31:I31"/>
    <mergeCell ref="H32:I32"/>
    <mergeCell ref="H33:I33"/>
    <mergeCell ref="D31:F37"/>
    <mergeCell ref="D29:F30"/>
    <mergeCell ref="H37:I37"/>
    <mergeCell ref="H34:I34"/>
    <mergeCell ref="H35:I35"/>
    <mergeCell ref="H36:I36"/>
    <mergeCell ref="B24:C24"/>
    <mergeCell ref="G24:H24"/>
    <mergeCell ref="G25:H25"/>
    <mergeCell ref="B25:C25"/>
    <mergeCell ref="A26:K26"/>
    <mergeCell ref="A31:A37"/>
    <mergeCell ref="J29:K29"/>
    <mergeCell ref="J30:K30"/>
    <mergeCell ref="J31:K31"/>
    <mergeCell ref="A27:A28"/>
    <mergeCell ref="C27:F28"/>
    <mergeCell ref="G27:G41"/>
    <mergeCell ref="H27:I28"/>
    <mergeCell ref="H40:I40"/>
    <mergeCell ref="H41:I41"/>
    <mergeCell ref="A38:F41"/>
    <mergeCell ref="A29:A30"/>
    <mergeCell ref="B29:C30"/>
    <mergeCell ref="B31:C37"/>
    <mergeCell ref="H29:I29"/>
    <mergeCell ref="H30:I30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G15:H15"/>
    <mergeCell ref="B16:C16"/>
    <mergeCell ref="G16:H16"/>
    <mergeCell ref="B17:C17"/>
    <mergeCell ref="G17:H17"/>
    <mergeCell ref="K7:K8"/>
    <mergeCell ref="B8:C8"/>
    <mergeCell ref="D8:F8"/>
    <mergeCell ref="A9:K9"/>
    <mergeCell ref="C10:K10"/>
    <mergeCell ref="B6:C6"/>
    <mergeCell ref="D6:F6"/>
    <mergeCell ref="H6:J6"/>
    <mergeCell ref="B7:C7"/>
    <mergeCell ref="D7:F7"/>
    <mergeCell ref="G7:G8"/>
    <mergeCell ref="H7:J8"/>
    <mergeCell ref="A1:I3"/>
    <mergeCell ref="A4:K4"/>
    <mergeCell ref="B5:C5"/>
    <mergeCell ref="D5:F5"/>
    <mergeCell ref="H5:J5"/>
    <mergeCell ref="I20:K20"/>
    <mergeCell ref="I21:K21"/>
    <mergeCell ref="I12:K12"/>
    <mergeCell ref="I13:K13"/>
    <mergeCell ref="I14:K14"/>
    <mergeCell ref="I15:K15"/>
    <mergeCell ref="I16:K16"/>
    <mergeCell ref="I22:K22"/>
    <mergeCell ref="I23:K23"/>
    <mergeCell ref="I24:K24"/>
    <mergeCell ref="I25:K25"/>
    <mergeCell ref="A11:A24"/>
    <mergeCell ref="B11:C12"/>
    <mergeCell ref="D11:K11"/>
    <mergeCell ref="G12:H12"/>
    <mergeCell ref="B13:C13"/>
    <mergeCell ref="G13:H13"/>
    <mergeCell ref="B14:C14"/>
    <mergeCell ref="G14:H14"/>
    <mergeCell ref="B15:C15"/>
    <mergeCell ref="I17:K17"/>
    <mergeCell ref="I18:K18"/>
    <mergeCell ref="I19:K19"/>
  </mergeCells>
  <printOptions horizontalCentered="1" verticalCentered="1"/>
  <pageMargins left="0.30217633928571402" right="1.8819754464285701" top="0.75" bottom="0.75" header="0.3" footer="0.3"/>
  <pageSetup scale="55" orientation="portrait" r:id="rId1"/>
  <headerFooter>
    <oddHeader>&amp;L&amp;"Garamond,Bold"&amp;K01+000STATE OF CALIFORNIA
CEC-1304 SCHEDULE 3 Part A:
Water Supply, Usage, and Wastewater Discharge Report
CEC-1304 (Revised 01/2022)&amp;RCALIFORNIA ENERGY COMMISSION
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5" name="Check Box 1">
              <controlPr defaultSize="0" autoFill="0" autoLine="0" autoPict="0" altText=" Check this box if water use at the power plant is not metered and cannot reasonably be estimated.">
                <anchor moveWithCells="1">
                  <from>
                    <xdr:col>1</xdr:col>
                    <xdr:colOff>31750</xdr:colOff>
                    <xdr:row>9</xdr:row>
                    <xdr:rowOff>31750</xdr:rowOff>
                  </from>
                  <to>
                    <xdr:col>2</xdr:col>
                    <xdr:colOff>260350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6" name="Check Box 2">
              <controlPr defaultSize="0" autoFill="0" autoLine="0" autoPict="0" altText=" Sanitation">
                <anchor moveWithCells="1">
                  <from>
                    <xdr:col>3</xdr:col>
                    <xdr:colOff>57150</xdr:colOff>
                    <xdr:row>11</xdr:row>
                    <xdr:rowOff>31750</xdr:rowOff>
                  </from>
                  <to>
                    <xdr:col>3</xdr:col>
                    <xdr:colOff>628650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7" name="Check Box 3">
              <controlPr defaultSize="0" autoFill="0" autoLine="0" autoPict="0" altText=" Landscaping">
                <anchor moveWithCells="1">
                  <from>
                    <xdr:col>4</xdr:col>
                    <xdr:colOff>31750</xdr:colOff>
                    <xdr:row>11</xdr:row>
                    <xdr:rowOff>31750</xdr:rowOff>
                  </from>
                  <to>
                    <xdr:col>4</xdr:col>
                    <xdr:colOff>609600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8" name="Check Box 4">
              <controlPr defaultSize="0" autoFill="0" autoLine="0" autoPict="0" altText=" Solar Mirror Washing">
                <anchor moveWithCells="1">
                  <from>
                    <xdr:col>5</xdr:col>
                    <xdr:colOff>31750</xdr:colOff>
                    <xdr:row>11</xdr:row>
                    <xdr:rowOff>31750</xdr:rowOff>
                  </from>
                  <to>
                    <xdr:col>5</xdr:col>
                    <xdr:colOff>609600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9" name="Check Box 5">
              <controlPr defaultSize="0" autoFill="0" autoLine="0" autoPict="0" altText=" Dust Suppression">
                <anchor moveWithCells="1">
                  <from>
                    <xdr:col>6</xdr:col>
                    <xdr:colOff>31750</xdr:colOff>
                    <xdr:row>11</xdr:row>
                    <xdr:rowOff>0</xdr:rowOff>
                  </from>
                  <to>
                    <xdr:col>7</xdr:col>
                    <xdr:colOff>241300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10" name="Check Box 6">
              <controlPr defaultSize="0" autoFill="0" autoLine="0" autoPict="0" altText=" Other Water Use">
                <anchor moveWithCells="1">
                  <from>
                    <xdr:col>8</xdr:col>
                    <xdr:colOff>38100</xdr:colOff>
                    <xdr:row>11</xdr:row>
                    <xdr:rowOff>0</xdr:rowOff>
                  </from>
                  <to>
                    <xdr:col>9</xdr:col>
                    <xdr:colOff>114300</xdr:colOff>
                    <xdr:row>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 altText=" Check box if wastewater is not metered and cannot reasonably be estimated">
                <anchor moveWithCells="1">
                  <from>
                    <xdr:col>1</xdr:col>
                    <xdr:colOff>12700</xdr:colOff>
                    <xdr:row>26</xdr:row>
                    <xdr:rowOff>31750</xdr:rowOff>
                  </from>
                  <to>
                    <xdr:col>2</xdr:col>
                    <xdr:colOff>241300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2:J39"/>
  <sheetViews>
    <sheetView showGridLines="0" topLeftCell="A21" zoomScaleNormal="100" workbookViewId="0">
      <selection activeCell="C36" sqref="C36"/>
    </sheetView>
  </sheetViews>
  <sheetFormatPr defaultColWidth="9.140625" defaultRowHeight="12.95"/>
  <cols>
    <col min="1" max="1" width="12.7109375" style="1" bestFit="1" customWidth="1"/>
    <col min="2" max="2" width="30.140625" style="1" customWidth="1"/>
    <col min="3" max="3" width="40.7109375" style="1" customWidth="1"/>
    <col min="4" max="4" width="17.7109375" style="1" bestFit="1" customWidth="1"/>
    <col min="5" max="12" width="10.7109375" style="1" customWidth="1"/>
    <col min="13" max="16384" width="9.140625" style="1"/>
  </cols>
  <sheetData>
    <row r="2" spans="1:9" ht="26.1">
      <c r="B2" s="5"/>
      <c r="C2" s="6" t="s">
        <v>185</v>
      </c>
      <c r="I2" s="2"/>
    </row>
    <row r="3" spans="1:9">
      <c r="I3" s="2"/>
    </row>
    <row r="4" spans="1:9" ht="15.6">
      <c r="B4" s="7" t="s">
        <v>186</v>
      </c>
      <c r="C4" s="8" t="s">
        <v>187</v>
      </c>
      <c r="D4" s="9"/>
      <c r="E4" s="9"/>
      <c r="F4" s="9"/>
      <c r="G4" s="9"/>
      <c r="I4" s="2"/>
    </row>
    <row r="5" spans="1:9" ht="15.6">
      <c r="B5" s="9"/>
      <c r="C5" s="8" t="s">
        <v>188</v>
      </c>
      <c r="D5" s="9"/>
      <c r="E5" s="9"/>
      <c r="F5" s="9"/>
      <c r="G5" s="9"/>
      <c r="I5" s="2"/>
    </row>
    <row r="6" spans="1:9" ht="15.6">
      <c r="B6" s="9"/>
      <c r="C6" s="8" t="s">
        <v>189</v>
      </c>
      <c r="D6" s="8"/>
      <c r="E6" s="9"/>
      <c r="F6" s="9"/>
      <c r="G6" s="9"/>
      <c r="I6" s="2"/>
    </row>
    <row r="7" spans="1:9" ht="15.6">
      <c r="B7" s="9"/>
      <c r="C7" s="8" t="s">
        <v>190</v>
      </c>
      <c r="D7" s="8"/>
      <c r="E7" s="9"/>
      <c r="F7" s="9"/>
      <c r="G7" s="9"/>
      <c r="I7" s="2"/>
    </row>
    <row r="8" spans="1:9" ht="15.6">
      <c r="B8" s="9"/>
      <c r="C8" s="8" t="s">
        <v>191</v>
      </c>
      <c r="D8" s="10"/>
      <c r="E8" s="9"/>
      <c r="F8" s="9"/>
      <c r="G8" s="9"/>
    </row>
    <row r="9" spans="1:9" ht="15.6">
      <c r="B9" s="11"/>
      <c r="C9" s="8" t="s">
        <v>192</v>
      </c>
      <c r="D9" s="9"/>
      <c r="E9" s="9"/>
      <c r="F9" s="9"/>
      <c r="G9" s="9"/>
    </row>
    <row r="10" spans="1:9" s="12" customFormat="1" ht="15.6">
      <c r="A10" s="1"/>
      <c r="B10" s="11"/>
      <c r="C10" s="8" t="s">
        <v>193</v>
      </c>
      <c r="D10" s="9"/>
      <c r="E10" s="9"/>
      <c r="F10" s="9"/>
      <c r="G10" s="9"/>
    </row>
    <row r="11" spans="1:9" ht="15.6">
      <c r="B11" s="11"/>
      <c r="C11" s="8" t="s">
        <v>194</v>
      </c>
      <c r="D11" s="9"/>
      <c r="E11" s="9"/>
      <c r="F11" s="9"/>
      <c r="G11" s="9"/>
    </row>
    <row r="12" spans="1:9" ht="15.6">
      <c r="B12" s="11"/>
      <c r="C12" s="10" t="s">
        <v>195</v>
      </c>
      <c r="D12" s="9"/>
      <c r="E12" s="9"/>
      <c r="F12" s="9"/>
      <c r="G12" s="9"/>
    </row>
    <row r="13" spans="1:9" ht="15.6">
      <c r="B13" s="11"/>
      <c r="C13" s="8"/>
      <c r="D13" s="9"/>
      <c r="E13" s="9"/>
      <c r="F13" s="9"/>
      <c r="G13" s="9"/>
    </row>
    <row r="14" spans="1:9" ht="29.1">
      <c r="B14" s="7" t="s">
        <v>196</v>
      </c>
      <c r="C14" s="13" t="str">
        <f t="shared" ref="C14:C20" si="0">C6</f>
        <v>Company Name</v>
      </c>
      <c r="D14" s="9"/>
      <c r="E14" s="9"/>
      <c r="F14" s="9"/>
      <c r="G14" s="9"/>
    </row>
    <row r="15" spans="1:9" ht="15.6">
      <c r="C15" s="8" t="str">
        <f t="shared" si="0"/>
        <v>Street Address 1</v>
      </c>
    </row>
    <row r="16" spans="1:9" ht="15.6">
      <c r="C16" s="8" t="str">
        <f t="shared" si="0"/>
        <v>Street Address 2</v>
      </c>
    </row>
    <row r="17" spans="2:10" ht="15.6">
      <c r="C17" s="8" t="str">
        <f t="shared" si="0"/>
        <v>City, State, Zip</v>
      </c>
      <c r="J17" s="14"/>
    </row>
    <row r="18" spans="2:10" ht="15.6">
      <c r="C18" s="8" t="str">
        <f t="shared" si="0"/>
        <v>Phone</v>
      </c>
    </row>
    <row r="19" spans="2:10" ht="15.6">
      <c r="C19" s="8" t="str">
        <f t="shared" si="0"/>
        <v>Fax</v>
      </c>
    </row>
    <row r="20" spans="2:10" ht="15.6">
      <c r="C20" s="8" t="str">
        <f t="shared" si="0"/>
        <v>Email</v>
      </c>
    </row>
    <row r="21" spans="2:10" ht="15.6">
      <c r="C21" s="8"/>
    </row>
    <row r="22" spans="2:10" ht="15.6">
      <c r="B22" s="7" t="s">
        <v>197</v>
      </c>
      <c r="C22" s="15" t="s">
        <v>198</v>
      </c>
    </row>
    <row r="23" spans="2:10" ht="15.6">
      <c r="C23" s="8"/>
    </row>
    <row r="24" spans="2:10" ht="15.6">
      <c r="B24" s="1" t="s">
        <v>199</v>
      </c>
      <c r="C24" s="8"/>
    </row>
    <row r="25" spans="2:10" ht="15.6">
      <c r="B25" s="16" t="str">
        <f>C14</f>
        <v>Company Name</v>
      </c>
      <c r="C25" s="16"/>
    </row>
    <row r="26" spans="2:10">
      <c r="B26" s="1" t="s">
        <v>200</v>
      </c>
    </row>
    <row r="27" spans="2:10">
      <c r="B27" s="1" t="s">
        <v>201</v>
      </c>
    </row>
    <row r="28" spans="2:10">
      <c r="B28" s="1" t="s">
        <v>202</v>
      </c>
    </row>
    <row r="32" spans="2:10" ht="15.6">
      <c r="B32" s="17" t="s">
        <v>203</v>
      </c>
      <c r="D32" s="18" t="s">
        <v>204</v>
      </c>
    </row>
    <row r="33" spans="2:4" ht="15.6">
      <c r="B33" s="16" t="str">
        <f>C4&amp;", "&amp;C5</f>
        <v>Name, Position Title</v>
      </c>
      <c r="D33" s="1" t="s">
        <v>205</v>
      </c>
    </row>
    <row r="35" spans="2:4">
      <c r="B35" s="4"/>
      <c r="C35" s="4"/>
      <c r="D35" s="4"/>
    </row>
    <row r="36" spans="2:4">
      <c r="B36" s="19" t="s">
        <v>206</v>
      </c>
      <c r="C36" s="19"/>
      <c r="D36" s="4"/>
    </row>
    <row r="37" spans="2:4">
      <c r="B37" s="3" t="s">
        <v>207</v>
      </c>
      <c r="C37" s="3"/>
    </row>
    <row r="38" spans="2:4">
      <c r="B38" s="3"/>
      <c r="C38" s="3"/>
    </row>
    <row r="39" spans="2:4">
      <c r="C39" s="3"/>
    </row>
  </sheetData>
  <phoneticPr fontId="1" type="noConversion"/>
  <pageMargins left="0.1" right="0.1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038410C6DC543B8D3FBA4ACC89650" ma:contentTypeVersion="12" ma:contentTypeDescription="Create a new document." ma:contentTypeScope="" ma:versionID="7c89c3a540879b06dfc7d3b0dd956d96">
  <xsd:schema xmlns:xsd="http://www.w3.org/2001/XMLSchema" xmlns:xs="http://www.w3.org/2001/XMLSchema" xmlns:p="http://schemas.microsoft.com/office/2006/metadata/properties" xmlns:ns1="http://schemas.microsoft.com/sharepoint/v3" xmlns:ns3="35712952-2fc6-4f4f-a924-f4d6513303be" xmlns:ns4="5bfaec93-3092-4921-8232-75eb7714f09e" targetNamespace="http://schemas.microsoft.com/office/2006/metadata/properties" ma:root="true" ma:fieldsID="b51a300acc6319880451f854b2ee1400" ns1:_="" ns3:_="" ns4:_="">
    <xsd:import namespace="http://schemas.microsoft.com/sharepoint/v3"/>
    <xsd:import namespace="35712952-2fc6-4f4f-a924-f4d6513303be"/>
    <xsd:import namespace="5bfaec93-3092-4921-8232-75eb7714f0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12952-2fc6-4f4f-a924-f4d651330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faec93-3092-4921-8232-75eb7714f0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F64305-1453-425C-9545-9C381912875C}"/>
</file>

<file path=customXml/itemProps2.xml><?xml version="1.0" encoding="utf-8"?>
<ds:datastoreItem xmlns:ds="http://schemas.openxmlformats.org/officeDocument/2006/customXml" ds:itemID="{5B0491B2-945A-4DAF-8E67-D09C9D2BB10A}"/>
</file>

<file path=customXml/itemProps3.xml><?xml version="1.0" encoding="utf-8"?>
<ds:datastoreItem xmlns:ds="http://schemas.openxmlformats.org/officeDocument/2006/customXml" ds:itemID="{3D6B91ED-C2D6-4659-AA92-C857249B2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</dc:creator>
  <cp:keywords/>
  <dc:description/>
  <cp:lastModifiedBy>Gee, David@Energy</cp:lastModifiedBy>
  <cp:revision/>
  <dcterms:created xsi:type="dcterms:W3CDTF">2007-10-10T22:06:15Z</dcterms:created>
  <dcterms:modified xsi:type="dcterms:W3CDTF">2022-03-24T15:27:58Z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0x010100E35038410C6DC543B8D3FBA4ACC89650</vt:lpwstr>
  </property>
</Properties>
</file>