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willis\Desktop\NOPA GFO-21-304 3-16-23\"/>
    </mc:Choice>
  </mc:AlternateContent>
  <xr:revisionPtr revIDLastSave="0" documentId="13_ncr:1_{1359DEDC-1D92-4832-BD7F-E5521A99C1A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Cover" sheetId="11" r:id="rId1"/>
    <sheet name="NOPA Table" sheetId="6" r:id="rId2"/>
  </sheets>
  <definedNames>
    <definedName name="_xlnm.Print_Area" localSheetId="1">'NOPA Table'!$A$1:$H$49</definedName>
    <definedName name="_xlnm.Print_Titles" localSheetId="1">'NOPA Table'!$1:$2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6" l="1"/>
  <c r="F58" i="6"/>
  <c r="E58" i="6"/>
  <c r="D58" i="6"/>
  <c r="F40" i="6"/>
  <c r="E40" i="6"/>
  <c r="D40" i="6"/>
  <c r="E49" i="6"/>
  <c r="D49" i="6"/>
  <c r="F12" i="6"/>
  <c r="E12" i="6"/>
  <c r="D12" i="6"/>
</calcChain>
</file>

<file path=xl/sharedStrings.xml><?xml version="1.0" encoding="utf-8"?>
<sst xmlns="http://schemas.openxmlformats.org/spreadsheetml/2006/main" count="159" uniqueCount="96">
  <si>
    <t>California Energy Commission - Energy Research Development Division</t>
  </si>
  <si>
    <t>Notice of Proposed Awards</t>
  </si>
  <si>
    <t>GFO-21-304 (Amended)</t>
  </si>
  <si>
    <t>Realizing Accelerated Manufacturing and Production for Clean Energy Technologies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</si>
  <si>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</si>
  <si>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</si>
  <si>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</si>
  <si>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</si>
  <si>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</si>
  <si>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</si>
  <si>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</si>
  <si>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</si>
  <si>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</si>
  <si>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TS Conductor Corp.</t>
  </si>
  <si>
    <t xml:space="preserve">FutureWire Manufacturing Facility  </t>
  </si>
  <si>
    <t>Awardee</t>
  </si>
  <si>
    <t>Next Energy Technologies, Inc</t>
  </si>
  <si>
    <t xml:space="preserve">Accelerating the Manufacturing of Energy Generating Windows for Zero-Emission Buildings Leveraging Pilot Scale Innovations </t>
  </si>
  <si>
    <t>American Lithium Energy Corporation</t>
  </si>
  <si>
    <t>Advancing High Silicon Anode Prismatic Battery Production in California</t>
  </si>
  <si>
    <t>ElectricFish Energy, Inc.</t>
  </si>
  <si>
    <t>Build-out of a new dedicated assembly facility for Low Rate of Initial Production of ElectricFish’s 350 squared, a special purpose microgrid with an interoperable extreme-fast vehicle charging capability</t>
  </si>
  <si>
    <t>Liminal Insights Inc.</t>
  </si>
  <si>
    <t>Scaling up Production of Ultrasound-based Battery Inspection System</t>
  </si>
  <si>
    <t>Skyven Technologies</t>
  </si>
  <si>
    <t>Electrification of Industrial Heat with High-Temperature Steam-Generating Heat Pumps</t>
  </si>
  <si>
    <t>LiCAP Technologies, Inc.</t>
  </si>
  <si>
    <t>California-made Sustainable and Cost-effective Activated Dry Electrode</t>
  </si>
  <si>
    <t>Total Funding Recommended</t>
  </si>
  <si>
    <t>Passed but Not Funded</t>
  </si>
  <si>
    <t>Cuberg Inc.</t>
  </si>
  <si>
    <t>Powering the Rise of California’s Electric Mobility: Cuberg’s Module Pilot Line</t>
  </si>
  <si>
    <t>Finalist</t>
  </si>
  <si>
    <t>Tandem PV</t>
  </si>
  <si>
    <t>Pilot Manufacturing of Perovskite + Silicon Tandem Solar Modules</t>
  </si>
  <si>
    <t>Solid Energies Inc.</t>
  </si>
  <si>
    <t>Commercial-scale manufacturing of new-generation all-solid-state Li-ion battery (ASSB) cells and packs for clean energy applications </t>
  </si>
  <si>
    <t>ReJoule</t>
  </si>
  <si>
    <t>Rapid Battery Test Equipment Manufacturing Scale-up to Support a Circular Battery Economy</t>
  </si>
  <si>
    <t>Aquacycl Inc</t>
  </si>
  <si>
    <t>Automation  and  Scale-up  of  Cathode  Manufacturing  for  Commercial  BioElectrochemical Treatment Technology (BETT) systems Used in Energy-Neutral Wastewater Treatment</t>
  </si>
  <si>
    <t>Sparkz, Inc.</t>
  </si>
  <si>
    <t>SparkzLFMP Material Scale-up and Pilot Cell Manufacturing</t>
  </si>
  <si>
    <t>Element 16 Technologies</t>
  </si>
  <si>
    <t>Ramping up Sulfur Electric Thermal Storage Production for Industrial Electrification</t>
  </si>
  <si>
    <t>Wrightspeed, Inc. DBA REVO Powertrains</t>
  </si>
  <si>
    <t xml:space="preserve">Accelerating the Production of Zero-Emission Medium Duty Vehicle Repower Kits </t>
  </si>
  <si>
    <t>Evolectric Inc</t>
  </si>
  <si>
    <t>Class 4/5 ICE to BEV Re-Power Prototype: Pilot to Production</t>
  </si>
  <si>
    <t>Harvest Thermal</t>
  </si>
  <si>
    <t>Ultra-Low Carbon Home Heating and Hot Water System with Thermal Storage and Load Shifting: Manufacturing Scale-Up</t>
  </si>
  <si>
    <t xml:space="preserve">Electro-Active Technologies Inc. </t>
  </si>
  <si>
    <t xml:space="preserve">Facilitating Green Hydrogen-based Electrification via Low-Rate Module Production </t>
  </si>
  <si>
    <t>Rondo Energy Inc.</t>
  </si>
  <si>
    <t>Accelerated  Manufacturingof Electrically  Charged Long  Duration Thermal  Storage Systemsfor Industrial Deployment</t>
  </si>
  <si>
    <t>ZenLabs Energy Inc.</t>
  </si>
  <si>
    <t>PilotLine Production  of High-Energy,  High-Powerpatented  prelithiated Silicon-based Lithium-Ion PouchBatteries</t>
  </si>
  <si>
    <t>Twelve Benefit Corporation</t>
  </si>
  <si>
    <t xml:space="preserve">Catalyst Manufacturing Scale-Up: Enabling the Production of Materials and Fuels from CO2 </t>
  </si>
  <si>
    <t>LiNova Energy LP</t>
  </si>
  <si>
    <t xml:space="preserve">Novel Polymer Production Scaleup for Battery UAV and EV Market </t>
  </si>
  <si>
    <t xml:space="preserve">Channing Street Copper Company </t>
  </si>
  <si>
    <t>Integrated Battery Induction Stoves for Rapid Electrification</t>
  </si>
  <si>
    <t>BoxPower Inc.</t>
  </si>
  <si>
    <t>Improving Grid Resilience and Safety through Microgrid Manufacturing</t>
  </si>
  <si>
    <t>H2U Technologies</t>
  </si>
  <si>
    <t>Low-rate Initial Production of Non-iridium-based Electrolyzer Stack</t>
  </si>
  <si>
    <t>Sapphire Technologies</t>
  </si>
  <si>
    <t>Turboexpander-Generator Manufacturing Line and Test Cell Build</t>
  </si>
  <si>
    <t>KE Storage Corporation</t>
  </si>
  <si>
    <t>Accelerated Manufacturing and Production of Clean Energy Storage Product</t>
  </si>
  <si>
    <t xml:space="preserve">Icarus RT </t>
  </si>
  <si>
    <t>Icarus Quartet System: Manufacturing Scale-up to Low-Rate Initial Production (LRIP) for Primary Components</t>
  </si>
  <si>
    <t xml:space="preserve">KorganoTech Inc </t>
  </si>
  <si>
    <t xml:space="preserve">Air filter that improves HVAC energy efficiency and neutralizes airborne pathogens </t>
  </si>
  <si>
    <t>MicroLink Devices, Inc.</t>
  </si>
  <si>
    <t>Low-Cost, High-Efficiency 2J III-V Epitaxial Lift-ff Solar Cells for Vehicle Integrated Applications</t>
  </si>
  <si>
    <t>Total</t>
  </si>
  <si>
    <t>Did Not Pass</t>
  </si>
  <si>
    <t>Villara Corp</t>
  </si>
  <si>
    <t>VillaraAdvanced  Manufacturing  for  Storage-Integrated  Combined  Heat  Pump  Water Heater and HVAC</t>
  </si>
  <si>
    <t>Element 1, LLC</t>
  </si>
  <si>
    <t xml:space="preserve">Facility for Green Hydrogen Production Equipment </t>
  </si>
  <si>
    <t>Farad Power Inc.</t>
  </si>
  <si>
    <t>Sodium-ion Battery (NIB) –a non-toxic, non-hazardous and cost-effective alternative to Li-ion (LIB) for BTM storage applications</t>
  </si>
  <si>
    <t>AVID UTV LLC</t>
  </si>
  <si>
    <t>AVID Hydrogen Car</t>
  </si>
  <si>
    <t>Disqualified</t>
  </si>
  <si>
    <t>Mena Rezk Nakhla</t>
  </si>
  <si>
    <t>Humanity Love and Mercy</t>
  </si>
  <si>
    <t>Fredrick Jerome Collins III</t>
  </si>
  <si>
    <t>StopGoShop tech grant</t>
  </si>
  <si>
    <t>AB Carriage</t>
  </si>
  <si>
    <t>HK Bootik</t>
  </si>
  <si>
    <t>Shenouda Gewaid</t>
  </si>
  <si>
    <t>Energy Saving Clean Air Solar Panels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</si>
</sst>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[$-409]mmmm\ d\,\ yyyy;@"/>
  </numFmts>
  <fonts count="1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color rgb="FF000000"/>
      <name val="Tahoma"/>
      <family val="2"/>
    </font>
    <font>
      <sz val="12"/>
      <name val="Tahoma"/>
      <family val="2"/>
    </font>
    <font>
      <b/>
      <u/>
      <sz val="12"/>
      <color theme="1"/>
      <name val="Tahoma "/>
    </font>
    <font>
      <b/>
      <u/>
      <sz val="1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3" fillId="0" borderId="1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6" fontId="11" fillId="6" borderId="5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164" fontId="13" fillId="2" borderId="1" xfId="0" applyNumberFormat="1" applyFont="1" applyFill="1" applyBorder="1" applyAlignment="1">
      <alignment horizontal="right" vertical="center" wrapText="1"/>
    </xf>
    <xf numFmtId="4" fontId="13" fillId="2" borderId="1" xfId="0" applyNumberFormat="1" applyFont="1" applyFill="1" applyBorder="1" applyAlignment="1">
      <alignment horizontal="right" vertical="center" wrapText="1"/>
    </xf>
    <xf numFmtId="0" fontId="13" fillId="2" borderId="5" xfId="0" applyFont="1" applyFill="1" applyBorder="1" applyAlignment="1">
      <alignment horizontal="center" vertical="center" wrapText="1"/>
    </xf>
    <xf numFmtId="164" fontId="13" fillId="5" borderId="10" xfId="0" applyNumberFormat="1" applyFont="1" applyFill="1" applyBorder="1" applyAlignment="1">
      <alignment horizontal="right" vertical="center" wrapText="1"/>
    </xf>
    <xf numFmtId="164" fontId="13" fillId="5" borderId="4" xfId="0" applyNumberFormat="1" applyFont="1" applyFill="1" applyBorder="1" applyAlignment="1">
      <alignment horizontal="right" vertical="center" wrapText="1"/>
    </xf>
    <xf numFmtId="164" fontId="13" fillId="5" borderId="9" xfId="0" applyNumberFormat="1" applyFont="1" applyFill="1" applyBorder="1" applyAlignment="1">
      <alignment horizontal="right" vertical="center" wrapText="1"/>
    </xf>
    <xf numFmtId="165" fontId="1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6"/>
  <sheetViews>
    <sheetView workbookViewId="0">
      <selection activeCell="A9" sqref="A9"/>
    </sheetView>
  </sheetViews>
  <sheetFormatPr defaultRowHeight="15"/>
  <cols>
    <col min="1" max="1" width="86.1796875" style="33" customWidth="1"/>
  </cols>
  <sheetData>
    <row r="1" spans="1:1" ht="25.5" customHeight="1">
      <c r="A1" s="33" t="s">
        <v>0</v>
      </c>
    </row>
    <row r="2" spans="1:1" ht="25.5" customHeight="1">
      <c r="A2" s="33" t="s">
        <v>1</v>
      </c>
    </row>
    <row r="3" spans="1:1" ht="25.5" customHeight="1">
      <c r="A3" s="68" t="s">
        <v>2</v>
      </c>
    </row>
    <row r="4" spans="1:1" ht="25.5" customHeight="1">
      <c r="A4" s="68" t="s">
        <v>3</v>
      </c>
    </row>
    <row r="5" spans="1:1" ht="25.5" customHeight="1">
      <c r="A5" s="77">
        <v>45001</v>
      </c>
    </row>
    <row r="6" spans="1:1" ht="25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tabSelected="1" zoomScale="70" zoomScaleNormal="70" zoomScaleSheetLayoutView="100" workbookViewId="0">
      <selection activeCell="N6" sqref="N6"/>
    </sheetView>
  </sheetViews>
  <sheetFormatPr defaultColWidth="9.1796875" defaultRowHeight="15" customHeight="1"/>
  <cols>
    <col min="1" max="1" width="10.54296875" style="8" customWidth="1"/>
    <col min="2" max="2" width="22" style="4" customWidth="1"/>
    <col min="3" max="3" width="56.4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60" customFormat="1" ht="24.65" customHeight="1">
      <c r="A1" s="62" t="s">
        <v>3</v>
      </c>
      <c r="C1" s="61"/>
      <c r="D1" s="61"/>
      <c r="E1" s="61"/>
      <c r="F1" s="61"/>
      <c r="G1" s="61"/>
      <c r="H1" s="61"/>
    </row>
    <row r="2" spans="1:8" s="1" customFormat="1" ht="15.5">
      <c r="A2" s="32"/>
      <c r="C2" s="2"/>
      <c r="D2" s="2"/>
      <c r="E2" s="2"/>
      <c r="F2" s="2"/>
      <c r="G2" s="2"/>
      <c r="H2" s="2"/>
    </row>
    <row r="3" spans="1:8" s="6" customFormat="1" ht="34" customHeight="1">
      <c r="A3" s="56" t="s">
        <v>4</v>
      </c>
      <c r="B3" s="57"/>
      <c r="C3" s="57"/>
      <c r="D3" s="57"/>
      <c r="E3" s="57"/>
      <c r="F3" s="57"/>
      <c r="G3" s="57"/>
      <c r="H3" s="58"/>
    </row>
    <row r="4" spans="1:8" s="1" customFormat="1" ht="46.5">
      <c r="A4" s="13" t="s">
        <v>5</v>
      </c>
      <c r="B4" s="13" t="s">
        <v>6</v>
      </c>
      <c r="C4" s="13" t="s">
        <v>7</v>
      </c>
      <c r="D4" s="14" t="s">
        <v>8</v>
      </c>
      <c r="E4" s="14" t="s">
        <v>9</v>
      </c>
      <c r="F4" s="14" t="s">
        <v>10</v>
      </c>
      <c r="G4" s="14" t="s">
        <v>11</v>
      </c>
      <c r="H4" s="13" t="s">
        <v>12</v>
      </c>
    </row>
    <row r="5" spans="1:8" s="6" customFormat="1" ht="30" customHeight="1">
      <c r="A5" s="10">
        <v>1</v>
      </c>
      <c r="B5" s="27" t="s">
        <v>13</v>
      </c>
      <c r="C5" s="27" t="s">
        <v>14</v>
      </c>
      <c r="D5" s="25">
        <v>3000000</v>
      </c>
      <c r="E5" s="25">
        <v>3000000</v>
      </c>
      <c r="F5" s="25">
        <v>5409458</v>
      </c>
      <c r="G5" s="11">
        <v>98.06</v>
      </c>
      <c r="H5" s="10" t="s">
        <v>15</v>
      </c>
    </row>
    <row r="6" spans="1:8" s="6" customFormat="1" ht="46.5">
      <c r="A6" s="10">
        <v>2</v>
      </c>
      <c r="B6" s="27" t="s">
        <v>16</v>
      </c>
      <c r="C6" s="27" t="s">
        <v>17</v>
      </c>
      <c r="D6" s="25">
        <v>2997395</v>
      </c>
      <c r="E6" s="25">
        <v>2997395</v>
      </c>
      <c r="F6" s="25">
        <v>2534530</v>
      </c>
      <c r="G6" s="11">
        <v>93.89</v>
      </c>
      <c r="H6" s="10" t="s">
        <v>15</v>
      </c>
    </row>
    <row r="7" spans="1:8" s="6" customFormat="1" ht="31">
      <c r="A7" s="17">
        <v>3</v>
      </c>
      <c r="B7" s="28" t="s">
        <v>18</v>
      </c>
      <c r="C7" s="28" t="s">
        <v>19</v>
      </c>
      <c r="D7" s="25">
        <v>2997617</v>
      </c>
      <c r="E7" s="25">
        <v>2997617</v>
      </c>
      <c r="F7" s="25">
        <v>3000227</v>
      </c>
      <c r="G7" s="23">
        <v>93.38</v>
      </c>
      <c r="H7" s="10" t="s">
        <v>15</v>
      </c>
    </row>
    <row r="8" spans="1:8" s="6" customFormat="1" ht="78" customHeight="1">
      <c r="A8" s="17">
        <v>4</v>
      </c>
      <c r="B8" s="28" t="s">
        <v>20</v>
      </c>
      <c r="C8" s="28" t="s">
        <v>21</v>
      </c>
      <c r="D8" s="25">
        <v>1690103</v>
      </c>
      <c r="E8" s="25">
        <v>1690103</v>
      </c>
      <c r="F8" s="25">
        <v>1872299</v>
      </c>
      <c r="G8" s="23">
        <v>93.23</v>
      </c>
      <c r="H8" s="10" t="s">
        <v>15</v>
      </c>
    </row>
    <row r="9" spans="1:8" s="6" customFormat="1" ht="78" customHeight="1">
      <c r="A9" s="17">
        <v>5</v>
      </c>
      <c r="B9" s="28" t="s">
        <v>22</v>
      </c>
      <c r="C9" s="28" t="s">
        <v>23</v>
      </c>
      <c r="D9" s="25">
        <v>2750000</v>
      </c>
      <c r="E9" s="25">
        <v>2750000</v>
      </c>
      <c r="F9" s="25">
        <v>2800000</v>
      </c>
      <c r="G9" s="23">
        <v>92.99</v>
      </c>
      <c r="H9" s="17" t="s">
        <v>15</v>
      </c>
    </row>
    <row r="10" spans="1:8" s="6" customFormat="1" ht="78" customHeight="1">
      <c r="A10" s="17">
        <v>6</v>
      </c>
      <c r="B10" s="27" t="s">
        <v>24</v>
      </c>
      <c r="C10" s="27" t="s">
        <v>25</v>
      </c>
      <c r="D10" s="25">
        <v>2971730</v>
      </c>
      <c r="E10" s="71">
        <v>2971730</v>
      </c>
      <c r="F10" s="25">
        <v>2775500</v>
      </c>
      <c r="G10" s="11">
        <v>91.35</v>
      </c>
      <c r="H10" s="10" t="s">
        <v>15</v>
      </c>
    </row>
    <row r="11" spans="1:8" s="6" customFormat="1" ht="31">
      <c r="A11" s="69">
        <v>7</v>
      </c>
      <c r="B11" s="70" t="s">
        <v>26</v>
      </c>
      <c r="C11" s="70" t="s">
        <v>27</v>
      </c>
      <c r="D11" s="71">
        <v>3000000</v>
      </c>
      <c r="E11" s="71">
        <v>2927155</v>
      </c>
      <c r="F11" s="71">
        <v>4099030</v>
      </c>
      <c r="G11" s="72">
        <v>90.91</v>
      </c>
      <c r="H11" s="73" t="s">
        <v>15</v>
      </c>
    </row>
    <row r="12" spans="1:8" s="1" customFormat="1" ht="23.5" customHeight="1">
      <c r="A12" s="34"/>
      <c r="B12" s="35"/>
      <c r="C12" s="36" t="s">
        <v>28</v>
      </c>
      <c r="D12" s="74">
        <f>SUM(D5:D11)</f>
        <v>19406845</v>
      </c>
      <c r="E12" s="75">
        <f t="shared" ref="E12:F12" si="0">SUM(E5:E11)</f>
        <v>19334000</v>
      </c>
      <c r="F12" s="76">
        <f t="shared" si="0"/>
        <v>22491044</v>
      </c>
      <c r="G12" s="40"/>
      <c r="H12" s="41"/>
    </row>
    <row r="13" spans="1:8" s="1" customFormat="1" ht="15.5">
      <c r="A13" s="44"/>
      <c r="B13" s="45"/>
      <c r="C13" s="46"/>
      <c r="D13" s="47"/>
      <c r="E13" s="47"/>
      <c r="F13" s="47"/>
      <c r="G13" s="48"/>
      <c r="H13" s="49"/>
    </row>
    <row r="14" spans="1:8" s="1" customFormat="1" ht="15.5">
      <c r="A14" s="50"/>
      <c r="B14" s="51"/>
      <c r="C14" s="52"/>
      <c r="D14" s="53"/>
      <c r="E14" s="53"/>
      <c r="F14" s="53"/>
      <c r="G14" s="54"/>
      <c r="H14" s="55"/>
    </row>
    <row r="15" spans="1:8" s="1" customFormat="1" ht="40" customHeight="1">
      <c r="A15" s="59" t="s">
        <v>29</v>
      </c>
      <c r="B15" s="42"/>
      <c r="C15" s="42"/>
      <c r="D15" s="42"/>
      <c r="E15" s="42"/>
      <c r="F15" s="42"/>
      <c r="G15" s="42"/>
      <c r="H15" s="43"/>
    </row>
    <row r="16" spans="1:8" s="1" customFormat="1" ht="46.5">
      <c r="A16" s="13" t="s">
        <v>5</v>
      </c>
      <c r="B16" s="13" t="s">
        <v>6</v>
      </c>
      <c r="C16" s="13" t="s">
        <v>7</v>
      </c>
      <c r="D16" s="14" t="s">
        <v>8</v>
      </c>
      <c r="E16" s="14" t="s">
        <v>9</v>
      </c>
      <c r="F16" s="14" t="s">
        <v>10</v>
      </c>
      <c r="G16" s="14" t="s">
        <v>11</v>
      </c>
      <c r="H16" s="13" t="s">
        <v>12</v>
      </c>
    </row>
    <row r="17" spans="1:8" s="6" customFormat="1" ht="31">
      <c r="A17" s="10">
        <v>8</v>
      </c>
      <c r="B17" s="26" t="s">
        <v>30</v>
      </c>
      <c r="C17" s="26" t="s">
        <v>31</v>
      </c>
      <c r="D17" s="24">
        <v>3000000</v>
      </c>
      <c r="E17" s="25">
        <v>0</v>
      </c>
      <c r="F17" s="24">
        <v>4001596</v>
      </c>
      <c r="G17" s="16">
        <v>90.68</v>
      </c>
      <c r="H17" s="15" t="s">
        <v>32</v>
      </c>
    </row>
    <row r="18" spans="1:8" s="6" customFormat="1" ht="31">
      <c r="A18" s="10">
        <v>9</v>
      </c>
      <c r="B18" s="26" t="s">
        <v>33</v>
      </c>
      <c r="C18" s="26" t="s">
        <v>34</v>
      </c>
      <c r="D18" s="24">
        <v>3000000</v>
      </c>
      <c r="E18" s="25">
        <v>0</v>
      </c>
      <c r="F18" s="24">
        <v>3000000</v>
      </c>
      <c r="G18" s="16">
        <v>90.24</v>
      </c>
      <c r="H18" s="15" t="s">
        <v>32</v>
      </c>
    </row>
    <row r="19" spans="1:8" s="6" customFormat="1" ht="46.5">
      <c r="A19" s="10">
        <v>10</v>
      </c>
      <c r="B19" s="26" t="s">
        <v>35</v>
      </c>
      <c r="C19" s="26" t="s">
        <v>36</v>
      </c>
      <c r="D19" s="24">
        <v>2999996</v>
      </c>
      <c r="E19" s="25">
        <v>0</v>
      </c>
      <c r="F19" s="24">
        <v>1953536</v>
      </c>
      <c r="G19" s="16">
        <v>88.88</v>
      </c>
      <c r="H19" s="15" t="s">
        <v>32</v>
      </c>
    </row>
    <row r="20" spans="1:8" s="6" customFormat="1" ht="31">
      <c r="A20" s="10">
        <v>11</v>
      </c>
      <c r="B20" s="26" t="s">
        <v>37</v>
      </c>
      <c r="C20" s="26" t="s">
        <v>38</v>
      </c>
      <c r="D20" s="24">
        <v>2459941</v>
      </c>
      <c r="E20" s="25">
        <v>0</v>
      </c>
      <c r="F20" s="24">
        <v>2460049</v>
      </c>
      <c r="G20" s="16">
        <v>88.06</v>
      </c>
      <c r="H20" s="15" t="s">
        <v>32</v>
      </c>
    </row>
    <row r="21" spans="1:8" s="6" customFormat="1" ht="62">
      <c r="A21" s="10">
        <v>12</v>
      </c>
      <c r="B21" s="26" t="s">
        <v>39</v>
      </c>
      <c r="C21" s="26" t="s">
        <v>40</v>
      </c>
      <c r="D21" s="24">
        <v>1748750</v>
      </c>
      <c r="E21" s="25">
        <v>0</v>
      </c>
      <c r="F21" s="24">
        <v>1073148</v>
      </c>
      <c r="G21" s="16">
        <v>88.04</v>
      </c>
      <c r="H21" s="15" t="s">
        <v>32</v>
      </c>
    </row>
    <row r="22" spans="1:8" s="6" customFormat="1" ht="31">
      <c r="A22" s="10">
        <v>13</v>
      </c>
      <c r="B22" s="26" t="s">
        <v>41</v>
      </c>
      <c r="C22" s="26" t="s">
        <v>42</v>
      </c>
      <c r="D22" s="24">
        <v>2692072</v>
      </c>
      <c r="E22" s="25">
        <v>0</v>
      </c>
      <c r="F22" s="24">
        <v>2696071</v>
      </c>
      <c r="G22" s="16">
        <v>86.98</v>
      </c>
      <c r="H22" s="15" t="s">
        <v>32</v>
      </c>
    </row>
    <row r="23" spans="1:8" s="6" customFormat="1" ht="31">
      <c r="A23" s="10">
        <v>14</v>
      </c>
      <c r="B23" s="26" t="s">
        <v>43</v>
      </c>
      <c r="C23" s="26" t="s">
        <v>44</v>
      </c>
      <c r="D23" s="24">
        <v>3000000</v>
      </c>
      <c r="E23" s="25">
        <v>0</v>
      </c>
      <c r="F23" s="24">
        <v>1500000</v>
      </c>
      <c r="G23" s="16">
        <v>86.64</v>
      </c>
      <c r="H23" s="15" t="s">
        <v>32</v>
      </c>
    </row>
    <row r="24" spans="1:8" s="6" customFormat="1" ht="46.5">
      <c r="A24" s="10">
        <v>15</v>
      </c>
      <c r="B24" s="26" t="s">
        <v>45</v>
      </c>
      <c r="C24" s="26" t="s">
        <v>46</v>
      </c>
      <c r="D24" s="24">
        <v>3000000</v>
      </c>
      <c r="E24" s="25">
        <v>0</v>
      </c>
      <c r="F24" s="24">
        <v>6368500</v>
      </c>
      <c r="G24" s="16">
        <v>86.1</v>
      </c>
      <c r="H24" s="15" t="s">
        <v>32</v>
      </c>
    </row>
    <row r="25" spans="1:8" s="6" customFormat="1" ht="31">
      <c r="A25" s="10">
        <v>16</v>
      </c>
      <c r="B25" s="26" t="s">
        <v>47</v>
      </c>
      <c r="C25" s="26" t="s">
        <v>48</v>
      </c>
      <c r="D25" s="24">
        <v>2998184</v>
      </c>
      <c r="E25" s="25">
        <v>0</v>
      </c>
      <c r="F25" s="24">
        <v>3070060</v>
      </c>
      <c r="G25" s="16">
        <v>85.74</v>
      </c>
      <c r="H25" s="15" t="s">
        <v>32</v>
      </c>
    </row>
    <row r="26" spans="1:8" s="6" customFormat="1" ht="46.5">
      <c r="A26" s="10">
        <v>17</v>
      </c>
      <c r="B26" s="26" t="s">
        <v>49</v>
      </c>
      <c r="C26" s="26" t="s">
        <v>50</v>
      </c>
      <c r="D26" s="24">
        <v>1197947</v>
      </c>
      <c r="E26" s="25">
        <v>0</v>
      </c>
      <c r="F26" s="24">
        <v>601388</v>
      </c>
      <c r="G26" s="16">
        <v>85.25</v>
      </c>
      <c r="H26" s="15" t="s">
        <v>32</v>
      </c>
    </row>
    <row r="27" spans="1:8" s="6" customFormat="1" ht="31">
      <c r="A27" s="10">
        <v>18</v>
      </c>
      <c r="B27" s="26" t="s">
        <v>51</v>
      </c>
      <c r="C27" s="26" t="s">
        <v>52</v>
      </c>
      <c r="D27" s="24">
        <v>1100000</v>
      </c>
      <c r="E27" s="25">
        <v>0</v>
      </c>
      <c r="F27" s="24">
        <v>1100000</v>
      </c>
      <c r="G27" s="16">
        <v>85.07</v>
      </c>
      <c r="H27" s="15" t="s">
        <v>32</v>
      </c>
    </row>
    <row r="28" spans="1:8" s="6" customFormat="1" ht="46.5">
      <c r="A28" s="10">
        <v>19</v>
      </c>
      <c r="B28" s="26" t="s">
        <v>53</v>
      </c>
      <c r="C28" s="26" t="s">
        <v>54</v>
      </c>
      <c r="D28" s="24">
        <v>2955479</v>
      </c>
      <c r="E28" s="25">
        <v>0</v>
      </c>
      <c r="F28" s="24">
        <v>11014988</v>
      </c>
      <c r="G28" s="16">
        <v>85.02</v>
      </c>
      <c r="H28" s="15" t="s">
        <v>32</v>
      </c>
    </row>
    <row r="29" spans="1:8" s="6" customFormat="1" ht="46.5">
      <c r="A29" s="10">
        <v>20</v>
      </c>
      <c r="B29" s="26" t="s">
        <v>55</v>
      </c>
      <c r="C29" s="26" t="s">
        <v>56</v>
      </c>
      <c r="D29" s="24">
        <v>3000000</v>
      </c>
      <c r="E29" s="25">
        <v>0</v>
      </c>
      <c r="F29" s="24">
        <v>3088565</v>
      </c>
      <c r="G29" s="16">
        <v>84.65</v>
      </c>
      <c r="H29" s="15" t="s">
        <v>32</v>
      </c>
    </row>
    <row r="30" spans="1:8" s="6" customFormat="1" ht="31">
      <c r="A30" s="10">
        <v>21</v>
      </c>
      <c r="B30" s="26" t="s">
        <v>57</v>
      </c>
      <c r="C30" s="26" t="s">
        <v>58</v>
      </c>
      <c r="D30" s="24">
        <v>3000000</v>
      </c>
      <c r="E30" s="25">
        <v>0</v>
      </c>
      <c r="F30" s="24">
        <v>1500000</v>
      </c>
      <c r="G30" s="16">
        <v>84.35</v>
      </c>
      <c r="H30" s="15" t="s">
        <v>32</v>
      </c>
    </row>
    <row r="31" spans="1:8" s="6" customFormat="1" ht="31">
      <c r="A31" s="10">
        <v>22</v>
      </c>
      <c r="B31" s="26" t="s">
        <v>59</v>
      </c>
      <c r="C31" s="26" t="s">
        <v>60</v>
      </c>
      <c r="D31" s="24">
        <v>2999898</v>
      </c>
      <c r="E31" s="25">
        <v>0</v>
      </c>
      <c r="F31" s="24">
        <v>2279793</v>
      </c>
      <c r="G31" s="16">
        <v>84.17</v>
      </c>
      <c r="H31" s="15" t="s">
        <v>32</v>
      </c>
    </row>
    <row r="32" spans="1:8" s="6" customFormat="1" ht="31">
      <c r="A32" s="10">
        <v>23</v>
      </c>
      <c r="B32" s="26" t="s">
        <v>61</v>
      </c>
      <c r="C32" s="26" t="s">
        <v>62</v>
      </c>
      <c r="D32" s="24">
        <v>1314038</v>
      </c>
      <c r="E32" s="25">
        <v>0</v>
      </c>
      <c r="F32" s="24">
        <v>1414038</v>
      </c>
      <c r="G32" s="16">
        <v>82.93</v>
      </c>
      <c r="H32" s="15" t="s">
        <v>32</v>
      </c>
    </row>
    <row r="33" spans="1:8" s="6" customFormat="1" ht="31">
      <c r="A33" s="10">
        <v>24</v>
      </c>
      <c r="B33" s="26" t="s">
        <v>63</v>
      </c>
      <c r="C33" s="26" t="s">
        <v>64</v>
      </c>
      <c r="D33" s="24">
        <v>2225213</v>
      </c>
      <c r="E33" s="25">
        <v>0</v>
      </c>
      <c r="F33" s="24">
        <v>1113574</v>
      </c>
      <c r="G33" s="16">
        <v>82.55</v>
      </c>
      <c r="H33" s="15" t="s">
        <v>32</v>
      </c>
    </row>
    <row r="34" spans="1:8" s="6" customFormat="1" ht="31">
      <c r="A34" s="10">
        <v>25</v>
      </c>
      <c r="B34" s="26" t="s">
        <v>65</v>
      </c>
      <c r="C34" s="26" t="s">
        <v>66</v>
      </c>
      <c r="D34" s="24">
        <v>3000000</v>
      </c>
      <c r="E34" s="25">
        <v>0</v>
      </c>
      <c r="F34" s="24">
        <v>1800000</v>
      </c>
      <c r="G34" s="16">
        <v>82.38</v>
      </c>
      <c r="H34" s="15" t="s">
        <v>32</v>
      </c>
    </row>
    <row r="35" spans="1:8" s="6" customFormat="1" ht="31">
      <c r="A35" s="10">
        <v>26</v>
      </c>
      <c r="B35" s="26" t="s">
        <v>67</v>
      </c>
      <c r="C35" s="26" t="s">
        <v>68</v>
      </c>
      <c r="D35" s="24">
        <v>2500711</v>
      </c>
      <c r="E35" s="25">
        <v>0</v>
      </c>
      <c r="F35" s="24">
        <v>1698289</v>
      </c>
      <c r="G35" s="16">
        <v>82.29</v>
      </c>
      <c r="H35" s="15" t="s">
        <v>32</v>
      </c>
    </row>
    <row r="36" spans="1:8" s="6" customFormat="1" ht="31">
      <c r="A36" s="10">
        <v>27</v>
      </c>
      <c r="B36" s="26" t="s">
        <v>69</v>
      </c>
      <c r="C36" s="26" t="s">
        <v>70</v>
      </c>
      <c r="D36" s="24">
        <v>2999000</v>
      </c>
      <c r="E36" s="25">
        <v>0</v>
      </c>
      <c r="F36" s="24">
        <v>1500900</v>
      </c>
      <c r="G36" s="16">
        <v>80.05</v>
      </c>
      <c r="H36" s="15" t="s">
        <v>32</v>
      </c>
    </row>
    <row r="37" spans="1:8" s="6" customFormat="1" ht="31">
      <c r="A37" s="10">
        <v>28</v>
      </c>
      <c r="B37" s="26" t="s">
        <v>71</v>
      </c>
      <c r="C37" s="26" t="s">
        <v>72</v>
      </c>
      <c r="D37" s="24">
        <v>1769120</v>
      </c>
      <c r="E37" s="25">
        <v>0</v>
      </c>
      <c r="F37" s="24">
        <v>971927</v>
      </c>
      <c r="G37" s="16">
        <v>75.28</v>
      </c>
      <c r="H37" s="15" t="s">
        <v>32</v>
      </c>
    </row>
    <row r="38" spans="1:8" s="6" customFormat="1" ht="31">
      <c r="A38" s="10">
        <v>29</v>
      </c>
      <c r="B38" s="26" t="s">
        <v>73</v>
      </c>
      <c r="C38" s="26" t="s">
        <v>74</v>
      </c>
      <c r="D38" s="24">
        <v>1285657</v>
      </c>
      <c r="E38" s="25">
        <v>0</v>
      </c>
      <c r="F38" s="24">
        <v>656000</v>
      </c>
      <c r="G38" s="16">
        <v>74.62</v>
      </c>
      <c r="H38" s="15" t="s">
        <v>32</v>
      </c>
    </row>
    <row r="39" spans="1:8" s="6" customFormat="1" ht="31">
      <c r="A39" s="10">
        <v>30</v>
      </c>
      <c r="B39" s="26" t="s">
        <v>75</v>
      </c>
      <c r="C39" s="26" t="s">
        <v>76</v>
      </c>
      <c r="D39" s="24">
        <v>3000000</v>
      </c>
      <c r="E39" s="25">
        <v>0</v>
      </c>
      <c r="F39" s="24">
        <v>1500000</v>
      </c>
      <c r="G39" s="16">
        <v>73.08</v>
      </c>
      <c r="H39" s="15" t="s">
        <v>32</v>
      </c>
    </row>
    <row r="40" spans="1:8" s="1" customFormat="1" ht="15.5">
      <c r="A40" s="34"/>
      <c r="B40" s="35"/>
      <c r="C40" s="36" t="s">
        <v>77</v>
      </c>
      <c r="D40" s="37">
        <f>SUM(D17:D39)</f>
        <v>57246006</v>
      </c>
      <c r="E40" s="38">
        <f>SUM(E17:E39)</f>
        <v>0</v>
      </c>
      <c r="F40" s="39">
        <f>SUM(F17:F39)</f>
        <v>56362422</v>
      </c>
      <c r="G40" s="40"/>
      <c r="H40" s="41"/>
    </row>
    <row r="41" spans="1:8" s="1" customFormat="1" ht="15.5">
      <c r="A41" s="44"/>
      <c r="B41" s="45"/>
      <c r="C41" s="46"/>
      <c r="D41" s="47"/>
      <c r="E41" s="47"/>
      <c r="F41" s="47"/>
      <c r="G41" s="48"/>
      <c r="H41" s="49"/>
    </row>
    <row r="42" spans="1:8" s="1" customFormat="1" ht="15.5">
      <c r="A42" s="50"/>
      <c r="B42" s="51"/>
      <c r="C42" s="52"/>
      <c r="D42" s="53"/>
      <c r="E42" s="53"/>
      <c r="F42" s="53"/>
      <c r="G42" s="54"/>
      <c r="H42" s="55"/>
    </row>
    <row r="43" spans="1:8" s="1" customFormat="1" ht="36.65" customHeight="1">
      <c r="A43" s="59" t="s">
        <v>78</v>
      </c>
      <c r="B43" s="42"/>
      <c r="C43" s="42"/>
      <c r="D43" s="42"/>
      <c r="E43" s="42"/>
      <c r="F43" s="42"/>
      <c r="G43" s="42"/>
      <c r="H43" s="43"/>
    </row>
    <row r="44" spans="1:8" s="1" customFormat="1" ht="49.5" customHeight="1">
      <c r="A44" s="13" t="s">
        <v>5</v>
      </c>
      <c r="B44" s="13" t="s">
        <v>6</v>
      </c>
      <c r="C44" s="13" t="s">
        <v>7</v>
      </c>
      <c r="D44" s="14" t="s">
        <v>8</v>
      </c>
      <c r="E44" s="14" t="s">
        <v>9</v>
      </c>
      <c r="F44" s="14" t="s">
        <v>10</v>
      </c>
      <c r="G44" s="14" t="s">
        <v>11</v>
      </c>
      <c r="H44" s="13" t="s">
        <v>12</v>
      </c>
    </row>
    <row r="45" spans="1:8" s="1" customFormat="1" ht="49.5" customHeight="1">
      <c r="A45" s="63">
        <v>31</v>
      </c>
      <c r="B45" s="26" t="s">
        <v>79</v>
      </c>
      <c r="C45" s="26" t="s">
        <v>80</v>
      </c>
      <c r="D45" s="24">
        <v>1963600</v>
      </c>
      <c r="E45" s="24">
        <v>0</v>
      </c>
      <c r="F45" s="24">
        <v>1964230</v>
      </c>
      <c r="G45" s="24"/>
      <c r="H45" s="15" t="s">
        <v>78</v>
      </c>
    </row>
    <row r="46" spans="1:8" s="1" customFormat="1" ht="49.5" customHeight="1">
      <c r="A46" s="63">
        <v>32</v>
      </c>
      <c r="B46" s="67" t="s">
        <v>81</v>
      </c>
      <c r="C46" s="67" t="s">
        <v>82</v>
      </c>
      <c r="D46" s="64">
        <v>2974500</v>
      </c>
      <c r="E46" s="66">
        <v>0</v>
      </c>
      <c r="F46" s="64">
        <v>1625800</v>
      </c>
      <c r="G46" s="65"/>
      <c r="H46" s="15" t="s">
        <v>78</v>
      </c>
    </row>
    <row r="47" spans="1:8" s="1" customFormat="1" ht="46.5">
      <c r="A47" s="10">
        <v>33</v>
      </c>
      <c r="B47" s="26" t="s">
        <v>83</v>
      </c>
      <c r="C47" s="26" t="s">
        <v>84</v>
      </c>
      <c r="D47" s="24">
        <v>1901000</v>
      </c>
      <c r="E47" s="24">
        <v>0</v>
      </c>
      <c r="F47" s="24">
        <v>612175</v>
      </c>
      <c r="G47" s="16"/>
      <c r="H47" s="15" t="s">
        <v>78</v>
      </c>
    </row>
    <row r="48" spans="1:8" s="1" customFormat="1" ht="31">
      <c r="A48" s="10">
        <v>34</v>
      </c>
      <c r="B48" s="26" t="s">
        <v>85</v>
      </c>
      <c r="C48" s="26" t="s">
        <v>86</v>
      </c>
      <c r="D48" s="24">
        <v>2999898</v>
      </c>
      <c r="E48" s="24">
        <v>0</v>
      </c>
      <c r="F48" s="24">
        <v>2279793</v>
      </c>
      <c r="G48" s="16"/>
      <c r="H48" s="15" t="s">
        <v>78</v>
      </c>
    </row>
    <row r="49" spans="1:8" s="1" customFormat="1" ht="15.5">
      <c r="A49" s="18"/>
      <c r="B49" s="19"/>
      <c r="C49" s="20" t="s">
        <v>77</v>
      </c>
      <c r="D49" s="29">
        <f>SUM(D47:D48)</f>
        <v>4900898</v>
      </c>
      <c r="E49" s="30">
        <f>SUM(E47:E48)</f>
        <v>0</v>
      </c>
      <c r="F49" s="31">
        <f>SUM(F45:F48)</f>
        <v>6481998</v>
      </c>
      <c r="G49" s="21"/>
      <c r="H49" s="22"/>
    </row>
    <row r="50" spans="1:8" s="7" customFormat="1" ht="15.5">
      <c r="A50" s="12"/>
      <c r="B50" s="1"/>
      <c r="C50" s="1"/>
      <c r="D50" s="3"/>
      <c r="E50" s="3"/>
      <c r="F50" s="3"/>
      <c r="G50" s="3"/>
      <c r="H50" s="12"/>
    </row>
    <row r="52" spans="1:8" ht="15.5">
      <c r="A52" s="59" t="s">
        <v>87</v>
      </c>
      <c r="B52" s="42"/>
      <c r="C52" s="42"/>
      <c r="D52" s="42"/>
      <c r="E52" s="42"/>
      <c r="F52" s="42"/>
      <c r="G52" s="42"/>
      <c r="H52" s="43"/>
    </row>
    <row r="53" spans="1:8" ht="46.5">
      <c r="A53" s="13" t="s">
        <v>5</v>
      </c>
      <c r="B53" s="13" t="s">
        <v>6</v>
      </c>
      <c r="C53" s="13" t="s">
        <v>7</v>
      </c>
      <c r="D53" s="14" t="s">
        <v>8</v>
      </c>
      <c r="E53" s="14" t="s">
        <v>9</v>
      </c>
      <c r="F53" s="14" t="s">
        <v>10</v>
      </c>
      <c r="G53" s="14" t="s">
        <v>11</v>
      </c>
      <c r="H53" s="13" t="s">
        <v>12</v>
      </c>
    </row>
    <row r="54" spans="1:8" ht="15.5">
      <c r="A54" s="63">
        <v>35</v>
      </c>
      <c r="B54" s="26" t="s">
        <v>88</v>
      </c>
      <c r="C54" s="26" t="s">
        <v>89</v>
      </c>
      <c r="D54" s="24">
        <v>0</v>
      </c>
      <c r="E54" s="24">
        <v>0</v>
      </c>
      <c r="F54" s="24">
        <v>0</v>
      </c>
      <c r="G54" s="24"/>
      <c r="H54" s="15" t="s">
        <v>87</v>
      </c>
    </row>
    <row r="55" spans="1:8" ht="31">
      <c r="A55" s="63">
        <v>36</v>
      </c>
      <c r="B55" s="67" t="s">
        <v>90</v>
      </c>
      <c r="C55" s="67" t="s">
        <v>91</v>
      </c>
      <c r="D55" s="24">
        <v>0</v>
      </c>
      <c r="E55" s="66">
        <v>0</v>
      </c>
      <c r="F55" s="24">
        <v>0</v>
      </c>
      <c r="G55" s="65"/>
      <c r="H55" s="15" t="s">
        <v>87</v>
      </c>
    </row>
    <row r="56" spans="1:8" ht="15.5">
      <c r="A56" s="10">
        <v>37</v>
      </c>
      <c r="B56" s="26" t="s">
        <v>92</v>
      </c>
      <c r="C56" s="26" t="s">
        <v>93</v>
      </c>
      <c r="D56" s="24">
        <v>0</v>
      </c>
      <c r="E56" s="24">
        <v>0</v>
      </c>
      <c r="F56" s="24">
        <v>0</v>
      </c>
      <c r="G56" s="16"/>
      <c r="H56" s="15" t="s">
        <v>87</v>
      </c>
    </row>
    <row r="57" spans="1:8" ht="15.5">
      <c r="A57" s="10">
        <v>38</v>
      </c>
      <c r="B57" s="26" t="s">
        <v>94</v>
      </c>
      <c r="C57" s="26" t="s">
        <v>95</v>
      </c>
      <c r="D57" s="24">
        <v>0</v>
      </c>
      <c r="E57" s="24">
        <v>0</v>
      </c>
      <c r="F57" s="24">
        <v>0</v>
      </c>
      <c r="G57" s="16"/>
      <c r="H57" s="15" t="s">
        <v>87</v>
      </c>
    </row>
    <row r="58" spans="1:8" ht="15.5">
      <c r="A58" s="18"/>
      <c r="B58" s="19"/>
      <c r="C58" s="20" t="s">
        <v>77</v>
      </c>
      <c r="D58" s="29">
        <f>SUM(D56:D57)</f>
        <v>0</v>
      </c>
      <c r="E58" s="30">
        <f>SUM(E56:E57)</f>
        <v>0</v>
      </c>
      <c r="F58" s="31">
        <f>SUM(F56:F57)</f>
        <v>0</v>
      </c>
      <c r="G58" s="21"/>
      <c r="H58" s="2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2" manualBreakCount="2">
    <brk id="14" max="7" man="1"/>
    <brk id="42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3" ma:contentTypeDescription="Create a new document." ma:contentTypeScope="" ma:versionID="4a47ed96a49787caf629cf4993e19f99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e9936b6b5fbb8b5175c39777a10f737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4F9C70-C2BE-4002-BC54-AFA386BCEB79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customXml/itemProps2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056258-913B-4C96-9579-293EA6B2F8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NOPA Table</vt:lpstr>
      <vt:lpstr>'NOPA Table'!Print_Area</vt:lpstr>
      <vt:lpstr>'NOPA Table'!Print_Titles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Willis, Crystal@Energy</cp:lastModifiedBy>
  <cp:revision/>
  <dcterms:created xsi:type="dcterms:W3CDTF">2015-01-15T18:23:38Z</dcterms:created>
  <dcterms:modified xsi:type="dcterms:W3CDTF">2023-03-16T17:42:05Z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MApproved">
    <vt:bool>false</vt:bool>
  </property>
  <property fmtid="{D5CDD505-2E9C-101B-9397-08002B2CF9AE}" pid="5" name="Order">
    <vt:r8>11021800</vt:r8>
  </property>
  <property fmtid="{D5CDD505-2E9C-101B-9397-08002B2CF9AE}" pid="6" name="DivisionReviewed">
    <vt:bool>false</vt:bool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Supervisor Approved">
    <vt:bool>false</vt:bool>
  </property>
  <property fmtid="{D5CDD505-2E9C-101B-9397-08002B2CF9AE}" pid="10" name="OMComments">
    <vt:bool>true</vt:bool>
  </property>
  <property fmtid="{D5CDD505-2E9C-101B-9397-08002B2CF9AE}" pid="11" name="ComplianceAssetId">
    <vt:lpwstr/>
  </property>
  <property fmtid="{D5CDD505-2E9C-101B-9397-08002B2CF9AE}" pid="12" name="TemplateUrl">
    <vt:lpwstr/>
  </property>
  <property fmtid="{D5CDD505-2E9C-101B-9397-08002B2CF9AE}" pid="13" name="Supervisor Reviewed">
    <vt:bool>false</vt:bool>
  </property>
  <property fmtid="{D5CDD505-2E9C-101B-9397-08002B2CF9AE}" pid="14" name="DivisionApproved">
    <vt:bool>false</vt:bool>
  </property>
  <property fmtid="{D5CDD505-2E9C-101B-9397-08002B2CF9AE}" pid="15" name="Lead Scorer">
    <vt:bool>false</vt:bool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