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energy-my.sharepoint.com/personal/eilene_cary_energy_ca_gov/Documents/$ Contract, Grant &amp; Loan (CGL) Info/GFO-22-304 H2 Eval/NOPA/"/>
    </mc:Choice>
  </mc:AlternateContent>
  <xr:revisionPtr revIDLastSave="1" documentId="8_{A440D5F4-AFEB-40E4-B41D-D61A6C1CB7BD}" xr6:coauthVersionLast="47" xr6:coauthVersionMax="47" xr10:uidLastSave="{6B9A0716-A944-462C-8FD1-F1C50EE2B2E4}"/>
  <bookViews>
    <workbookView xWindow="28680" yWindow="-120" windowWidth="29040" windowHeight="15840" activeTab="1" xr2:uid="{434F7E7A-54FF-4B18-9811-01C7F015158B}"/>
  </bookViews>
  <sheets>
    <sheet name="Cover GFO-22-304" sheetId="1" r:id="rId1"/>
    <sheet name="NOPA Table" sheetId="2" r:id="rId2"/>
  </sheets>
  <definedNames>
    <definedName name="_xlnm.Print_Area" localSheetId="1">'NOPA Table'!$A$1:$H$16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F10" i="2"/>
  <c r="E10" i="2"/>
  <c r="D10" i="2"/>
  <c r="F5" i="2"/>
  <c r="E5" i="2"/>
  <c r="D5" i="2"/>
  <c r="F16" i="2" l="1"/>
  <c r="E16" i="2"/>
</calcChain>
</file>

<file path=xl/sharedStrings.xml><?xml version="1.0" encoding="utf-8"?>
<sst xmlns="http://schemas.openxmlformats.org/spreadsheetml/2006/main" count="49" uniqueCount="27">
  <si>
    <t>California Energy Commission - Energy Research Development Division</t>
  </si>
  <si>
    <t>Notice of Proposed Awards (NOPA)</t>
  </si>
  <si>
    <t>GFO-22-304</t>
  </si>
  <si>
    <t>Assessing the Role of Hydrogen in California’s Decarbonizing Electric System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</si>
  <si>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</si>
  <si>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</si>
  <si>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</si>
  <si>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</si>
  <si>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</si>
  <si>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</si>
  <si>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</si>
  <si>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</si>
  <si>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</si>
  <si>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RAND Corporation</t>
  </si>
  <si>
    <t>Assessing the Role of Hydrogen in California's Decarbonizing Electric System</t>
  </si>
  <si>
    <t>Awardee</t>
  </si>
  <si>
    <t>Energy and Environmental Economics, Inc.</t>
  </si>
  <si>
    <t>Techno-economic Assessment of Hydrogen as a Decarbonization Measure for California’s Electric System</t>
  </si>
  <si>
    <t>Total Funding Recommended</t>
  </si>
  <si>
    <t>Passed not Funded</t>
  </si>
  <si>
    <t>The Regents of the University of California, Irvine</t>
  </si>
  <si>
    <t>Finalist</t>
  </si>
  <si>
    <t>Did not Pass</t>
  </si>
  <si>
    <t>Electric Power Research Institute, Inc.</t>
  </si>
  <si>
    <t>Hydrogen Integrated Decarbonization Assessment, (HyDCARB)</t>
  </si>
  <si>
    <t>Metrol Carbon Ventures</t>
  </si>
  <si>
    <t>Assessment of Existing Gas-Fired Power Plants for Retrofitting with “HydrocarbonSplitter” Technology which Cost-effectively Converts NG Feed Stock to Hydrogen by Sequestering Carbon as a Carbon Fiber Commodity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</si>
</sst>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3" fillId="5" borderId="8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BB34-0A57-4AA6-B15D-67241D3222EE}">
  <dimension ref="A1:A5"/>
  <sheetViews>
    <sheetView workbookViewId="0">
      <selection sqref="A1:A5"/>
    </sheetView>
  </sheetViews>
  <sheetFormatPr defaultRowHeight="14.5" x14ac:dyDescent="0.35"/>
  <cols>
    <col min="1" max="1" width="86.7265625" customWidth="1"/>
  </cols>
  <sheetData>
    <row r="1" spans="1:1" ht="33" customHeight="1" x14ac:dyDescent="0.35">
      <c r="A1" s="24" t="s">
        <v>0</v>
      </c>
    </row>
    <row r="2" spans="1:1" ht="33" customHeight="1" x14ac:dyDescent="0.35">
      <c r="A2" s="24" t="s">
        <v>1</v>
      </c>
    </row>
    <row r="3" spans="1:1" ht="39" customHeight="1" x14ac:dyDescent="0.35">
      <c r="A3" s="24" t="s">
        <v>2</v>
      </c>
    </row>
    <row r="4" spans="1:1" ht="47.25" customHeight="1" x14ac:dyDescent="0.35">
      <c r="A4" s="25" t="s">
        <v>3</v>
      </c>
    </row>
    <row r="5" spans="1:1" ht="15" x14ac:dyDescent="0.35">
      <c r="A5" s="26">
        <v>45040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D57F-ED30-4FDC-B3D9-0BCFC9B9A6DE}">
  <sheetPr>
    <pageSetUpPr fitToPage="1"/>
  </sheetPr>
  <dimension ref="A1:H16"/>
  <sheetViews>
    <sheetView tabSelected="1" view="pageLayout" zoomScaleNormal="80" zoomScaleSheetLayoutView="100" workbookViewId="0">
      <selection activeCell="D4" sqref="D4"/>
    </sheetView>
  </sheetViews>
  <sheetFormatPr defaultColWidth="9.1796875" defaultRowHeight="14" x14ac:dyDescent="0.3"/>
  <cols>
    <col min="1" max="1" width="14.54296875" style="21" customWidth="1"/>
    <col min="2" max="2" width="27.81640625" style="12" customWidth="1"/>
    <col min="3" max="3" width="40.1796875" style="12" customWidth="1"/>
    <col min="4" max="4" width="15.54296875" style="22" customWidth="1"/>
    <col min="5" max="5" width="19" style="22" customWidth="1"/>
    <col min="6" max="6" width="15.54296875" style="22" customWidth="1"/>
    <col min="7" max="7" width="8.1796875" style="22" customWidth="1"/>
    <col min="8" max="8" width="13.54296875" style="23" customWidth="1"/>
    <col min="9" max="10" width="9.1796875" style="12"/>
    <col min="11" max="11" width="11.26953125" style="12" bestFit="1" customWidth="1"/>
    <col min="12" max="16384" width="9.1796875" style="12"/>
  </cols>
  <sheetData>
    <row r="1" spans="1:8" s="5" customFormat="1" ht="34" customHeight="1" x14ac:dyDescent="0.35">
      <c r="A1" s="2" t="s">
        <v>4</v>
      </c>
      <c r="B1" s="3"/>
      <c r="C1" s="3"/>
      <c r="D1" s="3"/>
      <c r="E1" s="3"/>
      <c r="F1" s="3"/>
      <c r="G1" s="3"/>
      <c r="H1" s="4"/>
    </row>
    <row r="2" spans="1:8" s="1" customFormat="1" ht="30" x14ac:dyDescent="0.3">
      <c r="A2" s="6" t="s">
        <v>5</v>
      </c>
      <c r="B2" s="6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6" t="s">
        <v>12</v>
      </c>
    </row>
    <row r="3" spans="1:8" s="5" customFormat="1" ht="46.15" customHeight="1" x14ac:dyDescent="0.35">
      <c r="A3" s="8">
        <v>1</v>
      </c>
      <c r="B3" s="9" t="s">
        <v>13</v>
      </c>
      <c r="C3" s="9" t="s">
        <v>14</v>
      </c>
      <c r="D3" s="10">
        <v>798348</v>
      </c>
      <c r="E3" s="10">
        <v>798348</v>
      </c>
      <c r="F3" s="10">
        <v>80000</v>
      </c>
      <c r="G3" s="11">
        <v>84.67</v>
      </c>
      <c r="H3" s="8" t="s">
        <v>15</v>
      </c>
    </row>
    <row r="4" spans="1:8" s="5" customFormat="1" ht="45" x14ac:dyDescent="0.35">
      <c r="A4" s="8">
        <v>2</v>
      </c>
      <c r="B4" s="9" t="s">
        <v>16</v>
      </c>
      <c r="C4" s="9" t="s">
        <v>17</v>
      </c>
      <c r="D4" s="10">
        <v>798805</v>
      </c>
      <c r="E4" s="10">
        <v>798805</v>
      </c>
      <c r="F4" s="10">
        <v>102400</v>
      </c>
      <c r="G4" s="11">
        <v>82.62</v>
      </c>
      <c r="H4" s="8" t="s">
        <v>15</v>
      </c>
    </row>
    <row r="5" spans="1:8" s="1" customFormat="1" ht="23.5" customHeight="1" x14ac:dyDescent="0.3">
      <c r="A5" s="13"/>
      <c r="B5" s="14"/>
      <c r="C5" s="15" t="s">
        <v>18</v>
      </c>
      <c r="D5" s="16">
        <f>SUM(D3:D4)</f>
        <v>1597153</v>
      </c>
      <c r="E5" s="17">
        <f>SUM(E3:E4)</f>
        <v>1597153</v>
      </c>
      <c r="F5" s="18">
        <f>SUM(F3:F4)</f>
        <v>182400</v>
      </c>
      <c r="G5" s="19"/>
      <c r="H5" s="20"/>
    </row>
    <row r="6" spans="1:8" ht="32.25" customHeight="1" x14ac:dyDescent="0.3"/>
    <row r="7" spans="1:8" s="5" customFormat="1" ht="34" customHeight="1" x14ac:dyDescent="0.35">
      <c r="A7" s="2" t="s">
        <v>19</v>
      </c>
      <c r="B7" s="3"/>
      <c r="C7" s="3"/>
      <c r="D7" s="3"/>
      <c r="E7" s="3"/>
      <c r="F7" s="3"/>
      <c r="G7" s="3"/>
      <c r="H7" s="4"/>
    </row>
    <row r="8" spans="1:8" s="1" customFormat="1" ht="30" x14ac:dyDescent="0.3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6" t="s">
        <v>12</v>
      </c>
    </row>
    <row r="9" spans="1:8" s="5" customFormat="1" ht="45" x14ac:dyDescent="0.35">
      <c r="A9" s="8">
        <v>3</v>
      </c>
      <c r="B9" s="9" t="s">
        <v>20</v>
      </c>
      <c r="C9" s="9" t="s">
        <v>14</v>
      </c>
      <c r="D9" s="10">
        <v>800000</v>
      </c>
      <c r="E9" s="10">
        <v>0</v>
      </c>
      <c r="F9" s="10">
        <v>145000</v>
      </c>
      <c r="G9" s="11">
        <v>81.72</v>
      </c>
      <c r="H9" s="8" t="s">
        <v>21</v>
      </c>
    </row>
    <row r="10" spans="1:8" s="1" customFormat="1" ht="23.5" customHeight="1" x14ac:dyDescent="0.3">
      <c r="A10" s="13"/>
      <c r="B10" s="14"/>
      <c r="C10" s="15" t="s">
        <v>18</v>
      </c>
      <c r="D10" s="16">
        <f>SUM(D9)</f>
        <v>800000</v>
      </c>
      <c r="E10" s="17">
        <f>SUM(E9)</f>
        <v>0</v>
      </c>
      <c r="F10" s="18">
        <f>SUM(F9)</f>
        <v>145000</v>
      </c>
      <c r="G10" s="19"/>
      <c r="H10" s="20"/>
    </row>
    <row r="11" spans="1:8" ht="33" customHeight="1" x14ac:dyDescent="0.3"/>
    <row r="12" spans="1:8" s="5" customFormat="1" ht="34" customHeight="1" x14ac:dyDescent="0.35">
      <c r="A12" s="2" t="s">
        <v>22</v>
      </c>
      <c r="B12" s="3"/>
      <c r="C12" s="3"/>
      <c r="D12" s="3"/>
      <c r="E12" s="3"/>
      <c r="F12" s="3"/>
      <c r="G12" s="3"/>
      <c r="H12" s="4"/>
    </row>
    <row r="13" spans="1:8" s="1" customFormat="1" ht="30" x14ac:dyDescent="0.3">
      <c r="A13" s="6" t="s">
        <v>5</v>
      </c>
      <c r="B13" s="6" t="s">
        <v>6</v>
      </c>
      <c r="C13" s="6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6" t="s">
        <v>12</v>
      </c>
    </row>
    <row r="14" spans="1:8" s="5" customFormat="1" ht="30" x14ac:dyDescent="0.35">
      <c r="A14" s="8">
        <v>4</v>
      </c>
      <c r="B14" s="9" t="s">
        <v>23</v>
      </c>
      <c r="C14" s="9" t="s">
        <v>24</v>
      </c>
      <c r="D14" s="10">
        <v>800000</v>
      </c>
      <c r="E14" s="10">
        <v>0</v>
      </c>
      <c r="F14" s="10">
        <v>480000</v>
      </c>
      <c r="G14" s="11"/>
      <c r="H14" s="8" t="s">
        <v>22</v>
      </c>
    </row>
    <row r="15" spans="1:8" s="5" customFormat="1" ht="105" x14ac:dyDescent="0.35">
      <c r="A15" s="8">
        <v>5</v>
      </c>
      <c r="B15" s="9" t="s">
        <v>25</v>
      </c>
      <c r="C15" s="9" t="s">
        <v>26</v>
      </c>
      <c r="D15" s="10">
        <v>600000</v>
      </c>
      <c r="E15" s="10">
        <v>0</v>
      </c>
      <c r="F15" s="10">
        <v>60000</v>
      </c>
      <c r="G15" s="11"/>
      <c r="H15" s="8" t="s">
        <v>22</v>
      </c>
    </row>
    <row r="16" spans="1:8" s="1" customFormat="1" ht="23.5" customHeight="1" x14ac:dyDescent="0.3">
      <c r="A16" s="13"/>
      <c r="B16" s="14"/>
      <c r="C16" s="15" t="s">
        <v>18</v>
      </c>
      <c r="D16" s="16">
        <f>SUM(D14:D15)</f>
        <v>1400000</v>
      </c>
      <c r="E16" s="17">
        <f>SUM(E14:E14)</f>
        <v>0</v>
      </c>
      <c r="F16" s="18">
        <f>SUM(F14:F15)</f>
        <v>540000</v>
      </c>
      <c r="G16" s="19"/>
      <c r="H16" s="20"/>
    </row>
  </sheetData>
  <printOptions horizontalCentered="1"/>
  <pageMargins left="0.25" right="0.25" top="1.2183333333333299" bottom="0.5" header="0.3" footer="0.3"/>
  <pageSetup scale="86" fitToHeight="0" orientation="landscape" r:id="rId1"/>
  <headerFooter>
    <oddHeader xml:space="preserve">&amp;C&amp;"-,Bold"California Energy Commission - Energy Research Development Division
Notice of Proposed Awards (NOPA)
GFO-22-304
Assessing the Role of Hydrogen in California’s Decarbonizing Electric System
April 24, 2023&amp;"-,Regular"
</oddHead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68D5C90C-6EB8-44C0-B819-739D3C529C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7ED6E-5B5E-412A-8CC5-010AE32A2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A689C2-AF44-4D06-9949-54AA643E58BF}">
  <ds:schemaRefs>
    <ds:schemaRef ds:uri="http://www.w3.org/XML/1998/namespace"/>
    <ds:schemaRef ds:uri="http://purl.org/dc/elements/1.1/"/>
    <ds:schemaRef ds:uri="http://purl.org/dc/dcmitype/"/>
    <ds:schemaRef ds:uri="5067c814-4b34-462c-a21d-c185ff6548d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785685f2-c2e1-4352-89aa-3faca8eaba5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GFO-22-304</vt:lpstr>
      <vt:lpstr>NOPA Table</vt:lpstr>
      <vt:lpstr>'NOPA Table'!Print_Area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GFO-22-304 NOPA Results Table</dc:title>
  <dc:subject/>
  <dc:creator>Mei Chang</dc:creator>
  <cp:keywords/>
  <dc:description/>
  <cp:lastModifiedBy>Cary, Eilene@Energy</cp:lastModifiedBy>
  <cp:revision/>
  <cp:lastPrinted>2023-04-24T23:44:34Z</cp:lastPrinted>
  <dcterms:created xsi:type="dcterms:W3CDTF">2023-03-20T17:24:40Z</dcterms:created>
  <dcterms:modified xsi:type="dcterms:W3CDTF">2023-04-24T23:47:29Z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11794000</vt:r8>
  </property>
  <property fmtid="{D5CDD505-2E9C-101B-9397-08002B2CF9AE}" pid="4" name="TriggerFlowInfo">
    <vt:lpwstr/>
  </property>
  <property fmtid="{D5CDD505-2E9C-101B-9397-08002B2CF9AE}" pid="5" name="_ColorHex">
    <vt:lpwstr/>
  </property>
  <property fmtid="{D5CDD505-2E9C-101B-9397-08002B2CF9AE}" pid="6" name="_Emoji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_ColorTag">
    <vt:lpwstr/>
  </property>
  <property fmtid="{D5CDD505-2E9C-101B-9397-08002B2CF9AE}" pid="10" name="MediaServiceImageTags">
    <vt:lpwstr/>
  </property>
</Properties>
</file>