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ani\Desktop\00NOPA\"/>
    </mc:Choice>
  </mc:AlternateContent>
  <xr:revisionPtr revIDLastSave="0" documentId="13_ncr:1_{8DC60BA3-9AB0-4983-8738-F3898E46C8D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over" sheetId="11" r:id="rId1"/>
    <sheet name="NOPA Table - Group 1" sheetId="6" r:id="rId2"/>
  </sheets>
  <definedNames>
    <definedName name="_xlnm.Print_Area" localSheetId="1">'NOPA Table - Group 1'!$A$1:$H$19</definedName>
    <definedName name="_xlnm.Print_Titles" localSheetId="1">'NOPA Table - Group 1'!$1:$2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6" l="1"/>
  <c r="F13" i="6"/>
  <c r="D13" i="6"/>
  <c r="F19" i="6" l="1"/>
  <c r="E19" i="6"/>
  <c r="D19" i="6"/>
  <c r="F7" i="6"/>
  <c r="E7" i="6"/>
  <c r="D7" i="6"/>
</calcChain>
</file>

<file path=xl/sharedStrings.xml><?xml version="1.0" encoding="utf-8"?>
<sst xmlns="http://schemas.openxmlformats.org/spreadsheetml/2006/main" count="48" uniqueCount="28">
  <si>
    <t>California Energy Commission - Energy Research Development Division</t>
  </si>
  <si>
    <t>Notice of Proposed Awards</t>
  </si>
  <si>
    <t>GFO-22-503</t>
  </si>
  <si>
    <t>Gas Pipeline Safety and Integrity Research to Support Decarbonization</t>
  </si>
  <si>
    <t>Project Group 1: Monitoring and Risk Assessment for Natural Force Damage to Gas Pipelines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</si>
  <si>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</si>
  <si>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</si>
  <si>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</si>
  <si>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</si>
  <si>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</si>
  <si>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</si>
  <si>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</si>
  <si>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</si>
  <si>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</si>
  <si>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The Regents of the University of California, Los Angeles</t>
  </si>
  <si>
    <t>System Approach for Monitoring and Risk Assessment for Natural Force Damage to Gas 
Pipelines</t>
  </si>
  <si>
    <t>Awardee</t>
  </si>
  <si>
    <t>The Regents of the University of California, Berkeley</t>
  </si>
  <si>
    <t>Performance-based Monitoring and Risk Assessment Tool for Gas Pipelines under Natural Forces</t>
  </si>
  <si>
    <t>Total Funding Recommended</t>
  </si>
  <si>
    <t>Did Not Pass</t>
  </si>
  <si>
    <t>GTI Energy</t>
  </si>
  <si>
    <t xml:space="preserve">Real-Time Data-Driven Monitoring and Risk Assessment for Natural Force Damage to Pipelines </t>
  </si>
  <si>
    <t>Total</t>
  </si>
  <si>
    <t>Disqualified</t>
  </si>
  <si>
    <t>Paulsson, Inc.</t>
  </si>
  <si>
    <t>Optical Sensor and Monitoring Technologies for Natural Gas Transmission and Distribution Pipelines</t>
  </si>
  <si>
    <t xml:space="preserve">Project Group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</si>
</sst>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name val="Tahoma"/>
      <family val="2"/>
    </font>
    <font>
      <sz val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tabSelected="1" workbookViewId="0">
      <selection activeCell="A14" sqref="A14"/>
    </sheetView>
  </sheetViews>
  <sheetFormatPr defaultRowHeight="15"/>
  <cols>
    <col min="1" max="1" width="86.140625" style="30" customWidth="1"/>
  </cols>
  <sheetData>
    <row r="1" spans="1:1" ht="25.5" customHeight="1">
      <c r="A1" s="30" t="s">
        <v>0</v>
      </c>
    </row>
    <row r="2" spans="1:1" ht="25.5" customHeight="1">
      <c r="A2" s="30" t="s">
        <v>1</v>
      </c>
    </row>
    <row r="3" spans="1:1" ht="25.5" customHeight="1">
      <c r="A3" s="60" t="s">
        <v>2</v>
      </c>
    </row>
    <row r="4" spans="1:1" ht="25.5" customHeight="1">
      <c r="A4" s="60" t="s">
        <v>3</v>
      </c>
    </row>
    <row r="5" spans="1:1" ht="25.5" customHeight="1">
      <c r="A5" s="60" t="s">
        <v>27</v>
      </c>
    </row>
    <row r="6" spans="1:1" ht="25.5" customHeight="1">
      <c r="A6" s="61">
        <v>45036</v>
      </c>
    </row>
    <row r="7" spans="1:1" ht="25.5" customHeight="1"/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view="pageBreakPreview" zoomScaleNormal="100" zoomScaleSheetLayoutView="100" workbookViewId="0">
      <selection activeCell="L6" sqref="L6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57" customFormat="1" ht="24.6" customHeight="1">
      <c r="A1" s="59" t="s">
        <v>4</v>
      </c>
      <c r="C1" s="58"/>
      <c r="D1" s="58"/>
      <c r="E1" s="58"/>
      <c r="F1" s="58"/>
      <c r="G1" s="58"/>
      <c r="H1" s="58"/>
    </row>
    <row r="2" spans="1:8" s="1" customFormat="1" ht="15.75">
      <c r="A2" s="29"/>
      <c r="C2" s="2"/>
      <c r="D2" s="2"/>
      <c r="E2" s="2"/>
      <c r="F2" s="2"/>
      <c r="G2" s="2"/>
      <c r="H2" s="2"/>
    </row>
    <row r="3" spans="1:8" s="6" customFormat="1" ht="33.950000000000003" customHeight="1">
      <c r="A3" s="53" t="s">
        <v>5</v>
      </c>
      <c r="B3" s="54"/>
      <c r="C3" s="54"/>
      <c r="D3" s="54"/>
      <c r="E3" s="54"/>
      <c r="F3" s="54"/>
      <c r="G3" s="54"/>
      <c r="H3" s="55"/>
    </row>
    <row r="4" spans="1:8" s="1" customFormat="1" ht="47.25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8" s="6" customFormat="1" ht="75">
      <c r="A5" s="10">
        <v>1</v>
      </c>
      <c r="B5" s="25" t="s">
        <v>14</v>
      </c>
      <c r="C5" s="25" t="s">
        <v>15</v>
      </c>
      <c r="D5" s="23">
        <v>2992909</v>
      </c>
      <c r="E5" s="23">
        <v>2992909</v>
      </c>
      <c r="F5" s="23">
        <v>956840</v>
      </c>
      <c r="G5" s="11">
        <v>87.54</v>
      </c>
      <c r="H5" s="10" t="s">
        <v>16</v>
      </c>
    </row>
    <row r="6" spans="1:8" s="6" customFormat="1" ht="75">
      <c r="A6" s="10">
        <v>2</v>
      </c>
      <c r="B6" s="25" t="s">
        <v>17</v>
      </c>
      <c r="C6" s="25" t="s">
        <v>18</v>
      </c>
      <c r="D6" s="23">
        <v>3000000</v>
      </c>
      <c r="E6" s="23">
        <v>1007091</v>
      </c>
      <c r="F6" s="23">
        <v>1010873</v>
      </c>
      <c r="G6" s="11">
        <v>85.04</v>
      </c>
      <c r="H6" s="10" t="s">
        <v>16</v>
      </c>
    </row>
    <row r="7" spans="1:8" s="1" customFormat="1" ht="23.45" customHeight="1">
      <c r="A7" s="31"/>
      <c r="B7" s="32"/>
      <c r="C7" s="33" t="s">
        <v>19</v>
      </c>
      <c r="D7" s="34">
        <f>SUM(D5:D6)</f>
        <v>5992909</v>
      </c>
      <c r="E7" s="35">
        <f>SUM(E5:E6)</f>
        <v>4000000</v>
      </c>
      <c r="F7" s="36">
        <f>SUM(F5:F6)</f>
        <v>1967713</v>
      </c>
      <c r="G7" s="37"/>
      <c r="H7" s="38"/>
    </row>
    <row r="8" spans="1:8" s="1" customFormat="1" ht="15.75">
      <c r="A8" s="41"/>
      <c r="B8" s="42"/>
      <c r="C8" s="43"/>
      <c r="D8" s="44"/>
      <c r="E8" s="44"/>
      <c r="F8" s="44"/>
      <c r="G8" s="45"/>
      <c r="H8" s="46"/>
    </row>
    <row r="9" spans="1:8" s="1" customFormat="1" ht="15.75">
      <c r="A9" s="47"/>
      <c r="B9" s="48"/>
      <c r="C9" s="49"/>
      <c r="D9" s="50"/>
      <c r="E9" s="50"/>
      <c r="F9" s="50"/>
      <c r="G9" s="51"/>
      <c r="H9" s="52"/>
    </row>
    <row r="10" spans="1:8" s="1" customFormat="1" ht="39.950000000000003" customHeight="1">
      <c r="A10" s="56" t="s">
        <v>20</v>
      </c>
      <c r="B10" s="39"/>
      <c r="C10" s="39"/>
      <c r="D10" s="39"/>
      <c r="E10" s="39"/>
      <c r="F10" s="39"/>
      <c r="G10" s="39"/>
      <c r="H10" s="40"/>
    </row>
    <row r="11" spans="1:8" s="1" customFormat="1" ht="47.25">
      <c r="A11" s="13" t="s">
        <v>6</v>
      </c>
      <c r="B11" s="13" t="s">
        <v>7</v>
      </c>
      <c r="C11" s="13" t="s">
        <v>8</v>
      </c>
      <c r="D11" s="14" t="s">
        <v>9</v>
      </c>
      <c r="E11" s="14" t="s">
        <v>10</v>
      </c>
      <c r="F11" s="14" t="s">
        <v>11</v>
      </c>
      <c r="G11" s="14" t="s">
        <v>12</v>
      </c>
      <c r="H11" s="13" t="s">
        <v>13</v>
      </c>
    </row>
    <row r="12" spans="1:8" s="6" customFormat="1" ht="60">
      <c r="A12" s="10">
        <v>3</v>
      </c>
      <c r="B12" s="25" t="s">
        <v>21</v>
      </c>
      <c r="C12" s="25" t="s">
        <v>22</v>
      </c>
      <c r="D12" s="23">
        <v>1500000</v>
      </c>
      <c r="E12" s="23">
        <v>0</v>
      </c>
      <c r="F12" s="23">
        <v>300000</v>
      </c>
      <c r="G12" s="11"/>
      <c r="H12" s="15" t="s">
        <v>20</v>
      </c>
    </row>
    <row r="13" spans="1:8" s="1" customFormat="1" ht="15.75">
      <c r="A13" s="31"/>
      <c r="B13" s="32"/>
      <c r="C13" s="33" t="s">
        <v>23</v>
      </c>
      <c r="D13" s="34">
        <f>SUM(D12:D12)</f>
        <v>1500000</v>
      </c>
      <c r="E13" s="35">
        <f>SUM(E12:E12)</f>
        <v>0</v>
      </c>
      <c r="F13" s="36">
        <f>SUM(F12:F12)</f>
        <v>300000</v>
      </c>
      <c r="G13" s="37"/>
      <c r="H13" s="38"/>
    </row>
    <row r="14" spans="1:8" s="1" customFormat="1" ht="15.75">
      <c r="A14" s="41"/>
      <c r="B14" s="42"/>
      <c r="C14" s="43"/>
      <c r="D14" s="44"/>
      <c r="E14" s="44"/>
      <c r="F14" s="44"/>
      <c r="G14" s="45"/>
      <c r="H14" s="46"/>
    </row>
    <row r="15" spans="1:8" s="1" customFormat="1" ht="15.75">
      <c r="A15" s="47"/>
      <c r="B15" s="48"/>
      <c r="C15" s="49"/>
      <c r="D15" s="50"/>
      <c r="E15" s="50"/>
      <c r="F15" s="50"/>
      <c r="G15" s="51"/>
      <c r="H15" s="52"/>
    </row>
    <row r="16" spans="1:8" s="1" customFormat="1" ht="36.6" customHeight="1">
      <c r="A16" s="56" t="s">
        <v>24</v>
      </c>
      <c r="B16" s="39"/>
      <c r="C16" s="39"/>
      <c r="D16" s="39"/>
      <c r="E16" s="39"/>
      <c r="F16" s="39"/>
      <c r="G16" s="39"/>
      <c r="H16" s="40"/>
    </row>
    <row r="17" spans="1:8" s="1" customFormat="1" ht="49.5" customHeight="1">
      <c r="A17" s="13" t="s">
        <v>6</v>
      </c>
      <c r="B17" s="13" t="s">
        <v>7</v>
      </c>
      <c r="C17" s="13" t="s">
        <v>8</v>
      </c>
      <c r="D17" s="14" t="s">
        <v>9</v>
      </c>
      <c r="E17" s="14" t="s">
        <v>10</v>
      </c>
      <c r="F17" s="14" t="s">
        <v>11</v>
      </c>
      <c r="G17" s="14" t="s">
        <v>12</v>
      </c>
      <c r="H17" s="13" t="s">
        <v>13</v>
      </c>
    </row>
    <row r="18" spans="1:8" s="1" customFormat="1" ht="60">
      <c r="A18" s="10">
        <v>4</v>
      </c>
      <c r="B18" s="24" t="s">
        <v>25</v>
      </c>
      <c r="C18" s="24" t="s">
        <v>26</v>
      </c>
      <c r="D18" s="22">
        <v>1500000</v>
      </c>
      <c r="E18" s="22">
        <v>0</v>
      </c>
      <c r="F18" s="22">
        <v>300000</v>
      </c>
      <c r="G18" s="16"/>
      <c r="H18" s="15" t="s">
        <v>24</v>
      </c>
    </row>
    <row r="19" spans="1:8" s="1" customFormat="1" ht="15.75">
      <c r="A19" s="17"/>
      <c r="B19" s="18"/>
      <c r="C19" s="19" t="s">
        <v>23</v>
      </c>
      <c r="D19" s="26">
        <f>SUM(D18:D18)</f>
        <v>1500000</v>
      </c>
      <c r="E19" s="27">
        <f>SUM(E18:E18)</f>
        <v>0</v>
      </c>
      <c r="F19" s="28">
        <f>SUM(F18:F18)</f>
        <v>300000</v>
      </c>
      <c r="G19" s="20"/>
      <c r="H19" s="21"/>
    </row>
    <row r="20" spans="1:8" s="7" customFormat="1">
      <c r="A20" s="12"/>
      <c r="B20" s="1"/>
      <c r="C20" s="1"/>
      <c r="D20" s="3"/>
      <c r="E20" s="3"/>
      <c r="F20" s="3"/>
      <c r="G20" s="3"/>
      <c r="H20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3" ma:contentTypeDescription="Create a new document." ma:contentTypeScope="" ma:versionID="4a47ed96a49787caf629cf4993e19f99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e9936b6b5fbb8b5175c39777a10f737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Props1.xml><?xml version="1.0" encoding="utf-8"?>
<ds:datastoreItem xmlns:ds="http://schemas.openxmlformats.org/officeDocument/2006/customXml" ds:itemID="{C3437F36-0F86-4BC8-8A6F-E69B4E7DAB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4F9C70-C2BE-4002-BC54-AFA386BCEB79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NOPA Table - Group 1</vt:lpstr>
      <vt:lpstr>'NOPA Table - Group 1'!Print_Area</vt:lpstr>
      <vt:lpstr>'NOPA Table - Group 1'!Print_Titles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Dani, Nicole@Energy</cp:lastModifiedBy>
  <cp:revision/>
  <dcterms:created xsi:type="dcterms:W3CDTF">2015-01-15T18:23:38Z</dcterms:created>
  <dcterms:modified xsi:type="dcterms:W3CDTF">2023-04-20T18:07:11Z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201200</vt:r8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</Properties>
</file>