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willis\Desktop\GFO-22-306 NOPA 10-11-23\"/>
    </mc:Choice>
  </mc:AlternateContent>
  <xr:revisionPtr revIDLastSave="0" documentId="13_ncr:1_{2666578F-4E33-49B2-AFF0-C0C8634927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ver" sheetId="11" r:id="rId1"/>
    <sheet name="NOPA Table Group 2" sheetId="6" r:id="rId2"/>
  </sheets>
  <definedNames>
    <definedName name="_xlnm.Print_Area" localSheetId="1">'NOPA Table Group 2'!$A$1:$H$6</definedName>
    <definedName name="_xlnm.Print_Titles" localSheetId="1">'NOPA Table Group 2'!$1:$1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6" l="1"/>
  <c r="E6" i="6"/>
</calcChain>
</file>

<file path=xl/sharedStrings.xml><?xml version="1.0" encoding="utf-8"?>
<sst xmlns="http://schemas.openxmlformats.org/spreadsheetml/2006/main" count="32" uniqueCount="23">
  <si>
    <t>California Energy Commission - Energy Research Development Division</t>
  </si>
  <si>
    <t>Notice of Proposed Awards</t>
  </si>
  <si>
    <t>GFO-22-306</t>
  </si>
  <si>
    <t xml:space="preserve">Precipitation Enhancement and Environmental Research for Hydropower Generation 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</si>
  <si>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</si>
  <si>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</si>
  <si>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</si>
  <si>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</si>
  <si>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</si>
  <si>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</si>
  <si>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</si>
  <si>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</si>
  <si>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</si>
  <si>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The Regents of the University of California on behalf of the Davis campus</t>
  </si>
  <si>
    <t>The California Environmental Flows Framework: A Holistic Functional Flows Approach to Instream Flow Determinations for the FERC Hydropower Relicensing Process</t>
  </si>
  <si>
    <t>Awardee</t>
  </si>
  <si>
    <t>The Regents of the University of California, Merced</t>
  </si>
  <si>
    <t>Balancing Ecological and Energy Needs in California's Water Resources through FlowPywr: A Decision Support System for Integrating Hydropower Operations and Environmental Flows under Climate Change</t>
  </si>
  <si>
    <t>Total Funding Recommended:</t>
  </si>
  <si>
    <t>Did not Pass</t>
  </si>
  <si>
    <t>Pyro-E, Inc.</t>
  </si>
  <si>
    <t>Persistent Environmental Monitoring and Prediction using Artificial Intelligence</t>
  </si>
  <si>
    <t>Did Not 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</si>
</sst>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>
    <font>
      <sz val="11"/>
      <color theme="1"/>
      <name val="Calibri"/>
      <family val="2"/>
      <scheme val="minor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0" fillId="2" borderId="2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top"/>
    </xf>
    <xf numFmtId="0" fontId="6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15" fontId="7" fillId="0" borderId="0" xfId="0" applyNumberFormat="1" applyFont="1" applyAlignment="1">
      <alignment horizontal="center" vertical="center"/>
    </xf>
    <xf numFmtId="0" fontId="3" fillId="5" borderId="4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horizontal="right" vertical="center"/>
    </xf>
    <xf numFmtId="164" fontId="3" fillId="5" borderId="6" xfId="0" applyNumberFormat="1" applyFont="1" applyFill="1" applyBorder="1" applyAlignment="1">
      <alignment horizontal="right"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164" fontId="3" fillId="5" borderId="4" xfId="0" applyNumberFormat="1" applyFont="1" applyFill="1" applyBorder="1" applyAlignment="1">
      <alignment horizontal="right" vertical="center" wrapText="1"/>
    </xf>
    <xf numFmtId="164" fontId="3" fillId="5" borderId="4" xfId="0" applyNumberFormat="1" applyFont="1" applyFill="1" applyBorder="1" applyAlignment="1">
      <alignment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164" fontId="2" fillId="2" borderId="7" xfId="0" applyNumberFormat="1" applyFont="1" applyFill="1" applyBorder="1" applyAlignment="1">
      <alignment horizontal="right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/>
    <xf numFmtId="0" fontId="4" fillId="3" borderId="10" xfId="0" applyFont="1" applyFill="1" applyBorder="1"/>
    <xf numFmtId="0" fontId="3" fillId="4" borderId="11" xfId="0" applyFont="1" applyFill="1" applyBorder="1" applyAlignment="1">
      <alignment horizontal="center" vertical="center" wrapText="1"/>
    </xf>
    <xf numFmtId="164" fontId="3" fillId="4" borderId="11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7"/>
  <sheetViews>
    <sheetView tabSelected="1" workbookViewId="0">
      <selection activeCell="A5" sqref="A5"/>
    </sheetView>
  </sheetViews>
  <sheetFormatPr defaultRowHeight="15"/>
  <cols>
    <col min="1" max="1" width="86.140625" style="16" customWidth="1"/>
  </cols>
  <sheetData>
    <row r="1" spans="1:1" ht="25.5" customHeight="1">
      <c r="A1" s="16" t="s">
        <v>0</v>
      </c>
    </row>
    <row r="2" spans="1:1" ht="25.5" customHeight="1">
      <c r="A2" s="16" t="s">
        <v>1</v>
      </c>
    </row>
    <row r="3" spans="1:1" ht="25.5" customHeight="1">
      <c r="A3" s="20" t="s">
        <v>2</v>
      </c>
    </row>
    <row r="4" spans="1:1" ht="25.5" customHeight="1">
      <c r="A4" s="20" t="s">
        <v>3</v>
      </c>
    </row>
    <row r="5" spans="1:1" ht="25.5" customHeight="1">
      <c r="A5" s="39">
        <v>45210</v>
      </c>
    </row>
    <row r="6" spans="1:1" ht="25.5" customHeight="1">
      <c r="A6" s="21"/>
    </row>
    <row r="7" spans="1:1" ht="25.5" customHeight="1">
      <c r="A7" s="2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zoomScaleNormal="100" zoomScaleSheetLayoutView="100" workbookViewId="0">
      <selection activeCell="C17" sqref="C17"/>
    </sheetView>
  </sheetViews>
  <sheetFormatPr defaultColWidth="9.140625" defaultRowHeight="15"/>
  <cols>
    <col min="1" max="1" width="10.5703125" style="6" customWidth="1"/>
    <col min="2" max="2" width="22" style="3" customWidth="1"/>
    <col min="3" max="3" width="50.7109375" style="3" customWidth="1"/>
    <col min="4" max="5" width="19.7109375" style="4" customWidth="1"/>
    <col min="6" max="6" width="15.5703125" style="4" customWidth="1"/>
    <col min="7" max="7" width="8.140625" style="4" customWidth="1"/>
    <col min="8" max="8" width="13.5703125" style="7" customWidth="1"/>
    <col min="9" max="10" width="9.140625" style="3"/>
    <col min="11" max="11" width="11.28515625" style="3" bestFit="1" customWidth="1"/>
    <col min="12" max="16384" width="9.140625" style="3"/>
  </cols>
  <sheetData>
    <row r="1" spans="1:8" s="1" customFormat="1" ht="15.75">
      <c r="A1" s="15"/>
      <c r="C1" s="2"/>
      <c r="D1" s="2"/>
      <c r="E1" s="2"/>
      <c r="F1" s="2"/>
      <c r="G1" s="2"/>
      <c r="H1" s="2"/>
    </row>
    <row r="2" spans="1:8" s="5" customFormat="1" ht="33.950000000000003" customHeight="1">
      <c r="A2" s="17" t="s">
        <v>4</v>
      </c>
      <c r="B2" s="18"/>
      <c r="C2" s="18"/>
      <c r="D2" s="18"/>
      <c r="E2" s="18"/>
      <c r="F2" s="18"/>
      <c r="G2" s="18"/>
      <c r="H2" s="19"/>
    </row>
    <row r="3" spans="1:8" s="1" customFormat="1" ht="47.25">
      <c r="A3" s="10" t="s">
        <v>5</v>
      </c>
      <c r="B3" s="10" t="s">
        <v>6</v>
      </c>
      <c r="C3" s="10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0" t="s">
        <v>12</v>
      </c>
    </row>
    <row r="4" spans="1:8" s="5" customFormat="1" ht="60">
      <c r="A4" s="8">
        <v>1</v>
      </c>
      <c r="B4" s="13" t="s">
        <v>13</v>
      </c>
      <c r="C4" s="13" t="s">
        <v>14</v>
      </c>
      <c r="D4" s="12">
        <v>494711</v>
      </c>
      <c r="E4" s="12">
        <v>494711</v>
      </c>
      <c r="F4" s="12">
        <v>27029</v>
      </c>
      <c r="G4" s="9">
        <v>85.4</v>
      </c>
      <c r="H4" s="8" t="s">
        <v>15</v>
      </c>
    </row>
    <row r="5" spans="1:8" s="5" customFormat="1" ht="75">
      <c r="A5" s="8">
        <v>2</v>
      </c>
      <c r="B5" s="14" t="s">
        <v>16</v>
      </c>
      <c r="C5" s="13" t="s">
        <v>17</v>
      </c>
      <c r="D5" s="12">
        <v>500000</v>
      </c>
      <c r="E5" s="12">
        <v>500000</v>
      </c>
      <c r="F5" s="12">
        <v>50000</v>
      </c>
      <c r="G5" s="9">
        <v>85</v>
      </c>
      <c r="H5" s="8" t="s">
        <v>15</v>
      </c>
    </row>
    <row r="6" spans="1:8" s="1" customFormat="1" ht="34.5" customHeight="1">
      <c r="A6" s="22"/>
      <c r="B6" s="23"/>
      <c r="C6" s="24"/>
      <c r="D6" s="25" t="s">
        <v>18</v>
      </c>
      <c r="E6" s="26">
        <f>SUM(E4:E5)</f>
        <v>994711</v>
      </c>
      <c r="F6" s="27">
        <f>F4+F5</f>
        <v>77029</v>
      </c>
      <c r="G6" s="28"/>
      <c r="H6" s="29"/>
    </row>
    <row r="9" spans="1:8" ht="15.75">
      <c r="A9" s="34" t="s">
        <v>19</v>
      </c>
      <c r="B9" s="35"/>
      <c r="C9" s="35"/>
      <c r="D9" s="35"/>
      <c r="E9" s="35"/>
      <c r="F9" s="35"/>
      <c r="G9" s="35"/>
      <c r="H9" s="36"/>
    </row>
    <row r="10" spans="1:8" ht="47.25">
      <c r="A10" s="37" t="s">
        <v>5</v>
      </c>
      <c r="B10" s="37" t="s">
        <v>6</v>
      </c>
      <c r="C10" s="37" t="s">
        <v>7</v>
      </c>
      <c r="D10" s="38" t="s">
        <v>8</v>
      </c>
      <c r="E10" s="38" t="s">
        <v>9</v>
      </c>
      <c r="F10" s="38" t="s">
        <v>10</v>
      </c>
      <c r="G10" s="38" t="s">
        <v>11</v>
      </c>
      <c r="H10" s="37" t="s">
        <v>12</v>
      </c>
    </row>
    <row r="11" spans="1:8" ht="30">
      <c r="A11" s="30">
        <v>3</v>
      </c>
      <c r="B11" s="31" t="s">
        <v>20</v>
      </c>
      <c r="C11" s="31" t="s">
        <v>21</v>
      </c>
      <c r="D11" s="32">
        <v>400955</v>
      </c>
      <c r="E11" s="32">
        <v>0</v>
      </c>
      <c r="F11" s="32">
        <v>0</v>
      </c>
      <c r="G11" s="33"/>
      <c r="H11" s="30" t="s">
        <v>22</v>
      </c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5" ma:contentTypeDescription="Create a new document." ma:contentTypeScope="" ma:versionID="ec22d18dfbda93080a0e293c02b9c2db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01121d0109b854a0fa5623d3b568223c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>Bohan, Drew@Energy</DisplayName>
        <AccountId>304</AccountId>
        <AccountType/>
      </UserInfo>
      <UserInfo>
        <DisplayName>Lukanich, Kimberly@Energy</DisplayName>
        <AccountId>1006</AccountId>
        <AccountType/>
      </UserInfo>
      <UserInfo>
        <DisplayName>Butler, Susan@Energy</DisplayName>
        <AccountId>980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151F6EC-324B-4674-955D-6A7A07F145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4F9C70-C2BE-4002-BC54-AFA386BCEB79}">
  <ds:schemaRefs>
    <ds:schemaRef ds:uri="http://schemas.microsoft.com/office/2006/documentManagement/types"/>
    <ds:schemaRef ds:uri="5067c814-4b34-462c-a21d-c185ff6548d2"/>
    <ds:schemaRef ds:uri="785685f2-c2e1-4352-89aa-3faca8eaba52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NOPA Table Group 2</vt:lpstr>
      <vt:lpstr>'NOPA Table Group 2'!Print_Area</vt:lpstr>
      <vt:lpstr>'NOPA Table Group 2'!Print_Titles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Willis, Crystal@Energy</cp:lastModifiedBy>
  <cp:revision/>
  <dcterms:created xsi:type="dcterms:W3CDTF">2015-01-15T18:23:38Z</dcterms:created>
  <dcterms:modified xsi:type="dcterms:W3CDTF">2023-10-11T16:53:56Z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