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yer\AppData\Local\Microsoft\Windows\INetCache\Content.Outlook\MQYSLJTP\"/>
    </mc:Choice>
  </mc:AlternateContent>
  <xr:revisionPtr revIDLastSave="0" documentId="13_ncr:1_{2BFC30BC-5424-426A-9BDF-B1E7CCB03F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" sheetId="18" r:id="rId1"/>
    <sheet name="NOPA Table - Group 1" sheetId="14" r:id="rId2"/>
    <sheet name="NOPA Table - Group 2" sheetId="15" r:id="rId3"/>
    <sheet name="NOPA Table - Group 3" sheetId="16" r:id="rId4"/>
    <sheet name="NOPA Table - Group 4" sheetId="17" r:id="rId5"/>
  </sheets>
  <definedNames>
    <definedName name="_xlnm.Print_Area" localSheetId="0">Cover!$A$1:$A$10</definedName>
    <definedName name="_xlnm.Print_Area" localSheetId="1">'NOPA Table - Group 1'!$A$1:$H$11</definedName>
    <definedName name="_xlnm.Print_Area" localSheetId="2">'NOPA Table - Group 2'!$A$1:$H$11</definedName>
    <definedName name="_xlnm.Print_Area" localSheetId="3">'NOPA Table - Group 3'!$A$1:$H$11</definedName>
    <definedName name="_xlnm.Print_Area" localSheetId="4">'NOPA Table - Group 4'!$A$1:$H$10</definedName>
    <definedName name="_xlnm.Print_Titles" localSheetId="1">'NOPA Table - Group 1'!$1:$5</definedName>
    <definedName name="_xlnm.Print_Titles" localSheetId="2">'NOPA Table - Group 2'!$1:$5</definedName>
    <definedName name="_xlnm.Print_Titles" localSheetId="3">'NOPA Table - Group 3'!$1:$5</definedName>
    <definedName name="_xlnm.Print_Titles" localSheetId="4">'NOPA Table - Group 4'!$1:$5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5" l="1"/>
  <c r="E8" i="15"/>
  <c r="D8" i="15"/>
  <c r="F8" i="17"/>
  <c r="F8" i="16"/>
  <c r="E8" i="17"/>
  <c r="D8" i="17"/>
  <c r="E8" i="16"/>
  <c r="D8" i="16"/>
  <c r="F8" i="14"/>
  <c r="E8" i="14"/>
  <c r="D8" i="14"/>
</calcChain>
</file>

<file path=xl/sharedStrings.xml><?xml version="1.0" encoding="utf-8"?>
<sst xmlns="http://schemas.openxmlformats.org/spreadsheetml/2006/main" count="89" uniqueCount="44">
  <si>
    <t>California Energy Commission - Energy Research Development Division</t>
  </si>
  <si>
    <t>GFO-20-305</t>
  </si>
  <si>
    <t>The Next EPIC Challenge: Reimagining Affordable Mixed-Use Development in a Carbon-Constrained Future</t>
  </si>
  <si>
    <t xml:space="preserve">             California Energy Commission</t>
  </si>
  <si>
    <t>Project Group 1 – Bay Area Region</t>
  </si>
  <si>
    <t>Group Rank Number</t>
  </si>
  <si>
    <t>Project Applicant</t>
  </si>
  <si>
    <t>Title</t>
  </si>
  <si>
    <t>Energy Commission Funds Requested</t>
  </si>
  <si>
    <t>Energy Commission Funds Recommended</t>
  </si>
  <si>
    <t>Match
Funds</t>
  </si>
  <si>
    <t>Score</t>
  </si>
  <si>
    <t>Award
Status</t>
  </si>
  <si>
    <t>Proposed Award</t>
  </si>
  <si>
    <t>Electric Power Research Institute,  Inc.</t>
  </si>
  <si>
    <t>Net Positive Resilient  All-Electric Affordable Housing at Pacific Station North Transit Center in Downtown Santa Cruz</t>
  </si>
  <si>
    <t>Awardee</t>
  </si>
  <si>
    <t>Total Funding Recommended</t>
  </si>
  <si>
    <t>Passed but not awarded</t>
  </si>
  <si>
    <t xml:space="preserve">The Northern California Land Trust Inc.  </t>
  </si>
  <si>
    <t xml:space="preserve">The Berkeley Efficient &amp; Resilient Mixed Use Showcase (BERMUS) </t>
  </si>
  <si>
    <t>Not Awarded</t>
  </si>
  <si>
    <t xml:space="preserve">Association For Energy Affordability </t>
  </si>
  <si>
    <t xml:space="preserve">Harmonized Resilience at Roosevelt Village: A zero-emissions model for supportive housing </t>
  </si>
  <si>
    <t>Project Group 2 – Central Valley/Northern California</t>
  </si>
  <si>
    <t>Mutual Housing California</t>
  </si>
  <si>
    <t xml:space="preserve">Mutual Housing at Fairview Terrace </t>
  </si>
  <si>
    <t xml:space="preserve">ConSol, Inc. </t>
  </si>
  <si>
    <t>Reimagining Affordable Mixed-Use Development in a Carbon-Constrained Future</t>
  </si>
  <si>
    <t>Self-Help Enterprises</t>
  </si>
  <si>
    <t>Colegio ZNE Village</t>
  </si>
  <si>
    <t>Project Group 3 – Los Angeles Region</t>
  </si>
  <si>
    <t>Innovative Housing Opportunties</t>
  </si>
  <si>
    <t>Santa Ana Environmental Justice Innovation Zone</t>
  </si>
  <si>
    <t xml:space="preserve">Gensler/ SoLa Impact Opportunity Zone Fund, LP </t>
  </si>
  <si>
    <t>Making Green Accessible</t>
  </si>
  <si>
    <t>Jamboree Housing Corporation</t>
  </si>
  <si>
    <t>Paseo Adelanto: City Hall + Permanent Supportive Zero-Emission Affordable Housing</t>
  </si>
  <si>
    <t xml:space="preserve">Project Group 4 – Imperial Valley, Inland Empire, and San Diego County </t>
  </si>
  <si>
    <t>National Community Renaissance of CA</t>
  </si>
  <si>
    <t>Zero Emission Affordable Housing Design</t>
  </si>
  <si>
    <t>C4GS</t>
  </si>
  <si>
    <t>The Zero Energy Live/Learn Residential Ecovillage</t>
  </si>
  <si>
    <t>Build Phase - Notice of Proposed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</si>
</sst>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>
    <font>
      <sz val="11"/>
      <color theme="1"/>
      <name val="Calibri"/>
      <family val="2"/>
      <scheme val="minor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6"/>
      <color rgb="FF000000"/>
      <name val="Tahoma "/>
    </font>
    <font>
      <b/>
      <sz val="12"/>
      <color rgb="FF000000"/>
      <name val="Tahoma"/>
      <family val="2"/>
    </font>
    <font>
      <sz val="12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2" xfId="0" applyFill="1" applyBorder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right" vertical="center"/>
    </xf>
    <xf numFmtId="164" fontId="3" fillId="5" borderId="5" xfId="0" applyNumberFormat="1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164" fontId="3" fillId="5" borderId="7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5" borderId="5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0</xdr:row>
      <xdr:rowOff>25977</xdr:rowOff>
    </xdr:from>
    <xdr:to>
      <xdr:col>0</xdr:col>
      <xdr:colOff>587086</xdr:colOff>
      <xdr:row>1</xdr:row>
      <xdr:rowOff>8659</xdr:rowOff>
    </xdr:to>
    <xdr:pic>
      <xdr:nvPicPr>
        <xdr:cNvPr id="2" name="Picture 1" descr="NewSealAlternateShield-twotone">
          <a:extLst>
            <a:ext uri="{FF2B5EF4-FFF2-40B4-BE49-F238E27FC236}">
              <a16:creationId xmlns:a16="http://schemas.microsoft.com/office/drawing/2014/main" id="{6F662722-61DB-1A45-8B99-103FA2091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25977"/>
          <a:ext cx="552450" cy="477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0</xdr:row>
      <xdr:rowOff>25977</xdr:rowOff>
    </xdr:from>
    <xdr:to>
      <xdr:col>0</xdr:col>
      <xdr:colOff>587086</xdr:colOff>
      <xdr:row>1</xdr:row>
      <xdr:rowOff>8659</xdr:rowOff>
    </xdr:to>
    <xdr:pic>
      <xdr:nvPicPr>
        <xdr:cNvPr id="2" name="Picture 1" descr="NewSealAlternateShield-twotone">
          <a:extLst>
            <a:ext uri="{FF2B5EF4-FFF2-40B4-BE49-F238E27FC236}">
              <a16:creationId xmlns:a16="http://schemas.microsoft.com/office/drawing/2014/main" id="{919EEA6B-F863-5C45-A921-C2BEE28B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25977"/>
          <a:ext cx="552450" cy="477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0</xdr:row>
      <xdr:rowOff>25977</xdr:rowOff>
    </xdr:from>
    <xdr:to>
      <xdr:col>0</xdr:col>
      <xdr:colOff>587086</xdr:colOff>
      <xdr:row>1</xdr:row>
      <xdr:rowOff>8659</xdr:rowOff>
    </xdr:to>
    <xdr:pic>
      <xdr:nvPicPr>
        <xdr:cNvPr id="2" name="Picture 1" descr="NewSealAlternateShield-twotone">
          <a:extLst>
            <a:ext uri="{FF2B5EF4-FFF2-40B4-BE49-F238E27FC236}">
              <a16:creationId xmlns:a16="http://schemas.microsoft.com/office/drawing/2014/main" id="{761D35B0-AF72-9B48-8DEF-89FF6FF29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25977"/>
          <a:ext cx="552450" cy="477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0</xdr:row>
      <xdr:rowOff>25977</xdr:rowOff>
    </xdr:from>
    <xdr:to>
      <xdr:col>0</xdr:col>
      <xdr:colOff>587086</xdr:colOff>
      <xdr:row>1</xdr:row>
      <xdr:rowOff>8659</xdr:rowOff>
    </xdr:to>
    <xdr:pic>
      <xdr:nvPicPr>
        <xdr:cNvPr id="2" name="Picture 1" descr="NewSealAlternateShield-twotone">
          <a:extLst>
            <a:ext uri="{FF2B5EF4-FFF2-40B4-BE49-F238E27FC236}">
              <a16:creationId xmlns:a16="http://schemas.microsoft.com/office/drawing/2014/main" id="{FFB383B5-F0D5-A848-AD74-34BF8F7FD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" y="25977"/>
          <a:ext cx="552450" cy="477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E9C5D-6D72-4A6A-91A5-417A9B8A28AA}">
  <dimension ref="A1:A5"/>
  <sheetViews>
    <sheetView tabSelected="1" workbookViewId="0">
      <selection activeCell="A12" sqref="A12"/>
    </sheetView>
  </sheetViews>
  <sheetFormatPr defaultRowHeight="14.5"/>
  <cols>
    <col min="1" max="1" width="95.54296875" customWidth="1"/>
  </cols>
  <sheetData>
    <row r="1" spans="1:1" ht="21" customHeight="1">
      <c r="A1" s="38" t="s">
        <v>0</v>
      </c>
    </row>
    <row r="2" spans="1:1" ht="30.75" customHeight="1">
      <c r="A2" s="38" t="s">
        <v>43</v>
      </c>
    </row>
    <row r="3" spans="1:1" ht="24" customHeight="1">
      <c r="A3" s="38" t="s">
        <v>1</v>
      </c>
    </row>
    <row r="4" spans="1:1" ht="43.5" customHeight="1">
      <c r="A4" s="39" t="s">
        <v>2</v>
      </c>
    </row>
    <row r="5" spans="1:1" ht="27" customHeight="1">
      <c r="A5" s="40">
        <v>45286</v>
      </c>
    </row>
  </sheetData>
  <pageMargins left="0.7" right="0.7" top="0.75" bottom="0.75" header="0.3" footer="0.3"/>
  <pageSetup orientation="portrait" r:id="rId1"/>
  <headerFooter>
    <oddFooter>&amp;LDecember 22, 2023
&amp;C&amp;"Arial,Regular"&amp;10Page &amp;P of &amp;N
&amp;A&amp;R&amp;"Arial,Regular"&amp;10GFO-20-305 -Build Phase
NOPA Results Table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E284A-F7F5-5D48-9B12-46F6F8C21CBE}">
  <dimension ref="A1:K20"/>
  <sheetViews>
    <sheetView zoomScaleNormal="100" zoomScaleSheetLayoutView="100" workbookViewId="0">
      <selection activeCell="B31" sqref="B31"/>
    </sheetView>
  </sheetViews>
  <sheetFormatPr defaultColWidth="9.1796875" defaultRowHeight="14.5"/>
  <cols>
    <col min="1" max="1" width="10.453125" style="9" customWidth="1"/>
    <col min="2" max="2" width="22" style="5" customWidth="1"/>
    <col min="3" max="3" width="29.26953125" style="5" customWidth="1"/>
    <col min="4" max="4" width="15.453125" style="6" customWidth="1"/>
    <col min="5" max="5" width="19" style="6" customWidth="1"/>
    <col min="6" max="6" width="15.453125" style="6" customWidth="1"/>
    <col min="7" max="7" width="8.1796875" style="6" customWidth="1"/>
    <col min="8" max="8" width="13.453125" style="10" customWidth="1"/>
    <col min="9" max="9" width="9.1796875" style="5"/>
    <col min="10" max="10" width="15.7265625" style="5" customWidth="1"/>
    <col min="11" max="11" width="11.26953125" style="5" bestFit="1" customWidth="1"/>
    <col min="12" max="16384" width="9.1796875" style="5"/>
  </cols>
  <sheetData>
    <row r="1" spans="1:11" s="1" customFormat="1" ht="39" customHeight="1">
      <c r="A1" s="11" t="s">
        <v>3</v>
      </c>
      <c r="B1" s="5"/>
      <c r="C1" s="5"/>
      <c r="D1" s="6"/>
      <c r="E1" s="6"/>
      <c r="F1" s="6"/>
      <c r="G1" s="6"/>
      <c r="H1" s="10"/>
    </row>
    <row r="2" spans="1:11" ht="18" customHeight="1">
      <c r="A2" s="3"/>
    </row>
    <row r="3" spans="1:11" s="2" customFormat="1" ht="15.5">
      <c r="A3" s="29" t="s">
        <v>4</v>
      </c>
      <c r="C3" s="3"/>
      <c r="D3" s="3"/>
      <c r="E3" s="3"/>
      <c r="F3" s="3"/>
      <c r="G3" s="3"/>
      <c r="H3" s="3"/>
    </row>
    <row r="4" spans="1:11" s="2" customFormat="1" ht="8.25" customHeight="1">
      <c r="A4" s="12"/>
      <c r="D4" s="4"/>
      <c r="E4" s="4"/>
      <c r="F4" s="4"/>
      <c r="G4" s="4"/>
      <c r="H4" s="12"/>
    </row>
    <row r="5" spans="1:11" s="7" customFormat="1" ht="69.75" customHeight="1">
      <c r="A5" s="13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3" t="s">
        <v>12</v>
      </c>
    </row>
    <row r="6" spans="1:11" s="2" customFormat="1" ht="15.5">
      <c r="A6" s="17" t="s">
        <v>13</v>
      </c>
      <c r="B6" s="18"/>
      <c r="C6" s="18"/>
      <c r="D6" s="18"/>
      <c r="E6" s="18"/>
      <c r="F6" s="18"/>
      <c r="G6" s="18"/>
      <c r="H6" s="19"/>
    </row>
    <row r="7" spans="1:11" s="8" customFormat="1" ht="77.5">
      <c r="A7" s="15">
        <v>1</v>
      </c>
      <c r="B7" s="15" t="s">
        <v>14</v>
      </c>
      <c r="C7" s="15" t="s">
        <v>15</v>
      </c>
      <c r="D7" s="25">
        <v>8000000</v>
      </c>
      <c r="E7" s="25">
        <v>8000000</v>
      </c>
      <c r="F7" s="25">
        <v>0</v>
      </c>
      <c r="G7" s="16">
        <v>94.25</v>
      </c>
      <c r="H7" s="15" t="s">
        <v>16</v>
      </c>
    </row>
    <row r="8" spans="1:11" s="2" customFormat="1" ht="15.5">
      <c r="A8" s="20"/>
      <c r="B8" s="21"/>
      <c r="C8" s="22" t="s">
        <v>17</v>
      </c>
      <c r="D8" s="26">
        <f>SUM(D7:D7)</f>
        <v>8000000</v>
      </c>
      <c r="E8" s="27">
        <f>SUM(E7:E7)</f>
        <v>8000000</v>
      </c>
      <c r="F8" s="28">
        <f>SUM(F7:F7)</f>
        <v>0</v>
      </c>
      <c r="G8" s="23"/>
      <c r="H8" s="24"/>
    </row>
    <row r="9" spans="1:11" s="2" customFormat="1" ht="15.5">
      <c r="A9" s="17" t="s">
        <v>18</v>
      </c>
      <c r="B9" s="18"/>
      <c r="C9" s="18"/>
      <c r="D9" s="18"/>
      <c r="E9" s="18"/>
      <c r="F9" s="18"/>
      <c r="G9" s="18"/>
      <c r="H9" s="19"/>
    </row>
    <row r="10" spans="1:11" s="2" customFormat="1" ht="46.5">
      <c r="A10" s="15">
        <v>2</v>
      </c>
      <c r="B10" s="15" t="s">
        <v>19</v>
      </c>
      <c r="C10" s="15" t="s">
        <v>20</v>
      </c>
      <c r="D10" s="25">
        <v>9000000</v>
      </c>
      <c r="E10" s="25">
        <v>0</v>
      </c>
      <c r="F10" s="25">
        <v>9000000</v>
      </c>
      <c r="G10" s="16">
        <v>89.75</v>
      </c>
      <c r="H10" s="15" t="s">
        <v>21</v>
      </c>
      <c r="K10" s="4"/>
    </row>
    <row r="11" spans="1:11" s="2" customFormat="1" ht="62">
      <c r="A11" s="15">
        <v>3</v>
      </c>
      <c r="B11" s="15" t="s">
        <v>22</v>
      </c>
      <c r="C11" s="15" t="s">
        <v>23</v>
      </c>
      <c r="D11" s="25">
        <v>9000000</v>
      </c>
      <c r="E11" s="25">
        <v>0</v>
      </c>
      <c r="F11" s="25">
        <v>0</v>
      </c>
      <c r="G11" s="16">
        <v>86.75</v>
      </c>
      <c r="H11" s="15" t="s">
        <v>21</v>
      </c>
      <c r="K11" s="4"/>
    </row>
    <row r="13" spans="1:11" ht="15.5">
      <c r="B13" s="30"/>
      <c r="C13" s="30"/>
    </row>
    <row r="14" spans="1:11" ht="15.5">
      <c r="B14" s="30"/>
      <c r="C14" s="30"/>
    </row>
    <row r="15" spans="1:11" ht="15.5">
      <c r="B15" s="30"/>
      <c r="C15" s="30"/>
    </row>
    <row r="16" spans="1:11" ht="15.5">
      <c r="B16" s="30"/>
      <c r="C16" s="30"/>
    </row>
    <row r="17" spans="2:3" ht="15.5">
      <c r="B17" s="30"/>
      <c r="C17" s="30"/>
    </row>
    <row r="18" spans="2:3" ht="15.5">
      <c r="B18" s="30"/>
      <c r="C18" s="30"/>
    </row>
    <row r="19" spans="2:3" ht="15.5">
      <c r="B19" s="30"/>
      <c r="C19" s="30"/>
    </row>
    <row r="20" spans="2:3" ht="15.5">
      <c r="B20" s="30"/>
      <c r="C20" s="30"/>
    </row>
  </sheetData>
  <pageMargins left="0.7" right="0.7" top="0.75" bottom="0.75" header="0.3" footer="0.3"/>
  <pageSetup scale="90" fitToHeight="0" orientation="landscape" r:id="rId1"/>
  <headerFooter>
    <oddFooter>&amp;L&amp;"Arial,Regular"&amp;10December 26, 2023
&amp;C&amp;"Arial,Regular"&amp;10Page &amp;P of &amp;N
&amp;A&amp;R&amp;"Arial,Regular"&amp;10GFO-20-305 -Build Phase
NOPA Results Table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C082E-A432-E44F-B156-E7A18D23C147}">
  <dimension ref="A1:K20"/>
  <sheetViews>
    <sheetView zoomScaleNormal="100" zoomScaleSheetLayoutView="100" workbookViewId="0">
      <selection activeCell="B31" sqref="B31"/>
    </sheetView>
  </sheetViews>
  <sheetFormatPr defaultColWidth="9.1796875" defaultRowHeight="14.5"/>
  <cols>
    <col min="1" max="1" width="10.453125" style="9" customWidth="1"/>
    <col min="2" max="2" width="22" style="5" customWidth="1"/>
    <col min="3" max="3" width="29.26953125" style="5" customWidth="1"/>
    <col min="4" max="4" width="15.453125" style="6" customWidth="1"/>
    <col min="5" max="5" width="19" style="6" customWidth="1"/>
    <col min="6" max="6" width="15.453125" style="6" customWidth="1"/>
    <col min="7" max="7" width="8.1796875" style="6" customWidth="1"/>
    <col min="8" max="8" width="13.453125" style="10" customWidth="1"/>
    <col min="9" max="9" width="9.1796875" style="5"/>
    <col min="10" max="10" width="15.7265625" style="5" customWidth="1"/>
    <col min="11" max="11" width="11.26953125" style="5" bestFit="1" customWidth="1"/>
    <col min="12" max="16384" width="9.1796875" style="5"/>
  </cols>
  <sheetData>
    <row r="1" spans="1:11" s="1" customFormat="1" ht="39" customHeight="1">
      <c r="A1" s="11" t="s">
        <v>3</v>
      </c>
      <c r="B1" s="5"/>
      <c r="C1" s="5"/>
      <c r="D1" s="6"/>
      <c r="E1" s="6"/>
      <c r="F1" s="6"/>
      <c r="G1" s="6"/>
      <c r="H1" s="10"/>
    </row>
    <row r="2" spans="1:11" ht="18" customHeight="1">
      <c r="A2" s="3"/>
    </row>
    <row r="3" spans="1:11" s="2" customFormat="1" ht="15.5">
      <c r="A3" s="29" t="s">
        <v>24</v>
      </c>
      <c r="C3" s="3"/>
      <c r="D3" s="3"/>
      <c r="E3" s="3"/>
      <c r="F3" s="3"/>
      <c r="G3" s="3"/>
      <c r="H3" s="3"/>
    </row>
    <row r="4" spans="1:11" s="2" customFormat="1" ht="8.25" customHeight="1">
      <c r="A4" s="12"/>
      <c r="D4" s="4"/>
      <c r="E4" s="4"/>
      <c r="F4" s="4"/>
      <c r="G4" s="4"/>
      <c r="H4" s="12"/>
    </row>
    <row r="5" spans="1:11" s="7" customFormat="1" ht="69.75" customHeight="1">
      <c r="A5" s="13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3" t="s">
        <v>12</v>
      </c>
    </row>
    <row r="6" spans="1:11" s="2" customFormat="1" ht="15.5">
      <c r="A6" s="17" t="s">
        <v>13</v>
      </c>
      <c r="B6" s="18"/>
      <c r="C6" s="18"/>
      <c r="D6" s="18"/>
      <c r="E6" s="18"/>
      <c r="F6" s="18"/>
      <c r="G6" s="18"/>
      <c r="H6" s="19"/>
    </row>
    <row r="7" spans="1:11" s="8" customFormat="1" ht="31">
      <c r="A7" s="15">
        <v>1</v>
      </c>
      <c r="B7" s="15" t="s">
        <v>25</v>
      </c>
      <c r="C7" s="15" t="s">
        <v>26</v>
      </c>
      <c r="D7" s="36">
        <v>9000000</v>
      </c>
      <c r="E7" s="37">
        <v>9000000</v>
      </c>
      <c r="F7" s="37">
        <v>0</v>
      </c>
      <c r="G7" s="16">
        <v>87.25</v>
      </c>
      <c r="H7" s="15" t="s">
        <v>16</v>
      </c>
    </row>
    <row r="8" spans="1:11" s="2" customFormat="1" ht="15.5">
      <c r="A8" s="20"/>
      <c r="B8" s="21"/>
      <c r="C8" s="22" t="s">
        <v>17</v>
      </c>
      <c r="D8" s="26">
        <f>SUM(D7:D7)</f>
        <v>9000000</v>
      </c>
      <c r="E8" s="27">
        <f>SUM(E7:E7)</f>
        <v>9000000</v>
      </c>
      <c r="F8" s="28">
        <f>SUM(F7:F7)</f>
        <v>0</v>
      </c>
      <c r="G8" s="23"/>
      <c r="H8" s="24"/>
    </row>
    <row r="9" spans="1:11" s="2" customFormat="1" ht="15.5">
      <c r="A9" s="17" t="s">
        <v>18</v>
      </c>
      <c r="B9" s="18"/>
      <c r="C9" s="18"/>
      <c r="D9" s="18"/>
      <c r="E9" s="18"/>
      <c r="F9" s="18"/>
      <c r="G9" s="18"/>
      <c r="H9" s="19"/>
    </row>
    <row r="10" spans="1:11" s="8" customFormat="1" ht="45">
      <c r="A10" s="15">
        <v>2</v>
      </c>
      <c r="B10" s="15" t="s">
        <v>27</v>
      </c>
      <c r="C10" s="31" t="s">
        <v>28</v>
      </c>
      <c r="D10" s="36">
        <v>9000000</v>
      </c>
      <c r="E10" s="37">
        <v>0</v>
      </c>
      <c r="F10" s="37">
        <v>70588</v>
      </c>
      <c r="G10" s="16">
        <v>85.75</v>
      </c>
      <c r="H10" s="15" t="s">
        <v>21</v>
      </c>
    </row>
    <row r="11" spans="1:11" s="2" customFormat="1" ht="63.75" customHeight="1">
      <c r="A11" s="15">
        <v>3</v>
      </c>
      <c r="B11" s="15" t="s">
        <v>29</v>
      </c>
      <c r="C11" s="15" t="s">
        <v>30</v>
      </c>
      <c r="D11" s="37">
        <v>9000000</v>
      </c>
      <c r="E11" s="37">
        <v>0</v>
      </c>
      <c r="F11" s="37">
        <v>60000</v>
      </c>
      <c r="G11" s="16">
        <v>84.25</v>
      </c>
      <c r="H11" s="15" t="s">
        <v>21</v>
      </c>
      <c r="K11" s="4"/>
    </row>
    <row r="13" spans="1:11" ht="15.5">
      <c r="B13" s="30"/>
      <c r="C13" s="30"/>
    </row>
    <row r="14" spans="1:11" ht="15.5">
      <c r="B14" s="30"/>
      <c r="C14" s="30"/>
    </row>
    <row r="15" spans="1:11" ht="15.5">
      <c r="B15" s="30"/>
      <c r="C15" s="30"/>
    </row>
    <row r="16" spans="1:11" ht="15.5">
      <c r="B16" s="30"/>
      <c r="C16" s="30"/>
    </row>
    <row r="17" spans="2:3" ht="15.5">
      <c r="B17" s="30"/>
      <c r="C17" s="30"/>
    </row>
    <row r="18" spans="2:3" ht="15.5">
      <c r="B18" s="30"/>
      <c r="C18" s="30"/>
    </row>
    <row r="19" spans="2:3" ht="15.5">
      <c r="B19" s="30"/>
      <c r="C19" s="30"/>
    </row>
    <row r="20" spans="2:3" ht="15.5">
      <c r="B20" s="30"/>
      <c r="C20" s="30"/>
    </row>
  </sheetData>
  <pageMargins left="0.7" right="0.7" top="0.75" bottom="0.75" header="0.3" footer="0.3"/>
  <pageSetup scale="90" fitToHeight="0" orientation="landscape" r:id="rId1"/>
  <headerFooter>
    <oddFooter>&amp;L&amp;"Arial,Regular"&amp;10December 26, 2023
&amp;C&amp;"Arial,Regular"&amp;10Page &amp;P of &amp;N
&amp;A&amp;R&amp;"Arial,Regular"&amp;10GFO-20-305 -Build Phase
NOPA Results Table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4041E-693F-454C-B817-F8159253CC9E}">
  <dimension ref="A1:K21"/>
  <sheetViews>
    <sheetView zoomScaleNormal="100" zoomScaleSheetLayoutView="100" workbookViewId="0">
      <selection activeCell="B31" sqref="B31"/>
    </sheetView>
  </sheetViews>
  <sheetFormatPr defaultColWidth="9.1796875" defaultRowHeight="14.5"/>
  <cols>
    <col min="1" max="1" width="10.453125" style="9" customWidth="1"/>
    <col min="2" max="2" width="22" style="5" customWidth="1"/>
    <col min="3" max="3" width="29.26953125" style="5" customWidth="1"/>
    <col min="4" max="4" width="15.453125" style="6" customWidth="1"/>
    <col min="5" max="5" width="19" style="6" customWidth="1"/>
    <col min="6" max="6" width="15.453125" style="6" customWidth="1"/>
    <col min="7" max="7" width="8.1796875" style="6" customWidth="1"/>
    <col min="8" max="8" width="13.453125" style="10" customWidth="1"/>
    <col min="9" max="9" width="9.1796875" style="5"/>
    <col min="10" max="10" width="15.7265625" style="5" customWidth="1"/>
    <col min="11" max="11" width="11.26953125" style="5" bestFit="1" customWidth="1"/>
    <col min="12" max="16384" width="9.1796875" style="5"/>
  </cols>
  <sheetData>
    <row r="1" spans="1:11" s="1" customFormat="1" ht="39" customHeight="1">
      <c r="A1" s="11" t="s">
        <v>3</v>
      </c>
      <c r="B1" s="5"/>
      <c r="C1" s="5"/>
      <c r="D1" s="6"/>
      <c r="E1" s="6"/>
      <c r="F1" s="6"/>
      <c r="G1" s="6"/>
      <c r="H1" s="10"/>
    </row>
    <row r="2" spans="1:11" ht="18" customHeight="1">
      <c r="A2" s="3"/>
    </row>
    <row r="3" spans="1:11" s="2" customFormat="1" ht="15.5">
      <c r="A3" s="29" t="s">
        <v>31</v>
      </c>
      <c r="C3" s="3"/>
      <c r="D3" s="3"/>
      <c r="E3" s="3"/>
      <c r="F3" s="3"/>
      <c r="G3" s="3"/>
      <c r="H3" s="3"/>
    </row>
    <row r="4" spans="1:11" s="2" customFormat="1" ht="8.25" customHeight="1">
      <c r="A4" s="12"/>
      <c r="D4" s="4"/>
      <c r="E4" s="4"/>
      <c r="F4" s="4"/>
      <c r="G4" s="4"/>
      <c r="H4" s="12"/>
    </row>
    <row r="5" spans="1:11" s="7" customFormat="1" ht="69.75" customHeight="1">
      <c r="A5" s="13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3" t="s">
        <v>12</v>
      </c>
    </row>
    <row r="6" spans="1:11" s="2" customFormat="1" ht="15.5">
      <c r="A6" s="17" t="s">
        <v>13</v>
      </c>
      <c r="B6" s="18"/>
      <c r="C6" s="18"/>
      <c r="D6" s="18"/>
      <c r="E6" s="18"/>
      <c r="F6" s="18"/>
      <c r="G6" s="18"/>
      <c r="H6" s="19"/>
    </row>
    <row r="7" spans="1:11" s="8" customFormat="1" ht="31">
      <c r="A7" s="15">
        <v>1</v>
      </c>
      <c r="B7" s="15" t="s">
        <v>32</v>
      </c>
      <c r="C7" s="15" t="s">
        <v>33</v>
      </c>
      <c r="D7" s="25">
        <v>9000000</v>
      </c>
      <c r="E7" s="25">
        <v>9000000</v>
      </c>
      <c r="F7" s="25">
        <v>5000000</v>
      </c>
      <c r="G7" s="15">
        <v>89.5</v>
      </c>
      <c r="H7" s="15" t="s">
        <v>16</v>
      </c>
    </row>
    <row r="8" spans="1:11" s="2" customFormat="1" ht="15.5">
      <c r="A8" s="20"/>
      <c r="B8" s="21"/>
      <c r="C8" s="22" t="s">
        <v>17</v>
      </c>
      <c r="D8" s="26">
        <f>SUM(D7:D7)</f>
        <v>9000000</v>
      </c>
      <c r="E8" s="27">
        <f>SUM(E7:E7)</f>
        <v>9000000</v>
      </c>
      <c r="F8" s="28">
        <f>SUM(F7:F7)</f>
        <v>5000000</v>
      </c>
      <c r="G8" s="23"/>
      <c r="H8" s="24"/>
    </row>
    <row r="9" spans="1:11" s="2" customFormat="1" ht="15.5">
      <c r="A9" s="17" t="s">
        <v>18</v>
      </c>
      <c r="B9" s="18"/>
      <c r="C9" s="18"/>
      <c r="D9" s="18"/>
      <c r="E9" s="18"/>
      <c r="F9" s="18"/>
      <c r="G9" s="18"/>
      <c r="H9" s="19"/>
    </row>
    <row r="10" spans="1:11" s="8" customFormat="1" ht="46.5">
      <c r="A10" s="15">
        <v>2</v>
      </c>
      <c r="B10" s="15" t="s">
        <v>34</v>
      </c>
      <c r="C10" s="15" t="s">
        <v>35</v>
      </c>
      <c r="D10" s="25">
        <v>9000000</v>
      </c>
      <c r="E10" s="25">
        <v>0</v>
      </c>
      <c r="F10" s="25">
        <v>0</v>
      </c>
      <c r="G10" s="16">
        <v>81.75</v>
      </c>
      <c r="H10" s="15" t="s">
        <v>21</v>
      </c>
    </row>
    <row r="11" spans="1:11" s="8" customFormat="1" ht="62">
      <c r="A11" s="15">
        <v>3</v>
      </c>
      <c r="B11" s="15" t="s">
        <v>36</v>
      </c>
      <c r="C11" s="15" t="s">
        <v>37</v>
      </c>
      <c r="D11" s="25">
        <v>8000000</v>
      </c>
      <c r="E11" s="25">
        <v>0</v>
      </c>
      <c r="F11" s="25">
        <v>0</v>
      </c>
      <c r="G11" s="15">
        <v>76</v>
      </c>
      <c r="H11" s="15" t="s">
        <v>21</v>
      </c>
    </row>
    <row r="12" spans="1:11" s="2" customFormat="1" ht="15.5">
      <c r="A12" s="32"/>
      <c r="B12" s="33"/>
      <c r="C12" s="33"/>
      <c r="D12" s="34"/>
      <c r="E12" s="34"/>
      <c r="F12" s="34"/>
      <c r="G12" s="35"/>
      <c r="H12" s="33"/>
      <c r="K12" s="4"/>
    </row>
    <row r="14" spans="1:11" ht="15.5">
      <c r="B14" s="30"/>
      <c r="C14" s="30"/>
    </row>
    <row r="15" spans="1:11" ht="15.5">
      <c r="B15" s="30"/>
      <c r="C15" s="30"/>
    </row>
    <row r="16" spans="1:11" ht="15.5">
      <c r="B16" s="30"/>
      <c r="C16" s="30"/>
    </row>
    <row r="17" spans="2:3" ht="15.5">
      <c r="B17" s="30"/>
      <c r="C17" s="30"/>
    </row>
    <row r="18" spans="2:3" ht="15.5">
      <c r="B18" s="30"/>
      <c r="C18" s="30"/>
    </row>
    <row r="19" spans="2:3" ht="15.5">
      <c r="B19" s="30"/>
      <c r="C19" s="30"/>
    </row>
    <row r="20" spans="2:3" ht="15.5">
      <c r="B20" s="30"/>
      <c r="C20" s="30"/>
    </row>
    <row r="21" spans="2:3" ht="15.5">
      <c r="B21" s="30"/>
      <c r="C21" s="30"/>
    </row>
  </sheetData>
  <pageMargins left="0.7" right="0.7" top="0.75" bottom="0.75" header="0.3" footer="0.3"/>
  <pageSetup scale="90" fitToHeight="0" orientation="landscape" r:id="rId1"/>
  <headerFooter>
    <oddFooter>&amp;L&amp;"Arial,Regular"&amp;10December 26, 2023
&amp;C&amp;"Arial,Regular"&amp;10Page &amp;P of &amp;N
&amp;A&amp;R&amp;"Arial,Regular"&amp;10GFO-20-305 -Build Phase
NOPA Results Table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A7F7-9BFA-E848-A8CF-474C2DEBF8FC}">
  <dimension ref="A1:K19"/>
  <sheetViews>
    <sheetView zoomScaleNormal="100" zoomScaleSheetLayoutView="100" workbookViewId="0">
      <selection activeCell="B31" sqref="B31"/>
    </sheetView>
  </sheetViews>
  <sheetFormatPr defaultColWidth="9.1796875" defaultRowHeight="14.5"/>
  <cols>
    <col min="1" max="1" width="10.453125" style="9" customWidth="1"/>
    <col min="2" max="2" width="22" style="5" customWidth="1"/>
    <col min="3" max="3" width="29.26953125" style="5" customWidth="1"/>
    <col min="4" max="4" width="15.453125" style="6" customWidth="1"/>
    <col min="5" max="5" width="19" style="6" customWidth="1"/>
    <col min="6" max="6" width="15.453125" style="6" customWidth="1"/>
    <col min="7" max="7" width="8.1796875" style="6" customWidth="1"/>
    <col min="8" max="8" width="13.453125" style="10" customWidth="1"/>
    <col min="9" max="9" width="9.1796875" style="5"/>
    <col min="10" max="10" width="15.7265625" style="5" customWidth="1"/>
    <col min="11" max="11" width="11.26953125" style="5" bestFit="1" customWidth="1"/>
    <col min="12" max="16384" width="9.1796875" style="5"/>
  </cols>
  <sheetData>
    <row r="1" spans="1:11" s="1" customFormat="1" ht="39" customHeight="1">
      <c r="A1" s="11" t="s">
        <v>3</v>
      </c>
      <c r="B1" s="5"/>
      <c r="C1" s="5"/>
      <c r="D1" s="6"/>
      <c r="E1" s="6"/>
      <c r="F1" s="6"/>
      <c r="G1" s="6"/>
      <c r="H1" s="10"/>
    </row>
    <row r="2" spans="1:11" ht="18" customHeight="1">
      <c r="A2" s="3"/>
    </row>
    <row r="3" spans="1:11" s="2" customFormat="1" ht="15.5">
      <c r="A3" s="29" t="s">
        <v>38</v>
      </c>
      <c r="C3" s="3"/>
      <c r="D3" s="3"/>
      <c r="E3" s="3"/>
      <c r="F3" s="3"/>
      <c r="G3" s="3"/>
      <c r="H3" s="3"/>
    </row>
    <row r="4" spans="1:11" s="2" customFormat="1" ht="8.25" customHeight="1">
      <c r="A4" s="12"/>
      <c r="D4" s="4"/>
      <c r="E4" s="4"/>
      <c r="F4" s="4"/>
      <c r="G4" s="4"/>
      <c r="H4" s="12"/>
    </row>
    <row r="5" spans="1:11" s="7" customFormat="1" ht="69.75" customHeight="1">
      <c r="A5" s="13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3" t="s">
        <v>12</v>
      </c>
    </row>
    <row r="6" spans="1:11" s="2" customFormat="1" ht="15.5">
      <c r="A6" s="17" t="s">
        <v>13</v>
      </c>
      <c r="B6" s="18"/>
      <c r="C6" s="18"/>
      <c r="D6" s="18"/>
      <c r="E6" s="18"/>
      <c r="F6" s="18"/>
      <c r="G6" s="18"/>
      <c r="H6" s="19"/>
    </row>
    <row r="7" spans="1:11" s="8" customFormat="1" ht="31">
      <c r="A7" s="15">
        <v>1</v>
      </c>
      <c r="B7" s="15" t="s">
        <v>39</v>
      </c>
      <c r="C7" s="15" t="s">
        <v>40</v>
      </c>
      <c r="D7" s="37">
        <v>8000000</v>
      </c>
      <c r="E7" s="37">
        <v>8000000</v>
      </c>
      <c r="F7" s="37">
        <v>1000000</v>
      </c>
      <c r="G7" s="16">
        <v>81</v>
      </c>
      <c r="H7" s="15" t="s">
        <v>16</v>
      </c>
    </row>
    <row r="8" spans="1:11" s="2" customFormat="1" ht="15.5">
      <c r="A8" s="20"/>
      <c r="B8" s="21"/>
      <c r="C8" s="22" t="s">
        <v>17</v>
      </c>
      <c r="D8" s="23">
        <f>SUM(D7:D7)</f>
        <v>8000000</v>
      </c>
      <c r="E8" s="23">
        <f>SUM(E7:E7)</f>
        <v>8000000</v>
      </c>
      <c r="F8" s="23">
        <f>SUM(F7:F7)</f>
        <v>1000000</v>
      </c>
      <c r="G8" s="23"/>
      <c r="H8" s="24"/>
    </row>
    <row r="9" spans="1:11" s="2" customFormat="1" ht="15.5">
      <c r="A9" s="17" t="s">
        <v>18</v>
      </c>
      <c r="B9" s="18"/>
      <c r="C9" s="18"/>
      <c r="D9" s="18"/>
      <c r="E9" s="18"/>
      <c r="F9" s="18"/>
      <c r="G9" s="18"/>
      <c r="H9" s="19"/>
    </row>
    <row r="10" spans="1:11" s="2" customFormat="1" ht="31">
      <c r="A10" s="15">
        <v>2</v>
      </c>
      <c r="B10" s="15" t="s">
        <v>41</v>
      </c>
      <c r="C10" s="15" t="s">
        <v>42</v>
      </c>
      <c r="D10" s="36">
        <v>8999976</v>
      </c>
      <c r="E10" s="36">
        <v>0</v>
      </c>
      <c r="F10" s="37">
        <v>3564240</v>
      </c>
      <c r="G10" s="16">
        <v>79.75</v>
      </c>
      <c r="H10" s="15" t="s">
        <v>21</v>
      </c>
      <c r="K10" s="4"/>
    </row>
    <row r="12" spans="1:11" ht="15.5">
      <c r="B12" s="30"/>
      <c r="C12" s="30"/>
    </row>
    <row r="13" spans="1:11" ht="15.5">
      <c r="B13" s="30"/>
      <c r="C13" s="30"/>
    </row>
    <row r="14" spans="1:11" ht="15.5">
      <c r="B14" s="30"/>
      <c r="C14" s="30"/>
    </row>
    <row r="15" spans="1:11" ht="15.5">
      <c r="B15" s="30"/>
      <c r="C15" s="30"/>
    </row>
    <row r="16" spans="1:11" ht="15.5">
      <c r="B16" s="30"/>
      <c r="C16" s="30"/>
    </row>
    <row r="17" spans="2:3" ht="15.5">
      <c r="B17" s="30"/>
      <c r="C17" s="30"/>
    </row>
    <row r="18" spans="2:3" ht="15.5">
      <c r="B18" s="30"/>
      <c r="C18" s="30"/>
    </row>
    <row r="19" spans="2:3" ht="15.5">
      <c r="B19" s="30"/>
      <c r="C19" s="30"/>
    </row>
  </sheetData>
  <pageMargins left="0.7" right="0.7" top="0.75" bottom="0.75" header="0.3" footer="0.3"/>
  <pageSetup scale="90" fitToHeight="0" orientation="landscape" r:id="rId1"/>
  <headerFooter>
    <oddFooter>&amp;L&amp;"Arial,Regular"&amp;10December 26, 2023
&amp;C&amp;"Arial,Regular"&amp;10Page &amp;P of &amp;N
&amp;A&amp;R&amp;"Arial,Regular"&amp;10GFO-20-305 -Build Phase
NOPA Results Table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49a1ab3924c31beb7510c85b7d5284b5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189aba5c056254d533f73993ec1eae8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44C84E-C8A6-45BC-BE40-574669757F95}">
  <ds:schemaRefs>
    <ds:schemaRef ds:uri="5067c814-4b34-462c-a21d-c185ff6548d2"/>
    <ds:schemaRef ds:uri="785685f2-c2e1-4352-89aa-3faca8eaba52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50F3C22-AB22-4B56-850D-4BF7F9EE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8294E6-2C13-4A8F-8CCA-4BB00358ED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Cover</vt:lpstr>
      <vt:lpstr>NOPA Table - Group 1</vt:lpstr>
      <vt:lpstr>NOPA Table - Group 2</vt:lpstr>
      <vt:lpstr>NOPA Table - Group 3</vt:lpstr>
      <vt:lpstr>NOPA Table - Group 4</vt:lpstr>
      <vt:lpstr>Cover!Print_Area</vt:lpstr>
      <vt:lpstr>'NOPA Table - Group 1'!Print_Area</vt:lpstr>
      <vt:lpstr>'NOPA Table - Group 2'!Print_Area</vt:lpstr>
      <vt:lpstr>'NOPA Table - Group 3'!Print_Area</vt:lpstr>
      <vt:lpstr>'NOPA Table - Group 4'!Print_Area</vt:lpstr>
      <vt:lpstr>'NOPA Table - Group 1'!Print_Titles</vt:lpstr>
      <vt:lpstr>'NOPA Table - Group 2'!Print_Titles</vt:lpstr>
      <vt:lpstr>'NOPA Table - Group 3'!Print_Titles</vt:lpstr>
      <vt:lpstr>'NOPA Table - Group 4'!Print_Titles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Dyer, Phil@Energy</cp:lastModifiedBy>
  <cp:revision/>
  <cp:lastPrinted>2023-12-26T21:26:39Z</cp:lastPrinted>
  <dcterms:created xsi:type="dcterms:W3CDTF">2015-01-15T18:23:38Z</dcterms:created>
  <dcterms:modified xsi:type="dcterms:W3CDTF">2023-12-26T21:26:48Z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