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-my.sharepoint.com/personal/brad_worster_energy_ca_gov/Documents/02 Solicitations/GFO-23-602 Charging and Refueling Infrastructure for Transport in CAL/NOPA/"/>
    </mc:Choice>
  </mc:AlternateContent>
  <xr:revisionPtr revIDLastSave="21" documentId="11_5BB31DFB742A2B021097A04B5A937499BD2E5C48" xr6:coauthVersionLast="47" xr6:coauthVersionMax="47" xr10:uidLastSave="{4E6A7724-4045-4AC6-BF2F-CDE597C8C9E0}"/>
  <bookViews>
    <workbookView xWindow="0" yWindow="765" windowWidth="13935" windowHeight="16635" firstSheet="1" activeTab="1" xr2:uid="{00000000-000D-0000-FFFF-FFFF00000000}"/>
  </bookViews>
  <sheets>
    <sheet name="applicant list" sheetId="1" r:id="rId1"/>
    <sheet name="NOPA" sheetId="2" r:id="rId2"/>
  </sheets>
  <definedNames>
    <definedName name="_xlnm._FilterDatabase" localSheetId="0" hidden="1">'applicant list'!$A$1:$E$1</definedName>
    <definedName name="_xlnm.Print_Area" localSheetId="1">NOPA!$A$1:$H$22</definedName>
    <definedName name="_xlnm.Print_Titles" localSheetId="1">NOPA!$7:$7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2" l="1"/>
  <c r="F21" i="2" s="1"/>
  <c r="E13" i="2"/>
  <c r="E21" i="2" s="1"/>
  <c r="D13" i="2"/>
  <c r="D21" i="2" s="1"/>
  <c r="D39" i="1"/>
</calcChain>
</file>

<file path=xl/sharedStrings.xml><?xml version="1.0" encoding="utf-8"?>
<sst xmlns="http://schemas.openxmlformats.org/spreadsheetml/2006/main" count="54" uniqueCount="46">
  <si>
    <t>Proposal Number</t>
  </si>
  <si>
    <t>Applicant</t>
  </si>
  <si>
    <t>Project Title</t>
  </si>
  <si>
    <t>Funds Requested</t>
  </si>
  <si>
    <t>Match Amount</t>
  </si>
  <si>
    <t>Score</t>
  </si>
  <si>
    <t>Rank</t>
  </si>
  <si>
    <t xml:space="preserve">Company </t>
  </si>
  <si>
    <t>Title</t>
  </si>
  <si>
    <t>First Name</t>
  </si>
  <si>
    <t>Last Name</t>
  </si>
  <si>
    <t>Address</t>
  </si>
  <si>
    <t>City</t>
  </si>
  <si>
    <t>State</t>
  </si>
  <si>
    <t>Zip</t>
  </si>
  <si>
    <t>email</t>
  </si>
  <si>
    <t>California Energy Commission</t>
  </si>
  <si>
    <t>Clean Transportation Program</t>
  </si>
  <si>
    <t>Charging and Refueling Infrastructure for Transport in CALifornia Provided Along Targeted Highway Segments (CRITICAL PATHS)</t>
  </si>
  <si>
    <t xml:space="preserve">     Notice of Proposed Awards</t>
  </si>
  <si>
    <t>Proposed Award</t>
  </si>
  <si>
    <t xml:space="preserve">Match Amount </t>
  </si>
  <si>
    <t>Recommendation</t>
  </si>
  <si>
    <t>Proposed Awards</t>
  </si>
  <si>
    <t>Greenlane Infrastructure, LLC</t>
  </si>
  <si>
    <t>Introducing Zero-Emission Movement to the Inland Empire</t>
  </si>
  <si>
    <t>Awardee</t>
  </si>
  <si>
    <t>WattEV, Inc.</t>
  </si>
  <si>
    <t>WattEV Connecting California's Corridors (3C) Project</t>
  </si>
  <si>
    <t>Prologis Mobility LLC</t>
  </si>
  <si>
    <t>Prologis Clean Freight Refueling Hubs</t>
  </si>
  <si>
    <t>TOTAL FUNDING RECOMMENDED</t>
  </si>
  <si>
    <t>Passed But Not Funded</t>
  </si>
  <si>
    <t>SKYCHARGERS, LLC</t>
  </si>
  <si>
    <t>Finalist</t>
  </si>
  <si>
    <t>Did Not Pass</t>
  </si>
  <si>
    <t>Hydrogen Technology Ventures, LLC</t>
  </si>
  <si>
    <t>Hydrogen Production and Refueling Infrastructure for Transport</t>
  </si>
  <si>
    <t>Did not pass. Application failed to achieve the overall minimum passing score.</t>
  </si>
  <si>
    <t>H2B2 USA, LLC</t>
  </si>
  <si>
    <t>H2B2 HRS 1 &amp; 2</t>
  </si>
  <si>
    <t>TOTAL PROPOSALS RECEIVED</t>
  </si>
  <si>
    <t xml:space="preserve">   </t>
  </si>
  <si>
    <t xml:space="preserve"> Solicitation GFO-23-602           </t>
  </si>
  <si>
    <t>Critical Paths Charging Stations</t>
  </si>
  <si>
    <t xml:space="preserve">         February 16,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</si>
</sst>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[$-409]mmmm\ d\,\ yyyy;@"/>
    <numFmt numFmtId="166" formatCode="&quot;$&quot;#,##0.00"/>
    <numFmt numFmtId="167" formatCode="0.000%"/>
  </numFmts>
  <fonts count="20" x14ac:knownFonts="1">
    <font>
      <sz val="10"/>
      <color indexed="8"/>
      <name val="Arial"/>
      <charset val="1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63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3"/>
      <name val="Arial"/>
      <family val="2"/>
    </font>
    <font>
      <vertAlign val="superscript"/>
      <sz val="10"/>
      <name val="Arial"/>
      <family val="2"/>
    </font>
    <font>
      <b/>
      <sz val="14"/>
      <color indexed="8"/>
      <name val="Arial"/>
      <family val="2"/>
    </font>
    <font>
      <b/>
      <sz val="9"/>
      <name val="Arial"/>
      <family val="2"/>
    </font>
    <font>
      <b/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2"/>
      <color theme="1"/>
      <name val="Arial"/>
      <family val="2"/>
    </font>
    <font>
      <b/>
      <sz val="1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4" fontId="16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8" fillId="0" borderId="0"/>
    <xf numFmtId="0" fontId="16" fillId="0" borderId="0"/>
    <xf numFmtId="9" fontId="18" fillId="0" borderId="0" applyFont="0" applyFill="0" applyBorder="0" applyAlignment="0" applyProtection="0"/>
  </cellStyleXfs>
  <cellXfs count="84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6" fontId="3" fillId="0" borderId="1" xfId="0" applyNumberFormat="1" applyFont="1" applyBorder="1" applyAlignment="1">
      <alignment horizontal="right" vertical="top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 wrapText="1"/>
    </xf>
    <xf numFmtId="0" fontId="5" fillId="3" borderId="1" xfId="0" applyFont="1" applyFill="1" applyBorder="1"/>
    <xf numFmtId="0" fontId="4" fillId="0" borderId="1" xfId="0" applyFont="1" applyBorder="1"/>
    <xf numFmtId="0" fontId="17" fillId="0" borderId="1" xfId="2" applyNumberFormat="1" applyFill="1" applyBorder="1" applyAlignment="1" applyProtection="1"/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6" fontId="0" fillId="0" borderId="0" xfId="0" applyNumberFormat="1"/>
    <xf numFmtId="0" fontId="9" fillId="0" borderId="1" xfId="0" applyFont="1" applyBorder="1" applyAlignment="1">
      <alignment horizontal="center" vertical="center" wrapText="1"/>
    </xf>
    <xf numFmtId="167" fontId="0" fillId="0" borderId="1" xfId="0" applyNumberFormat="1" applyBorder="1"/>
    <xf numFmtId="0" fontId="14" fillId="2" borderId="1" xfId="0" applyFont="1" applyFill="1" applyBorder="1" applyAlignment="1">
      <alignment horizontal="center" vertical="center" wrapText="1"/>
    </xf>
    <xf numFmtId="0" fontId="4" fillId="0" borderId="1" xfId="3" applyBorder="1" applyAlignment="1">
      <alignment horizontal="center" vertical="center" wrapText="1"/>
    </xf>
    <xf numFmtId="167" fontId="4" fillId="0" borderId="1" xfId="3" applyNumberFormat="1" applyBorder="1" applyAlignment="1">
      <alignment horizontal="center"/>
    </xf>
    <xf numFmtId="0" fontId="4" fillId="0" borderId="1" xfId="3" applyBorder="1" applyAlignment="1">
      <alignment horizontal="center"/>
    </xf>
    <xf numFmtId="166" fontId="9" fillId="0" borderId="1" xfId="0" applyNumberFormat="1" applyFont="1" applyBorder="1" applyAlignment="1">
      <alignment horizontal="center" wrapText="1"/>
    </xf>
    <xf numFmtId="0" fontId="4" fillId="0" borderId="1" xfId="3" applyBorder="1" applyAlignment="1">
      <alignment vertical="top" wrapText="1"/>
    </xf>
    <xf numFmtId="164" fontId="9" fillId="0" borderId="1" xfId="0" applyNumberFormat="1" applyFont="1" applyBorder="1" applyAlignment="1">
      <alignment vertical="center" wrapText="1"/>
    </xf>
    <xf numFmtId="164" fontId="10" fillId="0" borderId="0" xfId="0" applyNumberFormat="1" applyFont="1" applyAlignment="1">
      <alignment wrapText="1"/>
    </xf>
    <xf numFmtId="0" fontId="4" fillId="0" borderId="1" xfId="3" applyBorder="1" applyAlignment="1">
      <alignment horizontal="center" wrapText="1"/>
    </xf>
    <xf numFmtId="0" fontId="5" fillId="0" borderId="1" xfId="3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left" vertical="top" wrapText="1"/>
    </xf>
    <xf numFmtId="6" fontId="3" fillId="4" borderId="1" xfId="0" applyNumberFormat="1" applyFont="1" applyFill="1" applyBorder="1" applyAlignment="1">
      <alignment horizontal="right" vertical="top" wrapText="1"/>
    </xf>
    <xf numFmtId="167" fontId="0" fillId="4" borderId="1" xfId="0" applyNumberFormat="1" applyFill="1" applyBorder="1"/>
    <xf numFmtId="0" fontId="0" fillId="4" borderId="1" xfId="0" applyFill="1" applyBorder="1"/>
    <xf numFmtId="0" fontId="4" fillId="4" borderId="1" xfId="0" applyFont="1" applyFill="1" applyBorder="1"/>
    <xf numFmtId="0" fontId="17" fillId="4" borderId="1" xfId="2" applyNumberFormat="1" applyFill="1" applyBorder="1" applyAlignment="1" applyProtection="1"/>
    <xf numFmtId="0" fontId="10" fillId="0" borderId="0" xfId="0" applyFont="1" applyAlignment="1">
      <alignment horizontal="left" vertical="top" wrapText="1"/>
    </xf>
    <xf numFmtId="0" fontId="4" fillId="0" borderId="1" xfId="3" applyBorder="1" applyAlignment="1">
      <alignment vertical="center" wrapText="1"/>
    </xf>
    <xf numFmtId="6" fontId="11" fillId="0" borderId="1" xfId="3" applyNumberFormat="1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164" fontId="11" fillId="0" borderId="1" xfId="3" applyNumberFormat="1" applyFont="1" applyBorder="1" applyAlignment="1">
      <alignment horizontal="center" vertical="center" wrapText="1"/>
    </xf>
    <xf numFmtId="10" fontId="4" fillId="0" borderId="1" xfId="3" applyNumberForma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6" fontId="15" fillId="0" borderId="1" xfId="3" applyNumberFormat="1" applyFont="1" applyBorder="1" applyAlignment="1">
      <alignment horizontal="center" vertical="center" wrapText="1"/>
    </xf>
    <xf numFmtId="164" fontId="15" fillId="0" borderId="1" xfId="3" applyNumberFormat="1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4" xfId="3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0" fontId="4" fillId="0" borderId="5" xfId="3" applyBorder="1" applyAlignment="1">
      <alignment vertical="top" wrapText="1"/>
    </xf>
    <xf numFmtId="6" fontId="15" fillId="0" borderId="5" xfId="3" applyNumberFormat="1" applyFont="1" applyBorder="1" applyAlignment="1">
      <alignment horizontal="center" vertical="center" wrapText="1"/>
    </xf>
    <xf numFmtId="164" fontId="15" fillId="0" borderId="5" xfId="3" applyNumberFormat="1" applyFont="1" applyBorder="1" applyAlignment="1">
      <alignment horizontal="center" vertical="center" wrapText="1"/>
    </xf>
    <xf numFmtId="167" fontId="4" fillId="0" borderId="5" xfId="3" applyNumberFormat="1" applyBorder="1" applyAlignment="1">
      <alignment horizontal="center"/>
    </xf>
    <xf numFmtId="0" fontId="4" fillId="0" borderId="3" xfId="3" applyBorder="1" applyAlignment="1">
      <alignment horizontal="center"/>
    </xf>
    <xf numFmtId="0" fontId="4" fillId="0" borderId="5" xfId="3" applyBorder="1" applyAlignment="1">
      <alignment vertical="center" wrapText="1"/>
    </xf>
    <xf numFmtId="6" fontId="11" fillId="0" borderId="5" xfId="3" applyNumberFormat="1" applyFont="1" applyBorder="1" applyAlignment="1">
      <alignment horizontal="center" vertical="center" wrapText="1"/>
    </xf>
    <xf numFmtId="164" fontId="10" fillId="0" borderId="9" xfId="0" applyNumberFormat="1" applyFont="1" applyBorder="1" applyAlignment="1">
      <alignment horizontal="center" vertical="center"/>
    </xf>
    <xf numFmtId="164" fontId="11" fillId="0" borderId="5" xfId="3" applyNumberFormat="1" applyFont="1" applyBorder="1" applyAlignment="1">
      <alignment horizontal="center" vertical="center" wrapText="1"/>
    </xf>
    <xf numFmtId="10" fontId="4" fillId="0" borderId="5" xfId="3" applyNumberFormat="1" applyBorder="1" applyAlignment="1">
      <alignment horizontal="center" vertical="center"/>
    </xf>
    <xf numFmtId="0" fontId="4" fillId="0" borderId="3" xfId="3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165" fontId="8" fillId="0" borderId="8" xfId="0" applyNumberFormat="1" applyFont="1" applyBorder="1" applyAlignment="1">
      <alignment horizontal="center" vertical="top" wrapText="1"/>
    </xf>
    <xf numFmtId="165" fontId="10" fillId="0" borderId="9" xfId="0" applyNumberFormat="1" applyFont="1" applyBorder="1" applyAlignment="1">
      <alignment horizontal="center" wrapText="1"/>
    </xf>
    <xf numFmtId="165" fontId="10" fillId="0" borderId="10" xfId="0" applyNumberFormat="1" applyFont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</cellXfs>
  <cellStyles count="7">
    <cellStyle name="Currency 2" xfId="1" xr:uid="{00000000-0005-0000-0000-000000000000}"/>
    <cellStyle name="Hyperlink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Percent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01E05.CC4F675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238125</xdr:colOff>
      <xdr:row>0</xdr:row>
      <xdr:rowOff>9525</xdr:rowOff>
    </xdr:from>
    <xdr:to>
      <xdr:col>7</xdr:col>
      <xdr:colOff>657225</xdr:colOff>
      <xdr:row>3</xdr:row>
      <xdr:rowOff>113533</xdr:rowOff>
    </xdr:to>
    <xdr:pic>
      <xdr:nvPicPr>
        <xdr:cNvPr id="1027" name="Picture 2" descr="NewSealAlternateShield-twotone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8525" y="9525"/>
          <a:ext cx="1019175" cy="8755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41" sqref="B41"/>
    </sheetView>
  </sheetViews>
  <sheetFormatPr defaultColWidth="9.140625" defaultRowHeight="12.75" customHeight="1" x14ac:dyDescent="0.2"/>
  <cols>
    <col min="1" max="1" width="8.5703125" customWidth="1"/>
    <col min="2" max="2" width="29.42578125" customWidth="1"/>
    <col min="3" max="3" width="48.140625" customWidth="1"/>
    <col min="4" max="4" width="14.5703125" customWidth="1"/>
    <col min="5" max="5" width="12.28515625" customWidth="1"/>
    <col min="6" max="6" width="10.28515625" bestFit="1" customWidth="1"/>
    <col min="8" max="8" width="19.28515625" customWidth="1"/>
    <col min="9" max="9" width="9.140625" customWidth="1"/>
    <col min="10" max="10" width="12.42578125" customWidth="1"/>
    <col min="11" max="11" width="14.85546875" customWidth="1"/>
    <col min="12" max="12" width="31.85546875" customWidth="1"/>
    <col min="13" max="13" width="15.42578125" customWidth="1"/>
    <col min="15" max="15" width="10.140625" customWidth="1"/>
    <col min="16" max="16" width="32.42578125" customWidth="1"/>
  </cols>
  <sheetData>
    <row r="1" spans="1:16" ht="26.25" customHeight="1" x14ac:dyDescent="0.2">
      <c r="A1" s="5" t="s">
        <v>0</v>
      </c>
      <c r="B1" s="6" t="s">
        <v>1</v>
      </c>
      <c r="C1" s="6" t="s">
        <v>2</v>
      </c>
      <c r="D1" s="7" t="s">
        <v>3</v>
      </c>
      <c r="E1" s="5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</row>
    <row r="2" spans="1:16" x14ac:dyDescent="0.2">
      <c r="A2" s="2"/>
      <c r="B2" s="3"/>
      <c r="C2" s="3"/>
      <c r="D2" s="4"/>
      <c r="E2" s="4"/>
      <c r="F2" s="17"/>
      <c r="G2" s="1"/>
      <c r="H2" s="3"/>
      <c r="I2" s="9"/>
      <c r="J2" s="9"/>
      <c r="K2" s="9"/>
      <c r="L2" s="9"/>
      <c r="M2" s="9"/>
      <c r="N2" s="9"/>
      <c r="O2" s="1"/>
      <c r="P2" s="10"/>
    </row>
    <row r="3" spans="1:16" x14ac:dyDescent="0.2">
      <c r="A3" s="2"/>
      <c r="B3" s="3"/>
      <c r="C3" s="3"/>
      <c r="D3" s="4"/>
      <c r="E3" s="4"/>
      <c r="F3" s="17"/>
      <c r="G3" s="1"/>
      <c r="H3" s="3"/>
      <c r="I3" s="9"/>
      <c r="J3" s="9"/>
      <c r="K3" s="9"/>
      <c r="L3" s="9"/>
      <c r="M3" s="9"/>
      <c r="N3" s="9"/>
      <c r="O3" s="1"/>
      <c r="P3" s="10"/>
    </row>
    <row r="4" spans="1:16" x14ac:dyDescent="0.2">
      <c r="A4" s="2"/>
      <c r="B4" s="3"/>
      <c r="C4" s="3"/>
      <c r="D4" s="4"/>
      <c r="E4" s="4"/>
      <c r="F4" s="17"/>
      <c r="G4" s="1"/>
      <c r="H4" s="3"/>
      <c r="I4" s="9"/>
      <c r="J4" s="9"/>
      <c r="K4" s="9"/>
      <c r="L4" s="9"/>
      <c r="M4" s="9"/>
      <c r="N4" s="9"/>
      <c r="O4" s="1"/>
      <c r="P4" s="10"/>
    </row>
    <row r="5" spans="1:16" ht="17.25" customHeight="1" x14ac:dyDescent="0.2">
      <c r="A5" s="28"/>
      <c r="B5" s="29"/>
      <c r="C5" s="29"/>
      <c r="D5" s="30"/>
      <c r="E5" s="30"/>
      <c r="F5" s="31"/>
      <c r="G5" s="32"/>
      <c r="H5" s="32"/>
      <c r="I5" s="33"/>
      <c r="J5" s="33"/>
      <c r="K5" s="33"/>
      <c r="L5" s="33"/>
      <c r="M5" s="33"/>
      <c r="N5" s="33"/>
      <c r="O5" s="32"/>
      <c r="P5" s="34"/>
    </row>
    <row r="6" spans="1:16" ht="20.25" customHeight="1" x14ac:dyDescent="0.2">
      <c r="A6" s="28"/>
      <c r="B6" s="29"/>
      <c r="C6" s="29"/>
      <c r="D6" s="30"/>
      <c r="E6" s="30"/>
      <c r="F6" s="31"/>
      <c r="G6" s="32"/>
      <c r="H6" s="32"/>
      <c r="I6" s="33"/>
      <c r="J6" s="33"/>
      <c r="K6" s="33"/>
      <c r="L6" s="33"/>
      <c r="M6" s="33"/>
      <c r="N6" s="33"/>
      <c r="O6" s="32"/>
      <c r="P6" s="34"/>
    </row>
    <row r="7" spans="1:16" ht="15.75" customHeight="1" x14ac:dyDescent="0.2">
      <c r="A7" s="28"/>
      <c r="B7" s="29"/>
      <c r="C7" s="29"/>
      <c r="D7" s="30"/>
      <c r="E7" s="30"/>
      <c r="F7" s="31"/>
      <c r="G7" s="32"/>
      <c r="H7" s="32"/>
      <c r="I7" s="33"/>
      <c r="J7" s="33"/>
      <c r="K7" s="33"/>
      <c r="L7" s="33"/>
      <c r="M7" s="33"/>
      <c r="N7" s="33"/>
      <c r="O7" s="32"/>
      <c r="P7" s="34"/>
    </row>
    <row r="8" spans="1:16" x14ac:dyDescent="0.2">
      <c r="A8" s="28"/>
      <c r="B8" s="29"/>
      <c r="C8" s="29"/>
      <c r="D8" s="30"/>
      <c r="E8" s="30"/>
      <c r="F8" s="31"/>
      <c r="G8" s="32"/>
      <c r="H8" s="29"/>
      <c r="I8" s="33"/>
      <c r="J8" s="33"/>
      <c r="K8" s="33"/>
      <c r="L8" s="33"/>
      <c r="M8" s="33"/>
      <c r="N8" s="33"/>
      <c r="O8" s="32"/>
      <c r="P8" s="34"/>
    </row>
    <row r="9" spans="1:16" ht="16.5" customHeight="1" x14ac:dyDescent="0.2">
      <c r="A9" s="28"/>
      <c r="B9" s="29"/>
      <c r="C9" s="29"/>
      <c r="D9" s="30"/>
      <c r="E9" s="30"/>
      <c r="F9" s="31"/>
      <c r="G9" s="32"/>
      <c r="H9" s="29"/>
      <c r="I9" s="33"/>
      <c r="J9" s="33"/>
      <c r="K9" s="33"/>
      <c r="L9" s="33"/>
      <c r="M9" s="33"/>
      <c r="N9" s="33"/>
      <c r="O9" s="32"/>
      <c r="P9" s="34"/>
    </row>
    <row r="10" spans="1:16" x14ac:dyDescent="0.2">
      <c r="A10" s="28"/>
      <c r="B10" s="29"/>
      <c r="C10" s="29"/>
      <c r="D10" s="30"/>
      <c r="E10" s="30"/>
      <c r="F10" s="31"/>
      <c r="G10" s="32"/>
      <c r="H10" s="29"/>
      <c r="I10" s="33"/>
      <c r="J10" s="33"/>
      <c r="K10" s="33"/>
      <c r="L10" s="33"/>
      <c r="M10" s="33"/>
      <c r="N10" s="33"/>
      <c r="O10" s="32"/>
      <c r="P10" s="34"/>
    </row>
    <row r="11" spans="1:16" x14ac:dyDescent="0.2">
      <c r="A11" s="28"/>
      <c r="B11" s="29"/>
      <c r="C11" s="29"/>
      <c r="D11" s="30"/>
      <c r="E11" s="30"/>
      <c r="F11" s="31"/>
      <c r="G11" s="32"/>
      <c r="H11" s="29"/>
      <c r="I11" s="33"/>
      <c r="J11" s="33"/>
      <c r="K11" s="33"/>
      <c r="L11" s="33"/>
      <c r="M11" s="33"/>
      <c r="N11" s="33"/>
      <c r="O11" s="33"/>
      <c r="P11" s="34"/>
    </row>
    <row r="12" spans="1:16" x14ac:dyDescent="0.2">
      <c r="A12" s="28"/>
      <c r="B12" s="29"/>
      <c r="C12" s="29"/>
      <c r="D12" s="30"/>
      <c r="E12" s="30"/>
      <c r="F12" s="31"/>
      <c r="G12" s="32"/>
      <c r="H12" s="32"/>
      <c r="I12" s="32"/>
      <c r="J12" s="32"/>
      <c r="K12" s="32"/>
      <c r="L12" s="32"/>
      <c r="M12" s="32"/>
      <c r="N12" s="32"/>
      <c r="O12" s="32"/>
      <c r="P12" s="32"/>
    </row>
    <row r="13" spans="1:16" x14ac:dyDescent="0.2">
      <c r="A13" s="28"/>
      <c r="B13" s="29"/>
      <c r="C13" s="29"/>
      <c r="D13" s="30"/>
      <c r="E13" s="30"/>
      <c r="F13" s="31"/>
      <c r="G13" s="32"/>
      <c r="H13" s="29"/>
      <c r="I13" s="33"/>
      <c r="J13" s="33"/>
      <c r="K13" s="33"/>
      <c r="L13" s="33"/>
      <c r="M13" s="33"/>
      <c r="N13" s="33"/>
      <c r="O13" s="32"/>
      <c r="P13" s="34"/>
    </row>
    <row r="14" spans="1:16" x14ac:dyDescent="0.2">
      <c r="A14" s="28"/>
      <c r="B14" s="29"/>
      <c r="C14" s="29"/>
      <c r="D14" s="30"/>
      <c r="E14" s="30"/>
      <c r="F14" s="31"/>
      <c r="G14" s="32"/>
      <c r="H14" s="29"/>
      <c r="I14" s="33"/>
      <c r="J14" s="33"/>
      <c r="K14" s="33"/>
      <c r="L14" s="33"/>
      <c r="M14" s="33"/>
      <c r="N14" s="33"/>
      <c r="O14" s="32"/>
      <c r="P14" s="34"/>
    </row>
    <row r="15" spans="1:16" x14ac:dyDescent="0.2">
      <c r="A15" s="28"/>
      <c r="B15" s="29"/>
      <c r="C15" s="29"/>
      <c r="D15" s="30"/>
      <c r="E15" s="30"/>
      <c r="F15" s="31"/>
      <c r="G15" s="32"/>
      <c r="H15" s="29"/>
      <c r="I15" s="33"/>
      <c r="J15" s="33"/>
      <c r="K15" s="33"/>
      <c r="L15" s="33"/>
      <c r="M15" s="33"/>
      <c r="N15" s="33"/>
      <c r="O15" s="32"/>
      <c r="P15" s="34"/>
    </row>
    <row r="16" spans="1:16" x14ac:dyDescent="0.2">
      <c r="A16" s="28"/>
      <c r="B16" s="29"/>
      <c r="C16" s="29"/>
      <c r="D16" s="30"/>
      <c r="E16" s="30"/>
      <c r="F16" s="31"/>
      <c r="G16" s="32"/>
      <c r="H16" s="29"/>
      <c r="I16" s="33"/>
      <c r="J16" s="33"/>
      <c r="K16" s="33"/>
      <c r="L16" s="33"/>
      <c r="M16" s="33"/>
      <c r="N16" s="33"/>
      <c r="O16" s="32"/>
      <c r="P16" s="34"/>
    </row>
    <row r="17" spans="1:16" x14ac:dyDescent="0.2">
      <c r="A17" s="28"/>
      <c r="B17" s="29"/>
      <c r="C17" s="29"/>
      <c r="D17" s="30"/>
      <c r="E17" s="30"/>
      <c r="F17" s="31"/>
      <c r="G17" s="32"/>
      <c r="H17" s="29"/>
      <c r="I17" s="33"/>
      <c r="J17" s="33"/>
      <c r="K17" s="33"/>
      <c r="L17" s="33"/>
      <c r="M17" s="33"/>
      <c r="N17" s="33"/>
      <c r="O17" s="32"/>
      <c r="P17" s="34"/>
    </row>
    <row r="18" spans="1:16" x14ac:dyDescent="0.2">
      <c r="A18" s="28"/>
      <c r="B18" s="29"/>
      <c r="C18" s="29"/>
      <c r="D18" s="30"/>
      <c r="E18" s="30"/>
      <c r="F18" s="31"/>
      <c r="G18" s="32"/>
      <c r="H18" s="29"/>
      <c r="I18" s="33"/>
      <c r="J18" s="33"/>
      <c r="K18" s="33"/>
      <c r="L18" s="33"/>
      <c r="M18" s="33"/>
      <c r="N18" s="33"/>
      <c r="O18" s="32"/>
      <c r="P18" s="34"/>
    </row>
    <row r="19" spans="1:16" x14ac:dyDescent="0.2">
      <c r="A19" s="28"/>
      <c r="B19" s="29"/>
      <c r="C19" s="29"/>
      <c r="D19" s="30"/>
      <c r="E19" s="30"/>
      <c r="F19" s="31"/>
      <c r="G19" s="32"/>
      <c r="H19" s="29"/>
      <c r="I19" s="33"/>
      <c r="J19" s="33"/>
      <c r="K19" s="33"/>
      <c r="L19" s="33"/>
      <c r="M19" s="33"/>
      <c r="N19" s="33"/>
      <c r="O19" s="32"/>
      <c r="P19" s="34"/>
    </row>
    <row r="20" spans="1:16" x14ac:dyDescent="0.2">
      <c r="A20" s="28"/>
      <c r="B20" s="29"/>
      <c r="C20" s="29"/>
      <c r="D20" s="30"/>
      <c r="E20" s="30"/>
      <c r="F20" s="31"/>
      <c r="G20" s="32"/>
      <c r="H20" s="29"/>
      <c r="I20" s="33"/>
      <c r="J20" s="33"/>
      <c r="K20" s="33"/>
      <c r="L20" s="33"/>
      <c r="M20" s="33"/>
      <c r="N20" s="33"/>
      <c r="O20" s="32"/>
      <c r="P20" s="34"/>
    </row>
    <row r="21" spans="1:16" x14ac:dyDescent="0.2">
      <c r="A21" s="28"/>
      <c r="B21" s="29"/>
      <c r="C21" s="29"/>
      <c r="D21" s="30"/>
      <c r="E21" s="30"/>
      <c r="F21" s="31"/>
      <c r="G21" s="32"/>
      <c r="H21" s="29"/>
      <c r="I21" s="33"/>
      <c r="J21" s="33"/>
      <c r="K21" s="33"/>
      <c r="L21" s="33"/>
      <c r="M21" s="33"/>
      <c r="N21" s="33"/>
      <c r="O21" s="32"/>
      <c r="P21" s="34"/>
    </row>
    <row r="22" spans="1:16" x14ac:dyDescent="0.2">
      <c r="A22" s="28"/>
      <c r="B22" s="29"/>
      <c r="C22" s="29"/>
      <c r="D22" s="30"/>
      <c r="E22" s="30"/>
      <c r="F22" s="31"/>
      <c r="G22" s="32"/>
      <c r="H22" s="29"/>
      <c r="I22" s="33"/>
      <c r="J22" s="33"/>
      <c r="K22" s="33"/>
      <c r="L22" s="33"/>
      <c r="M22" s="33"/>
      <c r="N22" s="33"/>
      <c r="O22" s="32"/>
      <c r="P22" s="34"/>
    </row>
    <row r="23" spans="1:16" x14ac:dyDescent="0.2">
      <c r="A23" s="28"/>
      <c r="B23" s="29"/>
      <c r="C23" s="29"/>
      <c r="D23" s="30"/>
      <c r="E23" s="30"/>
      <c r="F23" s="31"/>
      <c r="G23" s="32"/>
      <c r="H23" s="29"/>
      <c r="I23" s="33"/>
      <c r="J23" s="33"/>
      <c r="K23" s="33"/>
      <c r="L23" s="33"/>
      <c r="M23" s="33"/>
      <c r="N23" s="33"/>
      <c r="O23" s="32"/>
      <c r="P23" s="34"/>
    </row>
    <row r="24" spans="1:16" x14ac:dyDescent="0.2">
      <c r="A24" s="28"/>
      <c r="B24" s="29"/>
      <c r="C24" s="29"/>
      <c r="D24" s="30"/>
      <c r="E24" s="30"/>
      <c r="F24" s="31"/>
      <c r="G24" s="32"/>
      <c r="H24" s="29"/>
      <c r="I24" s="33"/>
      <c r="J24" s="33"/>
      <c r="K24" s="33"/>
      <c r="L24" s="33"/>
      <c r="M24" s="33"/>
      <c r="N24" s="33"/>
      <c r="O24" s="32"/>
      <c r="P24" s="34"/>
    </row>
    <row r="25" spans="1:16" x14ac:dyDescent="0.2">
      <c r="A25" s="28"/>
      <c r="B25" s="29"/>
      <c r="C25" s="29"/>
      <c r="D25" s="30"/>
      <c r="E25" s="30"/>
      <c r="F25" s="31"/>
      <c r="G25" s="32"/>
      <c r="H25" s="32"/>
      <c r="I25" s="33"/>
      <c r="J25" s="33"/>
      <c r="K25" s="33"/>
      <c r="L25" s="33"/>
      <c r="M25" s="33"/>
      <c r="N25" s="33"/>
      <c r="O25" s="32"/>
      <c r="P25" s="34"/>
    </row>
    <row r="26" spans="1:16" x14ac:dyDescent="0.2">
      <c r="A26" s="28"/>
      <c r="B26" s="29"/>
      <c r="C26" s="29"/>
      <c r="D26" s="30"/>
      <c r="E26" s="30"/>
      <c r="F26" s="31"/>
      <c r="G26" s="32"/>
      <c r="H26" s="29"/>
      <c r="I26" s="33"/>
      <c r="J26" s="33"/>
      <c r="K26" s="33"/>
      <c r="L26" s="33"/>
      <c r="M26" s="33"/>
      <c r="N26" s="33"/>
      <c r="O26" s="32"/>
      <c r="P26" s="34"/>
    </row>
    <row r="27" spans="1:16" x14ac:dyDescent="0.2">
      <c r="A27" s="28"/>
      <c r="B27" s="29"/>
      <c r="C27" s="29"/>
      <c r="D27" s="30"/>
      <c r="E27" s="30"/>
      <c r="F27" s="31"/>
      <c r="G27" s="32"/>
      <c r="H27" s="29"/>
      <c r="I27" s="32"/>
      <c r="J27" s="32"/>
      <c r="K27" s="32"/>
      <c r="L27" s="32"/>
      <c r="M27" s="32"/>
      <c r="N27" s="32"/>
      <c r="O27" s="32"/>
      <c r="P27" s="34"/>
    </row>
    <row r="28" spans="1:16" x14ac:dyDescent="0.2">
      <c r="A28" s="28"/>
      <c r="B28" s="29"/>
      <c r="C28" s="29"/>
      <c r="D28" s="30"/>
      <c r="E28" s="30"/>
      <c r="F28" s="31"/>
      <c r="G28" s="32"/>
      <c r="H28" s="29"/>
      <c r="I28" s="32"/>
      <c r="J28" s="32"/>
      <c r="K28" s="32"/>
      <c r="L28" s="32"/>
      <c r="M28" s="32"/>
      <c r="N28" s="32"/>
      <c r="O28" s="32"/>
      <c r="P28" s="34"/>
    </row>
    <row r="29" spans="1:16" x14ac:dyDescent="0.2">
      <c r="A29" s="28"/>
      <c r="B29" s="29"/>
      <c r="C29" s="29"/>
      <c r="D29" s="30"/>
      <c r="E29" s="30"/>
      <c r="F29" s="31"/>
      <c r="G29" s="32"/>
      <c r="H29" s="32"/>
      <c r="I29" s="32"/>
      <c r="J29" s="32"/>
      <c r="K29" s="32"/>
      <c r="L29" s="32"/>
      <c r="M29" s="32"/>
      <c r="N29" s="32"/>
      <c r="O29" s="32"/>
      <c r="P29" s="34"/>
    </row>
    <row r="30" spans="1:16" x14ac:dyDescent="0.2">
      <c r="A30" s="28"/>
      <c r="B30" s="29"/>
      <c r="C30" s="29"/>
      <c r="D30" s="30"/>
      <c r="E30" s="30"/>
      <c r="F30" s="31"/>
      <c r="G30" s="32"/>
      <c r="H30" s="29"/>
      <c r="I30" s="32"/>
      <c r="J30" s="32"/>
      <c r="K30" s="32"/>
      <c r="L30" s="32"/>
      <c r="M30" s="32"/>
      <c r="N30" s="32"/>
      <c r="O30" s="32"/>
      <c r="P30" s="34"/>
    </row>
    <row r="31" spans="1:16" x14ac:dyDescent="0.2">
      <c r="A31" s="28"/>
      <c r="B31" s="29"/>
      <c r="C31" s="29"/>
      <c r="D31" s="30"/>
      <c r="E31" s="30"/>
      <c r="F31" s="31"/>
      <c r="G31" s="32"/>
      <c r="H31" s="29"/>
      <c r="I31" s="32"/>
      <c r="J31" s="32"/>
      <c r="K31" s="32"/>
      <c r="L31" s="32"/>
      <c r="M31" s="32"/>
      <c r="N31" s="32"/>
      <c r="O31" s="32"/>
      <c r="P31" s="34"/>
    </row>
    <row r="32" spans="1:16" x14ac:dyDescent="0.2">
      <c r="A32" s="28"/>
      <c r="B32" s="29"/>
      <c r="C32" s="29"/>
      <c r="D32" s="30"/>
      <c r="E32" s="30"/>
      <c r="F32" s="31"/>
      <c r="G32" s="32"/>
      <c r="H32" s="29"/>
      <c r="I32" s="32"/>
      <c r="J32" s="32"/>
      <c r="K32" s="32"/>
      <c r="L32" s="32"/>
      <c r="M32" s="32"/>
      <c r="N32" s="32"/>
      <c r="O32" s="32"/>
      <c r="P32" s="34"/>
    </row>
    <row r="33" spans="1:16" x14ac:dyDescent="0.2">
      <c r="A33" s="28"/>
      <c r="B33" s="29"/>
      <c r="C33" s="29"/>
      <c r="D33" s="30"/>
      <c r="E33" s="30"/>
      <c r="F33" s="31"/>
      <c r="G33" s="32"/>
      <c r="H33" s="29"/>
      <c r="I33" s="32"/>
      <c r="J33" s="32"/>
      <c r="K33" s="32"/>
      <c r="L33" s="32"/>
      <c r="M33" s="32"/>
      <c r="N33" s="32"/>
      <c r="O33" s="32"/>
      <c r="P33" s="34"/>
    </row>
    <row r="34" spans="1:16" x14ac:dyDescent="0.2">
      <c r="A34" s="28"/>
      <c r="B34" s="29"/>
      <c r="C34" s="29"/>
      <c r="D34" s="30"/>
      <c r="E34" s="30"/>
      <c r="F34" s="31"/>
      <c r="G34" s="32"/>
      <c r="H34" s="29"/>
      <c r="I34" s="32"/>
      <c r="J34" s="32"/>
      <c r="K34" s="32"/>
      <c r="L34" s="32"/>
      <c r="M34" s="32"/>
      <c r="N34" s="32"/>
      <c r="O34" s="32"/>
      <c r="P34" s="34"/>
    </row>
    <row r="35" spans="1:16" x14ac:dyDescent="0.2">
      <c r="A35" s="28"/>
      <c r="B35" s="29"/>
      <c r="C35" s="29"/>
      <c r="D35" s="30"/>
      <c r="E35" s="30"/>
      <c r="F35" s="31"/>
      <c r="G35" s="32"/>
      <c r="H35" s="29"/>
      <c r="I35" s="32"/>
      <c r="J35" s="32"/>
      <c r="K35" s="32"/>
      <c r="L35" s="32"/>
      <c r="M35" s="32"/>
      <c r="N35" s="32"/>
      <c r="O35" s="32"/>
      <c r="P35" s="34"/>
    </row>
    <row r="36" spans="1:16" x14ac:dyDescent="0.2">
      <c r="A36" s="28"/>
      <c r="B36" s="29"/>
      <c r="C36" s="29"/>
      <c r="D36" s="30"/>
      <c r="E36" s="30"/>
      <c r="F36" s="31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1:16" x14ac:dyDescent="0.2">
      <c r="A37" s="28"/>
      <c r="B37" s="29"/>
      <c r="C37" s="29"/>
      <c r="D37" s="30"/>
      <c r="E37" s="30"/>
      <c r="F37" s="31"/>
      <c r="G37" s="32"/>
      <c r="H37" s="29"/>
      <c r="I37" s="32"/>
      <c r="J37" s="32"/>
      <c r="K37" s="32"/>
      <c r="L37" s="32"/>
      <c r="M37" s="32"/>
      <c r="N37" s="32"/>
      <c r="O37" s="32"/>
      <c r="P37" s="34"/>
    </row>
    <row r="38" spans="1:16" x14ac:dyDescent="0.2">
      <c r="A38" s="28"/>
      <c r="B38" s="29"/>
      <c r="C38" s="29"/>
      <c r="D38" s="30"/>
      <c r="E38" s="30"/>
      <c r="F38" s="31"/>
      <c r="G38" s="32"/>
      <c r="H38" s="32"/>
      <c r="I38" s="32"/>
      <c r="J38" s="32"/>
      <c r="K38" s="32"/>
      <c r="L38" s="32"/>
      <c r="M38" s="32"/>
      <c r="N38" s="32"/>
      <c r="O38" s="32"/>
      <c r="P38" s="34"/>
    </row>
    <row r="39" spans="1:16" ht="12.75" customHeight="1" x14ac:dyDescent="0.2">
      <c r="D39" s="15">
        <f>SUM(D2:D38)</f>
        <v>0</v>
      </c>
    </row>
  </sheetData>
  <pageMargins left="0.75" right="0.75" top="1" bottom="1" header="0.5" footer="0.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7"/>
  <sheetViews>
    <sheetView tabSelected="1" zoomScaleNormal="100" workbookViewId="0">
      <selection activeCell="L13" sqref="L13"/>
    </sheetView>
  </sheetViews>
  <sheetFormatPr defaultRowHeight="12.75" x14ac:dyDescent="0.2"/>
  <cols>
    <col min="1" max="1" width="10.85546875" customWidth="1"/>
    <col min="2" max="2" width="24.140625" customWidth="1"/>
    <col min="3" max="3" width="28.85546875" customWidth="1"/>
    <col min="4" max="4" width="12.140625" customWidth="1"/>
    <col min="5" max="5" width="12" customWidth="1"/>
    <col min="6" max="6" width="12.140625" customWidth="1"/>
    <col min="7" max="7" width="8.5703125" customWidth="1"/>
    <col min="8" max="8" width="15.140625" customWidth="1"/>
  </cols>
  <sheetData>
    <row r="1" spans="1:8" ht="20.25" customHeight="1" x14ac:dyDescent="0.2">
      <c r="A1" s="72" t="s">
        <v>16</v>
      </c>
      <c r="B1" s="73"/>
      <c r="C1" s="73"/>
      <c r="D1" s="73"/>
      <c r="E1" s="73"/>
      <c r="F1" s="73"/>
      <c r="G1" s="73"/>
      <c r="H1" s="74"/>
    </row>
    <row r="2" spans="1:8" ht="21" customHeight="1" x14ac:dyDescent="0.2">
      <c r="A2" s="61" t="s">
        <v>17</v>
      </c>
      <c r="B2" s="70"/>
      <c r="C2" s="70"/>
      <c r="D2" s="70"/>
      <c r="E2" s="70"/>
      <c r="F2" s="70"/>
      <c r="G2" s="70"/>
      <c r="H2" s="71"/>
    </row>
    <row r="3" spans="1:8" ht="19.5" customHeight="1" x14ac:dyDescent="0.2">
      <c r="A3" s="61" t="s">
        <v>43</v>
      </c>
      <c r="B3" s="62"/>
      <c r="C3" s="62"/>
      <c r="D3" s="62"/>
      <c r="E3" s="62"/>
      <c r="F3" s="62"/>
      <c r="G3" s="62"/>
      <c r="H3" s="63"/>
    </row>
    <row r="4" spans="1:8" ht="46.5" customHeight="1" x14ac:dyDescent="0.2">
      <c r="A4" s="75" t="s">
        <v>18</v>
      </c>
      <c r="B4" s="76"/>
      <c r="C4" s="76"/>
      <c r="D4" s="76"/>
      <c r="E4" s="76"/>
      <c r="F4" s="76"/>
      <c r="G4" s="76"/>
      <c r="H4" s="77"/>
    </row>
    <row r="5" spans="1:8" ht="18" x14ac:dyDescent="0.25">
      <c r="A5" s="64" t="s">
        <v>19</v>
      </c>
      <c r="B5" s="65"/>
      <c r="C5" s="65"/>
      <c r="D5" s="65"/>
      <c r="E5" s="65"/>
      <c r="F5" s="65"/>
      <c r="G5" s="65"/>
      <c r="H5" s="66"/>
    </row>
    <row r="6" spans="1:8" ht="18" customHeight="1" x14ac:dyDescent="0.2">
      <c r="A6" s="67" t="s">
        <v>45</v>
      </c>
      <c r="B6" s="68"/>
      <c r="C6" s="68"/>
      <c r="D6" s="68"/>
      <c r="E6" s="68"/>
      <c r="F6" s="68"/>
      <c r="G6" s="68"/>
      <c r="H6" s="69"/>
    </row>
    <row r="7" spans="1:8" ht="25.5" x14ac:dyDescent="0.2">
      <c r="A7" s="11" t="s">
        <v>0</v>
      </c>
      <c r="B7" s="11" t="s">
        <v>1</v>
      </c>
      <c r="C7" s="11" t="s">
        <v>2</v>
      </c>
      <c r="D7" s="11" t="s">
        <v>3</v>
      </c>
      <c r="E7" s="11" t="s">
        <v>20</v>
      </c>
      <c r="F7" s="11" t="s">
        <v>21</v>
      </c>
      <c r="G7" s="11" t="s">
        <v>5</v>
      </c>
      <c r="H7" s="18" t="s">
        <v>22</v>
      </c>
    </row>
    <row r="8" spans="1:8" s="47" customFormat="1" hidden="1" x14ac:dyDescent="0.2">
      <c r="A8" s="44"/>
      <c r="B8" s="45"/>
      <c r="C8" s="45"/>
      <c r="D8" s="45"/>
      <c r="E8" s="45"/>
      <c r="F8" s="45"/>
      <c r="G8" s="45"/>
      <c r="H8" s="46"/>
    </row>
    <row r="9" spans="1:8" ht="25.5" customHeight="1" x14ac:dyDescent="0.2">
      <c r="A9" s="81" t="s">
        <v>23</v>
      </c>
      <c r="B9" s="82"/>
      <c r="C9" s="82"/>
      <c r="D9" s="82"/>
      <c r="E9" s="82"/>
      <c r="F9" s="82"/>
      <c r="G9" s="82"/>
      <c r="H9" s="83"/>
    </row>
    <row r="10" spans="1:8" ht="25.5" x14ac:dyDescent="0.2">
      <c r="A10" s="19">
        <v>18</v>
      </c>
      <c r="B10" s="36" t="s">
        <v>24</v>
      </c>
      <c r="C10" s="36" t="s">
        <v>25</v>
      </c>
      <c r="D10" s="37">
        <v>10000000</v>
      </c>
      <c r="E10" s="37">
        <v>10000000</v>
      </c>
      <c r="F10" s="39">
        <v>24526296</v>
      </c>
      <c r="G10" s="40">
        <v>0.86199999999999999</v>
      </c>
      <c r="H10" s="21" t="s">
        <v>26</v>
      </c>
    </row>
    <row r="11" spans="1:8" ht="25.5" x14ac:dyDescent="0.2">
      <c r="A11" s="19">
        <v>21</v>
      </c>
      <c r="B11" s="36" t="s">
        <v>27</v>
      </c>
      <c r="C11" s="36" t="s">
        <v>28</v>
      </c>
      <c r="D11" s="37">
        <v>13203368</v>
      </c>
      <c r="E11" s="37">
        <v>13203368</v>
      </c>
      <c r="F11" s="39">
        <v>13842501</v>
      </c>
      <c r="G11" s="40">
        <v>0.83799999999999997</v>
      </c>
      <c r="H11" s="21" t="s">
        <v>26</v>
      </c>
    </row>
    <row r="12" spans="1:8" ht="25.5" x14ac:dyDescent="0.2">
      <c r="A12" s="19">
        <v>8</v>
      </c>
      <c r="B12" s="36" t="s">
        <v>29</v>
      </c>
      <c r="C12" s="36" t="s">
        <v>30</v>
      </c>
      <c r="D12" s="37">
        <v>11003014</v>
      </c>
      <c r="E12" s="37">
        <v>11003014</v>
      </c>
      <c r="F12" s="39">
        <v>18552834</v>
      </c>
      <c r="G12" s="40">
        <v>0.78300000000000003</v>
      </c>
      <c r="H12" s="21" t="s">
        <v>26</v>
      </c>
    </row>
    <row r="13" spans="1:8" ht="30.75" customHeight="1" x14ac:dyDescent="0.2">
      <c r="A13" s="19"/>
      <c r="B13" s="27" t="s">
        <v>31</v>
      </c>
      <c r="C13" s="23"/>
      <c r="D13" s="42">
        <f>SUM(D10:D12)</f>
        <v>34206382</v>
      </c>
      <c r="E13" s="42">
        <f>SUM(E10:E12)</f>
        <v>34206382</v>
      </c>
      <c r="F13" s="43">
        <f>SUM(F10:F12)</f>
        <v>56921631</v>
      </c>
      <c r="G13" s="20"/>
      <c r="H13" s="21"/>
    </row>
    <row r="14" spans="1:8" ht="30.75" hidden="1" customHeight="1" x14ac:dyDescent="0.2">
      <c r="A14" s="48"/>
      <c r="B14" s="49"/>
      <c r="C14" s="50"/>
      <c r="D14" s="51"/>
      <c r="E14" s="51"/>
      <c r="F14" s="52"/>
      <c r="G14" s="53"/>
      <c r="H14" s="54"/>
    </row>
    <row r="15" spans="1:8" ht="24.75" customHeight="1" x14ac:dyDescent="0.2">
      <c r="A15" s="81" t="s">
        <v>32</v>
      </c>
      <c r="B15" s="82"/>
      <c r="C15" s="82"/>
      <c r="D15" s="82"/>
      <c r="E15" s="82"/>
      <c r="F15" s="82"/>
      <c r="G15" s="82"/>
      <c r="H15" s="83"/>
    </row>
    <row r="16" spans="1:8" ht="22.5" customHeight="1" x14ac:dyDescent="0.2">
      <c r="A16" s="19">
        <v>17</v>
      </c>
      <c r="B16" s="36" t="s">
        <v>33</v>
      </c>
      <c r="C16" s="36" t="s">
        <v>44</v>
      </c>
      <c r="D16" s="37">
        <v>20000000</v>
      </c>
      <c r="E16" s="41">
        <v>0</v>
      </c>
      <c r="F16" s="39">
        <v>28163435</v>
      </c>
      <c r="G16" s="40">
        <v>0.76400000000000001</v>
      </c>
      <c r="H16" s="19" t="s">
        <v>34</v>
      </c>
    </row>
    <row r="17" spans="1:8" ht="22.5" hidden="1" customHeight="1" x14ac:dyDescent="0.2">
      <c r="A17" s="48"/>
      <c r="B17" s="55"/>
      <c r="C17" s="55"/>
      <c r="D17" s="56"/>
      <c r="E17" s="57"/>
      <c r="F17" s="58"/>
      <c r="G17" s="59"/>
      <c r="H17" s="60"/>
    </row>
    <row r="18" spans="1:8" ht="24" customHeight="1" x14ac:dyDescent="0.2">
      <c r="A18" s="81" t="s">
        <v>35</v>
      </c>
      <c r="B18" s="82"/>
      <c r="C18" s="82"/>
      <c r="D18" s="82"/>
      <c r="E18" s="82"/>
      <c r="F18" s="82"/>
      <c r="G18" s="82"/>
      <c r="H18" s="83"/>
    </row>
    <row r="19" spans="1:8" ht="63.75" x14ac:dyDescent="0.2">
      <c r="A19" s="19">
        <v>14</v>
      </c>
      <c r="B19" s="36" t="s">
        <v>36</v>
      </c>
      <c r="C19" s="36" t="s">
        <v>37</v>
      </c>
      <c r="D19" s="37">
        <v>20000000</v>
      </c>
      <c r="E19" s="38">
        <v>0</v>
      </c>
      <c r="F19" s="39">
        <v>20000000</v>
      </c>
      <c r="G19" s="40">
        <v>0.59199999999999997</v>
      </c>
      <c r="H19" s="26" t="s">
        <v>38</v>
      </c>
    </row>
    <row r="20" spans="1:8" ht="63.75" x14ac:dyDescent="0.2">
      <c r="A20" s="19">
        <v>20</v>
      </c>
      <c r="B20" s="36" t="s">
        <v>39</v>
      </c>
      <c r="C20" s="36" t="s">
        <v>40</v>
      </c>
      <c r="D20" s="37">
        <v>11579376</v>
      </c>
      <c r="E20" s="38">
        <v>0</v>
      </c>
      <c r="F20" s="39">
        <v>11579376</v>
      </c>
      <c r="G20" s="40">
        <v>0.56699999999999995</v>
      </c>
      <c r="H20" s="26" t="s">
        <v>38</v>
      </c>
    </row>
    <row r="21" spans="1:8" ht="49.5" customHeight="1" x14ac:dyDescent="0.2">
      <c r="A21" s="1"/>
      <c r="B21" s="16" t="s">
        <v>41</v>
      </c>
      <c r="C21" s="16"/>
      <c r="D21" s="24">
        <f>SUM(D13:D20)</f>
        <v>85785758</v>
      </c>
      <c r="E21" s="24">
        <f>E13</f>
        <v>34206382</v>
      </c>
      <c r="F21" s="24">
        <f>SUM(F13:F20)</f>
        <v>116664442</v>
      </c>
      <c r="G21" s="22"/>
      <c r="H21" s="22"/>
    </row>
    <row r="22" spans="1:8" x14ac:dyDescent="0.2">
      <c r="A22" s="12"/>
      <c r="B22" s="12"/>
      <c r="C22" s="12"/>
      <c r="D22" s="13"/>
      <c r="E22" s="13"/>
      <c r="F22" s="25"/>
      <c r="G22" s="13"/>
      <c r="H22" s="13"/>
    </row>
    <row r="23" spans="1:8" ht="14.25" x14ac:dyDescent="0.2">
      <c r="A23" s="78"/>
      <c r="B23" s="78"/>
      <c r="C23" s="78"/>
      <c r="D23" s="78"/>
      <c r="E23" s="78"/>
      <c r="F23" s="78"/>
      <c r="G23" s="78"/>
      <c r="H23" s="78"/>
    </row>
    <row r="24" spans="1:8" x14ac:dyDescent="0.2">
      <c r="A24" s="79"/>
      <c r="B24" s="79"/>
      <c r="C24" s="79"/>
      <c r="D24" s="79"/>
      <c r="E24" s="79"/>
      <c r="F24" s="79"/>
      <c r="G24" s="79"/>
      <c r="H24" s="79"/>
    </row>
    <row r="25" spans="1:8" x14ac:dyDescent="0.2">
      <c r="A25" s="35"/>
      <c r="B25" s="14"/>
      <c r="C25" s="14"/>
      <c r="D25" s="12"/>
      <c r="E25" s="12"/>
      <c r="F25" s="12"/>
      <c r="G25" s="12"/>
      <c r="H25" s="12"/>
    </row>
    <row r="26" spans="1:8" x14ac:dyDescent="0.2">
      <c r="A26" s="12"/>
      <c r="B26" s="12"/>
      <c r="C26" s="12"/>
      <c r="D26" s="12"/>
      <c r="E26" s="12"/>
      <c r="F26" s="12"/>
      <c r="G26" s="12"/>
      <c r="H26" s="12"/>
    </row>
    <row r="27" spans="1:8" x14ac:dyDescent="0.2">
      <c r="A27" s="80" t="s">
        <v>42</v>
      </c>
      <c r="B27" s="80"/>
      <c r="C27" s="12"/>
      <c r="D27" s="12"/>
      <c r="E27" s="12"/>
      <c r="F27" s="12"/>
      <c r="G27" s="12"/>
      <c r="H27" s="12"/>
    </row>
  </sheetData>
  <mergeCells count="12">
    <mergeCell ref="A23:H23"/>
    <mergeCell ref="A24:H24"/>
    <mergeCell ref="A27:B27"/>
    <mergeCell ref="A9:H9"/>
    <mergeCell ref="A18:H18"/>
    <mergeCell ref="A15:H15"/>
    <mergeCell ref="A3:H3"/>
    <mergeCell ref="A5:H5"/>
    <mergeCell ref="A6:H6"/>
    <mergeCell ref="A2:H2"/>
    <mergeCell ref="A1:H1"/>
    <mergeCell ref="A4:H4"/>
  </mergeCells>
  <pageMargins left="0.7" right="0.7" top="0.75" bottom="0.75" header="0.3" footer="0.3"/>
  <pageSetup scale="88" orientation="landscape" r:id="rId1"/>
  <headerFooter>
    <oddFooter>&amp;C&amp;P of &amp;N</oddFooter>
  </headerFooter>
  <rowBreaks count="1" manualBreakCount="1">
    <brk id="22" max="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  <Date xmlns="785685f2-c2e1-4352-89aa-3faca8eaba52" xsi:nil="true"/>
    <SharedWithUsers xmlns="5067c814-4b34-462c-a21d-c185ff6548d2">
      <UserInfo>
        <DisplayName>Monahan, Patricia@Energy</DisplayName>
        <AccountId>88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8" ma:contentTypeDescription="Create a new document." ma:contentTypeScope="" ma:versionID="827d858ba6e95d61dcfb14a225713ed4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cd4d4f18febc87fe52dd5c2eafc5b776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Dat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Date" ma:index="23" nillable="true" ma:displayName="Date" ma:format="DateTime" ma:internalName="Date">
      <xsd:simpleType>
        <xsd:restriction base="dms:DateTim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1" nillable="true" ma:displayName="Taxonomy Catch All Column" ma:hidden="true" ma:list="{56ce4c4a-7fe1-4beb-a9c7-54d9dfc92e85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FA6B71-9B54-4706-859F-7A90F1DA703C}">
  <ds:schemaRefs>
    <ds:schemaRef ds:uri="http://schemas.microsoft.com/office/2006/documentManagement/types"/>
    <ds:schemaRef ds:uri="785685f2-c2e1-4352-89aa-3faca8eaba52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  <ds:schemaRef ds:uri="http://www.w3.org/XML/1998/namespace"/>
    <ds:schemaRef ds:uri="5067c814-4b34-462c-a21d-c185ff6548d2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587F825-E314-4145-9AF2-24F429E4BD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1C2DF9D-9C7A-4B67-9215-4931781A17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applicant list</vt:lpstr>
      <vt:lpstr>NOPA</vt:lpstr>
      <vt:lpstr>NOPA!Print_Area</vt:lpstr>
      <vt:lpstr>NOPA!Print_Titles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GFO-23-602 NOPA Results Table</dc:title>
  <dc:subject/>
  <dc:creator>California Energy Commission</dc:creator>
  <cp:keywords/>
  <dc:description/>
  <cp:lastModifiedBy>Worster, Brad@Energy</cp:lastModifiedBy>
  <cp:revision/>
  <dcterms:created xsi:type="dcterms:W3CDTF">2013-02-11T17:46:59Z</dcterms:created>
  <dcterms:modified xsi:type="dcterms:W3CDTF">2024-02-15T23:00:19Z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</Properties>
</file>