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energy.sharepoint.com/sites/CECCGL/Shared Documents/CGL Files/02 Grants/_ Grant Solicitations/GFO-21-304 RAMP/Round 2/NOPA/"/>
    </mc:Choice>
  </mc:AlternateContent>
  <xr:revisionPtr revIDLastSave="175" documentId="13_ncr:1_{3B3BF2B3-6639-4CD6-A3C5-53855BE1CBFC}" xr6:coauthVersionLast="47" xr6:coauthVersionMax="47" xr10:uidLastSave="{9B6B1B44-91E4-4001-80AC-BEC6AE7F6252}"/>
  <bookViews>
    <workbookView xWindow="28680" yWindow="-120" windowWidth="29040" windowHeight="15840" activeTab="1" xr2:uid="{00000000-000D-0000-FFFF-FFFF00000000}"/>
  </bookViews>
  <sheets>
    <sheet name="Cover" sheetId="11" r:id="rId1"/>
    <sheet name="NOPA Table" sheetId="6" r:id="rId2"/>
  </sheets>
  <definedNames>
    <definedName name="_xlnm.Print_Area" localSheetId="1">'NOPA Table'!$A$1:$H$73</definedName>
    <definedName name="_xlnm.Print_Titles" localSheetId="1">'NOPA Table'!$4:$5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6" l="1"/>
  <c r="E45" i="6"/>
  <c r="D45" i="6"/>
  <c r="E56" i="6" l="1"/>
  <c r="F56" i="6"/>
  <c r="D56" i="6"/>
  <c r="F73" i="6" l="1"/>
  <c r="E73" i="6"/>
  <c r="D73" i="6"/>
  <c r="F17" i="6"/>
  <c r="E17" i="6"/>
  <c r="D17" i="6"/>
</calcChain>
</file>

<file path=xl/sharedStrings.xml><?xml version="1.0" encoding="utf-8"?>
<sst xmlns="http://schemas.openxmlformats.org/spreadsheetml/2006/main" count="199" uniqueCount="116">
  <si>
    <t>California Energy Commission - Energy Research Development Division</t>
  </si>
  <si>
    <t>Notice of Proposed Awards</t>
  </si>
  <si>
    <t>Proposed Award</t>
  </si>
  <si>
    <t>Group Rank Number</t>
  </si>
  <si>
    <t>Project Applicant</t>
  </si>
  <si>
    <t>Title</t>
  </si>
  <si>
    <t>CEC Funds Requested</t>
  </si>
  <si>
    <t>CEC Funds Recommended</t>
  </si>
  <si>
    <t>Match
Funds</t>
  </si>
  <si>
    <t>Score</t>
  </si>
  <si>
    <t>Award
Status</t>
  </si>
  <si>
    <t>Awardee</t>
  </si>
  <si>
    <t>Total Funding Recommended</t>
  </si>
  <si>
    <t>Did Not Pass</t>
  </si>
  <si>
    <t>Total</t>
  </si>
  <si>
    <t>Disqualified</t>
  </si>
  <si>
    <t>GFO-21-304</t>
  </si>
  <si>
    <t>RAMP 2022: Realizing Accelerated Manufacturing and Production for Clean Energy Technologies</t>
  </si>
  <si>
    <t>Application Round 2</t>
  </si>
  <si>
    <t xml:space="preserve">GFO-21-304 </t>
  </si>
  <si>
    <t>Passed but Not Funded</t>
  </si>
  <si>
    <t>Sylvatex, Inc.</t>
  </si>
  <si>
    <t>Innovative Manufacturing Process Enabling California-based Cathode Actives with Breakthrough Leading Economics (IMPECCABLE)</t>
  </si>
  <si>
    <t>Swift Solar, Inc.</t>
  </si>
  <si>
    <t>Scaling Solar Cell to Module Conversion for High Efficiency Perovskite Tandems</t>
  </si>
  <si>
    <t xml:space="preserve">Rincell Corp </t>
  </si>
  <si>
    <t>Accelerating the Manufacturing of the World’s Highest Capacity Lithium Batteries in California</t>
  </si>
  <si>
    <t>Stasis Energy Group</t>
  </si>
  <si>
    <t>Accelerating production of commercial HVAC supply-duct thermal storage system</t>
  </si>
  <si>
    <t>Current Ways, Inc.</t>
  </si>
  <si>
    <t>Accelerating the Low-rate Initial Production Of CWUBIC, Current Ways’ Next Generation Bidirectional OBC</t>
  </si>
  <si>
    <t>Sonocharge Energy, Inc.</t>
  </si>
  <si>
    <t>Pilot Production of High-Performance Lithium-Ion Battery Packs</t>
  </si>
  <si>
    <t>Wrightspeed, Inc.</t>
  </si>
  <si>
    <t>Accelerating the Production of Zero-Emission Medium Duty/Heavy Duty Vehicle Repower Kits</t>
  </si>
  <si>
    <t>BoxPower, Inc.</t>
  </si>
  <si>
    <t>Harvest Thermal</t>
  </si>
  <si>
    <t>Manufacturing Scale-Up for Combined Heating and Hot Water Thermal Battery System</t>
  </si>
  <si>
    <t xml:space="preserve">UNIGRID, Inc. </t>
  </si>
  <si>
    <t>Advanced Sodium-ion Battery Production in California</t>
  </si>
  <si>
    <t>Finalist</t>
  </si>
  <si>
    <t xml:space="preserve">Planted Solar, Inc. </t>
  </si>
  <si>
    <t>Rapid Automated Manufacturing of Solar Arrays in the Field</t>
  </si>
  <si>
    <t>Coreshell Technologies, Inc.</t>
  </si>
  <si>
    <t>Advanced lithium-ion batteries with low-cost, metallurgical Silicon anodes that deliver high capacity, fast-charging, and superior safety with 100% domestic materials</t>
  </si>
  <si>
    <t>Tandem PV, Inc.</t>
  </si>
  <si>
    <t>Ionblox, Inc.</t>
  </si>
  <si>
    <t>Pilot Line and Production Process Development of High-Energy, High-Power Prelithiated Silicon-based Lithium-Ion Batteries Enabling Advanced Applications</t>
  </si>
  <si>
    <t>EVOLECTRIC</t>
  </si>
  <si>
    <t>Class 4/5 ICE to BEV Re-Power: Pilot to Production</t>
  </si>
  <si>
    <t>Linova Energy LP</t>
  </si>
  <si>
    <t>500 Wh/kg Polymer Cathode Lithium Battery Production Scaleup for the EV Market</t>
  </si>
  <si>
    <t>ReJoule, Inc.</t>
  </si>
  <si>
    <t>Rapid Battery Test Equipment Manufacturing Scale-up to Support a Circular Battery Economy</t>
  </si>
  <si>
    <t>Smartville, Inc.</t>
  </si>
  <si>
    <t>Smartville 360 Low-Rate Initial Production Manufacturing Facility</t>
  </si>
  <si>
    <t xml:space="preserve">Noria Energy Holding LL </t>
  </si>
  <si>
    <t>Distributed Manufacturing of Cost Effective Floating Solar Racking in California</t>
  </si>
  <si>
    <t>Enzinc, Inc.</t>
  </si>
  <si>
    <t>A zinc micro-sponge anode fabrication facility</t>
  </si>
  <si>
    <t>Glint Photonics, Inc.</t>
  </si>
  <si>
    <t>High-Efficiency Exterior Lighting with Configurable Beam Patterns</t>
  </si>
  <si>
    <t>SolarFlexes</t>
  </si>
  <si>
    <t>Automated Manufacturing Facility for Smart, Hardened, Prefabricated Solar Arrays</t>
  </si>
  <si>
    <t>Element 16 Technologies, Inc.</t>
  </si>
  <si>
    <t>Ramping up Sulfur Electric Thermal Storage Production for Industrial Electrification</t>
  </si>
  <si>
    <t>Solid Energies</t>
  </si>
  <si>
    <t>Commercial-scale manufacturing of new-generation all-solid-state Li-ion battery (ASSB) cells and packs for clean energy applications</t>
  </si>
  <si>
    <t>Blue Current, Inc.</t>
  </si>
  <si>
    <t>Scale-Up of Silicon Elastic Composite Battery Technology Manufacturing for Electric Vehicles and Next Generation Devices</t>
  </si>
  <si>
    <t>Coulomb Solutions, Inc.</t>
  </si>
  <si>
    <t>20kW On-Board Charger for the MD &amp; HD Commercial Electric Vehicle Space</t>
  </si>
  <si>
    <t>RockeTruck, Inc.</t>
  </si>
  <si>
    <t>Mobile Fuel Cell Generator Manufacturing</t>
  </si>
  <si>
    <t>Heat Transfer Equipment Company, Inc.</t>
  </si>
  <si>
    <t>Advancing Production of Low-GWP, Grid Responsive Central Heat Pump Water Heater Skid Systems</t>
  </si>
  <si>
    <t>Electro-Active Technologies, Inc.</t>
  </si>
  <si>
    <t>Facilitating Clean Hydrogen-based Electrification via Low-Rate Module Production</t>
  </si>
  <si>
    <t>Enersion, Inc.</t>
  </si>
  <si>
    <t>Production Scale up of Nano-technology based Reversible Heat Pump with 0 GWP Refrigerant</t>
  </si>
  <si>
    <t>Channing Street Copper Company</t>
  </si>
  <si>
    <t>Cassette Battery Manufacturing</t>
  </si>
  <si>
    <t>Voltpost, Inc.</t>
  </si>
  <si>
    <t>Voltpost Retrofit Lamppost Charging Platform LRIP</t>
  </si>
  <si>
    <t>Icarus RT, Inc.</t>
  </si>
  <si>
    <t>Icarus Quartet System: Manufacturing Scale-up to Low-Rate Initial Production (LRIP) for Primary Components</t>
  </si>
  <si>
    <t>Oakland Thermal Renewable and Electrification Enterprise</t>
  </si>
  <si>
    <t xml:space="preserve">Sapphire Technologies, Inc. </t>
  </si>
  <si>
    <t>Turboexpander-Generator Facility Build</t>
  </si>
  <si>
    <t>Sourin Solar Tracker</t>
  </si>
  <si>
    <t>Zelos Pilot Manufacturing</t>
  </si>
  <si>
    <t>Julius Wright (Daycare)</t>
  </si>
  <si>
    <t>Grant</t>
  </si>
  <si>
    <t>Chukwuma Marcellus Eleodimuo (Self)</t>
  </si>
  <si>
    <t>GFO-21-901 – Cost Share for Federal Clean Energy Funding Opportunities</t>
  </si>
  <si>
    <t>CEM Electric Generation Corp</t>
  </si>
  <si>
    <t>Cost Share for Federal Clean Energy Funding Opportunities</t>
  </si>
  <si>
    <t xml:space="preserve">eFilter, Inc. </t>
  </si>
  <si>
    <t>CO2 to Ethanol at Room Temperature</t>
  </si>
  <si>
    <t>The Solution Project (Maroon)</t>
  </si>
  <si>
    <t>Test Application</t>
  </si>
  <si>
    <t xml:space="preserve">A.C.Eco Composite Resins LLC </t>
  </si>
  <si>
    <t>Build Specialized Tubing Installation Rig (STIR) for Geothermal Projects</t>
  </si>
  <si>
    <t>H2U Technologies</t>
  </si>
  <si>
    <t>The Mackinac Technology Company</t>
  </si>
  <si>
    <t>Window Energy Management Systems (WEMS™)</t>
  </si>
  <si>
    <t>Mark Miles Consulting, Inc.</t>
  </si>
  <si>
    <t>Sourin, Inc.</t>
  </si>
  <si>
    <t>K-Technology USA, Inc.</t>
  </si>
  <si>
    <t>Fast available charging for all Californians</t>
  </si>
  <si>
    <t>GreenFire Energy, Inc.</t>
  </si>
  <si>
    <t>Zelos Energy LTD</t>
  </si>
  <si>
    <t>Low-rate initial production of iridium-free PEM electrolyzer stacks</t>
  </si>
  <si>
    <t>Pilot Manufacturing of Perovskite + Silicon Tandem Solar Modules</t>
  </si>
  <si>
    <t>Elevating Microgrid Production to Optimize Widespread Energy Resilience (E.M.P.O.W.E.R)</t>
  </si>
  <si>
    <t>Production Scale-up of Energy Storage Equipped Induction Stoves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</si>
</sst>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[$-409]mmmm\ d\,\ yyyy;@"/>
  </numFmts>
  <fonts count="12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rgb="FF000000"/>
      <name val="Tahoma "/>
    </font>
    <font>
      <sz val="12"/>
      <color theme="1"/>
      <name val="Tahoma "/>
    </font>
    <font>
      <b/>
      <sz val="12"/>
      <color theme="1"/>
      <name val="Tahoma "/>
    </font>
    <font>
      <b/>
      <i/>
      <sz val="12"/>
      <color theme="1"/>
      <name val="Tahoma "/>
    </font>
    <font>
      <b/>
      <sz val="12"/>
      <color rgb="FF000000"/>
      <name val="Tahoma"/>
      <family val="2"/>
    </font>
    <font>
      <sz val="12"/>
      <color theme="1"/>
      <name val="Tahoma"/>
      <family val="2"/>
    </font>
    <font>
      <sz val="14"/>
      <color theme="1"/>
      <name val="Tahoma "/>
    </font>
    <font>
      <b/>
      <sz val="14"/>
      <color rgb="FF000000"/>
      <name val="Tahoma "/>
    </font>
    <font>
      <b/>
      <sz val="12.5"/>
      <color rgb="FF000000"/>
      <name val="Tahoma"/>
      <family val="2"/>
    </font>
    <font>
      <sz val="12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2" borderId="0" xfId="0" applyFont="1" applyFill="1" applyAlignment="1">
      <alignment wrapText="1"/>
    </xf>
    <xf numFmtId="0" fontId="2" fillId="2" borderId="0" xfId="0" applyFont="1" applyFill="1" applyAlignment="1">
      <alignment vertical="center"/>
    </xf>
    <xf numFmtId="164" fontId="3" fillId="2" borderId="0" xfId="0" applyNumberFormat="1" applyFont="1" applyFill="1" applyAlignment="1">
      <alignment wrapText="1"/>
    </xf>
    <xf numFmtId="0" fontId="0" fillId="2" borderId="0" xfId="0" applyFill="1" applyAlignment="1">
      <alignment wrapText="1"/>
    </xf>
    <xf numFmtId="164" fontId="0" fillId="2" borderId="0" xfId="0" applyNumberFormat="1" applyFill="1" applyAlignment="1">
      <alignment wrapText="1"/>
    </xf>
    <xf numFmtId="0" fontId="3" fillId="2" borderId="0" xfId="0" applyFont="1" applyFill="1" applyAlignment="1">
      <alignment vertical="center" wrapText="1"/>
    </xf>
    <xf numFmtId="0" fontId="1" fillId="2" borderId="0" xfId="0" applyFont="1" applyFill="1" applyAlignment="1">
      <alignment wrapText="1"/>
    </xf>
    <xf numFmtId="0" fontId="0" fillId="2" borderId="3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center" wrapText="1"/>
    </xf>
    <xf numFmtId="0" fontId="4" fillId="4" borderId="1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vertical="center"/>
    </xf>
    <xf numFmtId="0" fontId="4" fillId="5" borderId="7" xfId="0" applyFont="1" applyFill="1" applyBorder="1" applyAlignment="1">
      <alignment vertical="center" wrapText="1"/>
    </xf>
    <xf numFmtId="0" fontId="4" fillId="5" borderId="8" xfId="0" applyFont="1" applyFill="1" applyBorder="1" applyAlignment="1">
      <alignment horizontal="right" vertical="center"/>
    </xf>
    <xf numFmtId="164" fontId="4" fillId="5" borderId="6" xfId="0" applyNumberFormat="1" applyFont="1" applyFill="1" applyBorder="1" applyAlignment="1">
      <alignment vertical="center" wrapText="1"/>
    </xf>
    <xf numFmtId="0" fontId="3" fillId="5" borderId="8" xfId="0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right" vertical="center" wrapText="1"/>
    </xf>
    <xf numFmtId="164" fontId="3" fillId="2" borderId="5" xfId="0" applyNumberFormat="1" applyFont="1" applyFill="1" applyBorder="1" applyAlignment="1">
      <alignment horizontal="right"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164" fontId="4" fillId="5" borderId="8" xfId="0" applyNumberFormat="1" applyFont="1" applyFill="1" applyBorder="1" applyAlignment="1">
      <alignment horizontal="right" vertical="center" wrapText="1"/>
    </xf>
    <xf numFmtId="164" fontId="4" fillId="5" borderId="1" xfId="0" applyNumberFormat="1" applyFont="1" applyFill="1" applyBorder="1" applyAlignment="1">
      <alignment horizontal="right" vertical="center" wrapText="1"/>
    </xf>
    <xf numFmtId="164" fontId="4" fillId="5" borderId="6" xfId="0" applyNumberFormat="1" applyFont="1" applyFill="1" applyBorder="1" applyAlignment="1">
      <alignment horizontal="right" vertical="center" wrapText="1"/>
    </xf>
    <xf numFmtId="0" fontId="6" fillId="2" borderId="0" xfId="0" applyFont="1" applyFill="1" applyAlignment="1">
      <alignment vertical="top"/>
    </xf>
    <xf numFmtId="0" fontId="7" fillId="0" borderId="0" xfId="0" applyFont="1" applyAlignment="1">
      <alignment horizontal="center" vertical="center"/>
    </xf>
    <xf numFmtId="0" fontId="4" fillId="5" borderId="9" xfId="0" applyFont="1" applyFill="1" applyBorder="1" applyAlignment="1">
      <alignment vertical="center"/>
    </xf>
    <xf numFmtId="0" fontId="4" fillId="5" borderId="2" xfId="0" applyFont="1" applyFill="1" applyBorder="1" applyAlignment="1">
      <alignment vertical="center" wrapText="1"/>
    </xf>
    <xf numFmtId="0" fontId="4" fillId="5" borderId="10" xfId="0" applyFont="1" applyFill="1" applyBorder="1" applyAlignment="1">
      <alignment horizontal="right" vertical="center"/>
    </xf>
    <xf numFmtId="164" fontId="4" fillId="5" borderId="10" xfId="0" applyNumberFormat="1" applyFont="1" applyFill="1" applyBorder="1" applyAlignment="1">
      <alignment horizontal="right" vertical="center" wrapText="1"/>
    </xf>
    <xf numFmtId="164" fontId="4" fillId="5" borderId="4" xfId="0" applyNumberFormat="1" applyFont="1" applyFill="1" applyBorder="1" applyAlignment="1">
      <alignment horizontal="right" vertical="center" wrapText="1"/>
    </xf>
    <xf numFmtId="164" fontId="4" fillId="5" borderId="9" xfId="0" applyNumberFormat="1" applyFont="1" applyFill="1" applyBorder="1" applyAlignment="1">
      <alignment horizontal="right" vertical="center" wrapText="1"/>
    </xf>
    <xf numFmtId="164" fontId="4" fillId="5" borderId="9" xfId="0" applyNumberFormat="1" applyFont="1" applyFill="1" applyBorder="1" applyAlignment="1">
      <alignment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5" fillId="3" borderId="12" xfId="0" applyFont="1" applyFill="1" applyBorder="1"/>
    <xf numFmtId="0" fontId="5" fillId="3" borderId="13" xfId="0" applyFont="1" applyFill="1" applyBorder="1"/>
    <xf numFmtId="0" fontId="4" fillId="0" borderId="9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right" vertical="center"/>
    </xf>
    <xf numFmtId="164" fontId="4" fillId="0" borderId="2" xfId="0" applyNumberFormat="1" applyFont="1" applyBorder="1" applyAlignment="1">
      <alignment horizontal="right" vertical="center" wrapText="1"/>
    </xf>
    <xf numFmtId="164" fontId="4" fillId="0" borderId="2" xfId="0" applyNumberFormat="1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 wrapText="1"/>
    </xf>
    <xf numFmtId="0" fontId="4" fillId="0" borderId="12" xfId="0" applyFont="1" applyBorder="1" applyAlignment="1">
      <alignment horizontal="right" vertical="center"/>
    </xf>
    <xf numFmtId="164" fontId="4" fillId="0" borderId="12" xfId="0" applyNumberFormat="1" applyFont="1" applyBorder="1" applyAlignment="1">
      <alignment horizontal="right" vertical="center" wrapText="1"/>
    </xf>
    <xf numFmtId="164" fontId="4" fillId="0" borderId="12" xfId="0" applyNumberFormat="1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5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8" fillId="2" borderId="0" xfId="0" applyFont="1" applyFill="1" applyAlignment="1">
      <alignment wrapText="1"/>
    </xf>
    <xf numFmtId="0" fontId="9" fillId="2" borderId="0" xfId="0" applyFont="1" applyFill="1"/>
    <xf numFmtId="0" fontId="10" fillId="2" borderId="0" xfId="0" applyFont="1" applyFill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165" fontId="11" fillId="0" borderId="0" xfId="0" applyNumberFormat="1" applyFont="1" applyAlignment="1">
      <alignment horizontal="center" vertical="center"/>
    </xf>
    <xf numFmtId="4" fontId="3" fillId="2" borderId="0" xfId="0" applyNumberFormat="1" applyFont="1" applyFill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738A8-DAA6-4AAF-BEA2-F03014260B0E}">
  <dimension ref="A1:A7"/>
  <sheetViews>
    <sheetView zoomScaleNormal="100" workbookViewId="0">
      <selection activeCell="D17" sqref="D17"/>
    </sheetView>
  </sheetViews>
  <sheetFormatPr defaultRowHeight="15"/>
  <cols>
    <col min="1" max="1" width="86.140625" style="33" customWidth="1"/>
  </cols>
  <sheetData>
    <row r="1" spans="1:1" ht="25.5" customHeight="1">
      <c r="A1" s="63" t="s">
        <v>0</v>
      </c>
    </row>
    <row r="2" spans="1:1" ht="25.5" customHeight="1">
      <c r="A2" s="63" t="s">
        <v>1</v>
      </c>
    </row>
    <row r="3" spans="1:1" ht="25.5" customHeight="1">
      <c r="A3" s="63" t="s">
        <v>16</v>
      </c>
    </row>
    <row r="4" spans="1:1" ht="39.950000000000003" customHeight="1">
      <c r="A4" s="64" t="s">
        <v>17</v>
      </c>
    </row>
    <row r="5" spans="1:1" ht="25.5" customHeight="1">
      <c r="A5" s="63" t="s">
        <v>18</v>
      </c>
    </row>
    <row r="6" spans="1:1" ht="25.5" customHeight="1">
      <c r="A6" s="65">
        <v>45376</v>
      </c>
    </row>
    <row r="7" spans="1:1" ht="25.5" customHeight="1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4"/>
  <sheetViews>
    <sheetView tabSelected="1" zoomScaleNormal="100" zoomScaleSheetLayoutView="100" workbookViewId="0"/>
  </sheetViews>
  <sheetFormatPr defaultColWidth="9.140625" defaultRowHeight="15"/>
  <cols>
    <col min="1" max="1" width="10.5703125" style="8" customWidth="1"/>
    <col min="2" max="2" width="22" style="4" customWidth="1"/>
    <col min="3" max="3" width="56.42578125" style="4" customWidth="1"/>
    <col min="4" max="4" width="15.5703125" style="5" customWidth="1"/>
    <col min="5" max="5" width="19" style="5" customWidth="1"/>
    <col min="6" max="6" width="15.5703125" style="5" customWidth="1"/>
    <col min="7" max="7" width="8.140625" style="5" customWidth="1"/>
    <col min="8" max="8" width="16.140625" style="9" customWidth="1"/>
    <col min="9" max="10" width="9.140625" style="4"/>
    <col min="11" max="11" width="11.28515625" style="4" bestFit="1" customWidth="1"/>
    <col min="12" max="16384" width="9.140625" style="4"/>
  </cols>
  <sheetData>
    <row r="1" spans="1:10" ht="24.6" customHeight="1">
      <c r="A1" s="62" t="s">
        <v>1</v>
      </c>
    </row>
    <row r="2" spans="1:10" ht="24.6" customHeight="1">
      <c r="A2" s="62" t="s">
        <v>19</v>
      </c>
    </row>
    <row r="3" spans="1:10" ht="24.6" customHeight="1">
      <c r="A3" s="62" t="s">
        <v>17</v>
      </c>
    </row>
    <row r="4" spans="1:10" s="60" customFormat="1" ht="24.6" customHeight="1">
      <c r="A4" s="62" t="s">
        <v>18</v>
      </c>
      <c r="C4" s="61"/>
      <c r="D4" s="61"/>
      <c r="E4" s="61"/>
      <c r="F4" s="61"/>
      <c r="G4" s="61"/>
      <c r="H4" s="61"/>
    </row>
    <row r="5" spans="1:10" s="1" customFormat="1" ht="15.75">
      <c r="A5" s="32"/>
      <c r="C5" s="2"/>
      <c r="D5" s="2"/>
      <c r="E5" s="2"/>
      <c r="F5" s="2"/>
      <c r="G5" s="2"/>
      <c r="H5" s="2"/>
    </row>
    <row r="6" spans="1:10" s="6" customFormat="1" ht="33.950000000000003" customHeight="1">
      <c r="A6" s="56" t="s">
        <v>2</v>
      </c>
      <c r="B6" s="57"/>
      <c r="C6" s="57"/>
      <c r="D6" s="57"/>
      <c r="E6" s="57"/>
      <c r="F6" s="57"/>
      <c r="G6" s="57"/>
      <c r="H6" s="58"/>
    </row>
    <row r="7" spans="1:10" s="1" customFormat="1" ht="47.25">
      <c r="A7" s="13" t="s">
        <v>3</v>
      </c>
      <c r="B7" s="13" t="s">
        <v>4</v>
      </c>
      <c r="C7" s="13" t="s">
        <v>5</v>
      </c>
      <c r="D7" s="14" t="s">
        <v>6</v>
      </c>
      <c r="E7" s="14" t="s">
        <v>7</v>
      </c>
      <c r="F7" s="14" t="s">
        <v>8</v>
      </c>
      <c r="G7" s="14" t="s">
        <v>9</v>
      </c>
      <c r="H7" s="13" t="s">
        <v>10</v>
      </c>
    </row>
    <row r="8" spans="1:10" s="6" customFormat="1" ht="54" customHeight="1">
      <c r="A8" s="10">
        <v>1</v>
      </c>
      <c r="B8" s="27" t="s">
        <v>21</v>
      </c>
      <c r="C8" s="27" t="s">
        <v>22</v>
      </c>
      <c r="D8" s="25">
        <v>2290685</v>
      </c>
      <c r="E8" s="25">
        <v>2290685</v>
      </c>
      <c r="F8" s="25">
        <v>4131423</v>
      </c>
      <c r="G8" s="11">
        <v>99.22</v>
      </c>
      <c r="H8" s="10" t="s">
        <v>11</v>
      </c>
      <c r="J8" s="66"/>
    </row>
    <row r="9" spans="1:10" s="6" customFormat="1" ht="36" customHeight="1">
      <c r="A9" s="10">
        <v>2</v>
      </c>
      <c r="B9" s="27" t="s">
        <v>23</v>
      </c>
      <c r="C9" s="27" t="s">
        <v>24</v>
      </c>
      <c r="D9" s="25">
        <v>2999880</v>
      </c>
      <c r="E9" s="25">
        <v>2999880</v>
      </c>
      <c r="F9" s="25">
        <v>4046000</v>
      </c>
      <c r="G9" s="11">
        <v>98.25</v>
      </c>
      <c r="H9" s="10" t="s">
        <v>11</v>
      </c>
      <c r="J9" s="66"/>
    </row>
    <row r="10" spans="1:10" s="6" customFormat="1" ht="36" customHeight="1">
      <c r="A10" s="10">
        <v>3</v>
      </c>
      <c r="B10" s="27" t="s">
        <v>25</v>
      </c>
      <c r="C10" s="27" t="s">
        <v>26</v>
      </c>
      <c r="D10" s="25">
        <v>2999528</v>
      </c>
      <c r="E10" s="25">
        <v>2999528</v>
      </c>
      <c r="F10" s="25">
        <v>2994201</v>
      </c>
      <c r="G10" s="11">
        <v>97.51</v>
      </c>
      <c r="H10" s="10" t="s">
        <v>11</v>
      </c>
      <c r="J10" s="66"/>
    </row>
    <row r="11" spans="1:10" s="6" customFormat="1" ht="36" customHeight="1">
      <c r="A11" s="10">
        <v>4</v>
      </c>
      <c r="B11" s="27" t="s">
        <v>27</v>
      </c>
      <c r="C11" s="27" t="s">
        <v>28</v>
      </c>
      <c r="D11" s="25">
        <v>1878583</v>
      </c>
      <c r="E11" s="25">
        <v>1878583</v>
      </c>
      <c r="F11" s="25">
        <v>1188688</v>
      </c>
      <c r="G11" s="11">
        <v>96.85</v>
      </c>
      <c r="H11" s="10" t="s">
        <v>11</v>
      </c>
      <c r="J11" s="66"/>
    </row>
    <row r="12" spans="1:10" s="6" customFormat="1" ht="36" customHeight="1">
      <c r="A12" s="10">
        <v>5</v>
      </c>
      <c r="B12" s="27" t="s">
        <v>29</v>
      </c>
      <c r="C12" s="27" t="s">
        <v>30</v>
      </c>
      <c r="D12" s="25">
        <v>2191398</v>
      </c>
      <c r="E12" s="25">
        <v>2191398</v>
      </c>
      <c r="F12" s="25">
        <v>3280945</v>
      </c>
      <c r="G12" s="11">
        <v>96.3</v>
      </c>
      <c r="H12" s="10" t="s">
        <v>11</v>
      </c>
      <c r="J12" s="66"/>
    </row>
    <row r="13" spans="1:10" s="6" customFormat="1" ht="36" customHeight="1">
      <c r="A13" s="10">
        <v>6</v>
      </c>
      <c r="B13" s="27" t="s">
        <v>31</v>
      </c>
      <c r="C13" s="27" t="s">
        <v>32</v>
      </c>
      <c r="D13" s="25">
        <v>3000000</v>
      </c>
      <c r="E13" s="25">
        <v>3000000</v>
      </c>
      <c r="F13" s="25">
        <v>6000000</v>
      </c>
      <c r="G13" s="11">
        <v>96.08</v>
      </c>
      <c r="H13" s="10" t="s">
        <v>11</v>
      </c>
      <c r="J13" s="66"/>
    </row>
    <row r="14" spans="1:10" s="6" customFormat="1" ht="36" customHeight="1">
      <c r="A14" s="10">
        <v>7</v>
      </c>
      <c r="B14" s="27" t="s">
        <v>33</v>
      </c>
      <c r="C14" s="27" t="s">
        <v>34</v>
      </c>
      <c r="D14" s="25">
        <v>3000000</v>
      </c>
      <c r="E14" s="25">
        <v>3000000</v>
      </c>
      <c r="F14" s="25">
        <v>4000000</v>
      </c>
      <c r="G14" s="11">
        <v>95.96</v>
      </c>
      <c r="H14" s="10" t="s">
        <v>11</v>
      </c>
      <c r="J14" s="66"/>
    </row>
    <row r="15" spans="1:10" s="6" customFormat="1" ht="36" customHeight="1">
      <c r="A15" s="10">
        <v>8</v>
      </c>
      <c r="B15" s="27" t="s">
        <v>35</v>
      </c>
      <c r="C15" s="27" t="s">
        <v>114</v>
      </c>
      <c r="D15" s="25">
        <v>2988031</v>
      </c>
      <c r="E15" s="25">
        <v>2988031</v>
      </c>
      <c r="F15" s="25">
        <v>2992808</v>
      </c>
      <c r="G15" s="11">
        <v>95.12</v>
      </c>
      <c r="H15" s="10" t="s">
        <v>11</v>
      </c>
      <c r="J15" s="66"/>
    </row>
    <row r="16" spans="1:10" s="6" customFormat="1" ht="36" customHeight="1">
      <c r="A16" s="17">
        <v>9</v>
      </c>
      <c r="B16" s="28" t="s">
        <v>36</v>
      </c>
      <c r="C16" s="28" t="s">
        <v>37</v>
      </c>
      <c r="D16" s="25">
        <v>1658385</v>
      </c>
      <c r="E16" s="25">
        <v>1658385</v>
      </c>
      <c r="F16" s="25">
        <v>1492586</v>
      </c>
      <c r="G16" s="23">
        <v>94.79</v>
      </c>
      <c r="H16" s="17" t="s">
        <v>11</v>
      </c>
      <c r="J16" s="66"/>
    </row>
    <row r="17" spans="1:10" s="1" customFormat="1" ht="23.45" customHeight="1">
      <c r="A17" s="34"/>
      <c r="B17" s="35"/>
      <c r="C17" s="36" t="s">
        <v>12</v>
      </c>
      <c r="D17" s="37">
        <f>SUM(D8:D16)</f>
        <v>23006490</v>
      </c>
      <c r="E17" s="38">
        <f>SUM(E8:E16)</f>
        <v>23006490</v>
      </c>
      <c r="F17" s="39">
        <f>SUM(F8:F16)</f>
        <v>30126651</v>
      </c>
      <c r="G17" s="40"/>
      <c r="H17" s="41"/>
      <c r="J17" s="66"/>
    </row>
    <row r="18" spans="1:10" s="1" customFormat="1" ht="15.75">
      <c r="A18" s="44"/>
      <c r="B18" s="45"/>
      <c r="C18" s="46"/>
      <c r="D18" s="47"/>
      <c r="E18" s="47"/>
      <c r="F18" s="47"/>
      <c r="G18" s="48"/>
      <c r="H18" s="49"/>
      <c r="J18" s="66"/>
    </row>
    <row r="19" spans="1:10" s="1" customFormat="1" ht="15.75">
      <c r="A19" s="50"/>
      <c r="B19" s="51"/>
      <c r="C19" s="52"/>
      <c r="D19" s="53"/>
      <c r="E19" s="53"/>
      <c r="F19" s="53"/>
      <c r="G19" s="54"/>
      <c r="H19" s="55"/>
      <c r="J19" s="66"/>
    </row>
    <row r="20" spans="1:10" s="1" customFormat="1" ht="39.950000000000003" customHeight="1">
      <c r="A20" s="59" t="s">
        <v>20</v>
      </c>
      <c r="B20" s="42"/>
      <c r="C20" s="42"/>
      <c r="D20" s="42"/>
      <c r="E20" s="42"/>
      <c r="F20" s="42"/>
      <c r="G20" s="42"/>
      <c r="H20" s="43"/>
      <c r="J20" s="66"/>
    </row>
    <row r="21" spans="1:10" s="1" customFormat="1" ht="47.25">
      <c r="A21" s="13" t="s">
        <v>3</v>
      </c>
      <c r="B21" s="13" t="s">
        <v>4</v>
      </c>
      <c r="C21" s="13" t="s">
        <v>5</v>
      </c>
      <c r="D21" s="14" t="s">
        <v>6</v>
      </c>
      <c r="E21" s="14" t="s">
        <v>7</v>
      </c>
      <c r="F21" s="14" t="s">
        <v>8</v>
      </c>
      <c r="G21" s="14" t="s">
        <v>9</v>
      </c>
      <c r="H21" s="13" t="s">
        <v>10</v>
      </c>
      <c r="J21" s="66"/>
    </row>
    <row r="22" spans="1:10" s="6" customFormat="1" ht="24" customHeight="1">
      <c r="A22" s="10">
        <v>10</v>
      </c>
      <c r="B22" s="27" t="s">
        <v>38</v>
      </c>
      <c r="C22" s="27" t="s">
        <v>39</v>
      </c>
      <c r="D22" s="25">
        <v>2991945</v>
      </c>
      <c r="E22" s="25">
        <v>0</v>
      </c>
      <c r="F22" s="25">
        <v>2983181</v>
      </c>
      <c r="G22" s="11">
        <v>94.19</v>
      </c>
      <c r="H22" s="15" t="s">
        <v>40</v>
      </c>
      <c r="J22" s="66"/>
    </row>
    <row r="23" spans="1:10" s="6" customFormat="1" ht="36" customHeight="1">
      <c r="A23" s="10">
        <v>11</v>
      </c>
      <c r="B23" s="27" t="s">
        <v>41</v>
      </c>
      <c r="C23" s="27" t="s">
        <v>42</v>
      </c>
      <c r="D23" s="25">
        <v>2999999</v>
      </c>
      <c r="E23" s="25">
        <v>0</v>
      </c>
      <c r="F23" s="25">
        <v>3229887</v>
      </c>
      <c r="G23" s="11">
        <v>94.1</v>
      </c>
      <c r="H23" s="15" t="s">
        <v>40</v>
      </c>
      <c r="J23" s="66"/>
    </row>
    <row r="24" spans="1:10" s="6" customFormat="1" ht="72" customHeight="1">
      <c r="A24" s="10">
        <v>12</v>
      </c>
      <c r="B24" s="27" t="s">
        <v>43</v>
      </c>
      <c r="C24" s="27" t="s">
        <v>44</v>
      </c>
      <c r="D24" s="25">
        <v>2933364</v>
      </c>
      <c r="E24" s="25">
        <v>0</v>
      </c>
      <c r="F24" s="25">
        <v>2992083</v>
      </c>
      <c r="G24" s="11">
        <v>93.95</v>
      </c>
      <c r="H24" s="15" t="s">
        <v>40</v>
      </c>
      <c r="J24" s="66"/>
    </row>
    <row r="25" spans="1:10" s="6" customFormat="1" ht="36" customHeight="1">
      <c r="A25" s="10">
        <v>13</v>
      </c>
      <c r="B25" s="27" t="s">
        <v>45</v>
      </c>
      <c r="C25" s="27" t="s">
        <v>113</v>
      </c>
      <c r="D25" s="25">
        <v>3000000</v>
      </c>
      <c r="E25" s="25">
        <v>0</v>
      </c>
      <c r="F25" s="25">
        <v>4027441</v>
      </c>
      <c r="G25" s="11">
        <v>93.15</v>
      </c>
      <c r="H25" s="15" t="s">
        <v>40</v>
      </c>
      <c r="J25" s="66"/>
    </row>
    <row r="26" spans="1:10" s="6" customFormat="1" ht="54" customHeight="1">
      <c r="A26" s="10">
        <v>14</v>
      </c>
      <c r="B26" s="27" t="s">
        <v>46</v>
      </c>
      <c r="C26" s="27" t="s">
        <v>47</v>
      </c>
      <c r="D26" s="25">
        <v>3000000</v>
      </c>
      <c r="E26" s="25">
        <v>0</v>
      </c>
      <c r="F26" s="25">
        <v>7009771</v>
      </c>
      <c r="G26" s="11">
        <v>91.57</v>
      </c>
      <c r="H26" s="15" t="s">
        <v>40</v>
      </c>
      <c r="J26" s="66"/>
    </row>
    <row r="27" spans="1:10" s="6" customFormat="1" ht="24" customHeight="1">
      <c r="A27" s="10">
        <v>15</v>
      </c>
      <c r="B27" s="27" t="s">
        <v>48</v>
      </c>
      <c r="C27" s="27" t="s">
        <v>49</v>
      </c>
      <c r="D27" s="25">
        <v>3000000</v>
      </c>
      <c r="E27" s="25">
        <v>0</v>
      </c>
      <c r="F27" s="25">
        <v>7581988</v>
      </c>
      <c r="G27" s="11">
        <v>91.25</v>
      </c>
      <c r="H27" s="15" t="s">
        <v>40</v>
      </c>
      <c r="J27" s="66"/>
    </row>
    <row r="28" spans="1:10" s="6" customFormat="1" ht="36" customHeight="1">
      <c r="A28" s="10">
        <v>16</v>
      </c>
      <c r="B28" s="27" t="s">
        <v>50</v>
      </c>
      <c r="C28" s="27" t="s">
        <v>51</v>
      </c>
      <c r="D28" s="25">
        <v>2999898</v>
      </c>
      <c r="E28" s="25">
        <v>0</v>
      </c>
      <c r="F28" s="25">
        <v>5279793</v>
      </c>
      <c r="G28" s="11">
        <v>90.86</v>
      </c>
      <c r="H28" s="15" t="s">
        <v>40</v>
      </c>
      <c r="J28" s="66"/>
    </row>
    <row r="29" spans="1:10" s="6" customFormat="1" ht="36" customHeight="1">
      <c r="A29" s="10">
        <v>17</v>
      </c>
      <c r="B29" s="27" t="s">
        <v>52</v>
      </c>
      <c r="C29" s="27" t="s">
        <v>53</v>
      </c>
      <c r="D29" s="25">
        <v>2809148</v>
      </c>
      <c r="E29" s="25">
        <v>0</v>
      </c>
      <c r="F29" s="25">
        <v>3062189</v>
      </c>
      <c r="G29" s="11">
        <v>90.27</v>
      </c>
      <c r="H29" s="15" t="s">
        <v>40</v>
      </c>
      <c r="J29" s="66"/>
    </row>
    <row r="30" spans="1:10" s="6" customFormat="1" ht="36" customHeight="1">
      <c r="A30" s="10">
        <v>18</v>
      </c>
      <c r="B30" s="27" t="s">
        <v>54</v>
      </c>
      <c r="C30" s="27" t="s">
        <v>55</v>
      </c>
      <c r="D30" s="25">
        <v>2987158</v>
      </c>
      <c r="E30" s="25">
        <v>0</v>
      </c>
      <c r="F30" s="25">
        <v>3895970</v>
      </c>
      <c r="G30" s="11">
        <v>90.15</v>
      </c>
      <c r="H30" s="15" t="s">
        <v>40</v>
      </c>
      <c r="J30" s="66"/>
    </row>
    <row r="31" spans="1:10" s="6" customFormat="1" ht="36" customHeight="1">
      <c r="A31" s="10">
        <v>19</v>
      </c>
      <c r="B31" s="27" t="s">
        <v>56</v>
      </c>
      <c r="C31" s="27" t="s">
        <v>57</v>
      </c>
      <c r="D31" s="25">
        <v>1934466</v>
      </c>
      <c r="E31" s="25">
        <v>0</v>
      </c>
      <c r="F31" s="25">
        <v>1947333</v>
      </c>
      <c r="G31" s="11">
        <v>90.02</v>
      </c>
      <c r="H31" s="15" t="s">
        <v>40</v>
      </c>
      <c r="J31" s="66"/>
    </row>
    <row r="32" spans="1:10" s="6" customFormat="1" ht="24" customHeight="1">
      <c r="A32" s="10">
        <v>20</v>
      </c>
      <c r="B32" s="27" t="s">
        <v>58</v>
      </c>
      <c r="C32" s="27" t="s">
        <v>59</v>
      </c>
      <c r="D32" s="25">
        <v>3000000</v>
      </c>
      <c r="E32" s="25">
        <v>0</v>
      </c>
      <c r="F32" s="25">
        <v>4222378</v>
      </c>
      <c r="G32" s="11">
        <v>89.48</v>
      </c>
      <c r="H32" s="15" t="s">
        <v>40</v>
      </c>
      <c r="J32" s="66"/>
    </row>
    <row r="33" spans="1:10" s="6" customFormat="1" ht="36" customHeight="1">
      <c r="A33" s="10">
        <v>21</v>
      </c>
      <c r="B33" s="27" t="s">
        <v>60</v>
      </c>
      <c r="C33" s="27" t="s">
        <v>61</v>
      </c>
      <c r="D33" s="25">
        <v>1998996</v>
      </c>
      <c r="E33" s="25">
        <v>0</v>
      </c>
      <c r="F33" s="25">
        <v>999872</v>
      </c>
      <c r="G33" s="11">
        <v>88.9</v>
      </c>
      <c r="H33" s="15" t="s">
        <v>40</v>
      </c>
      <c r="J33" s="66"/>
    </row>
    <row r="34" spans="1:10" s="6" customFormat="1" ht="36" customHeight="1">
      <c r="A34" s="10">
        <v>22</v>
      </c>
      <c r="B34" s="27" t="s">
        <v>62</v>
      </c>
      <c r="C34" s="27" t="s">
        <v>63</v>
      </c>
      <c r="D34" s="25">
        <v>3000000</v>
      </c>
      <c r="E34" s="25">
        <v>0</v>
      </c>
      <c r="F34" s="25">
        <v>3900000</v>
      </c>
      <c r="G34" s="11">
        <v>88.85</v>
      </c>
      <c r="H34" s="15" t="s">
        <v>40</v>
      </c>
      <c r="J34" s="66"/>
    </row>
    <row r="35" spans="1:10" s="6" customFormat="1" ht="36" customHeight="1">
      <c r="A35" s="10">
        <v>23</v>
      </c>
      <c r="B35" s="27" t="s">
        <v>64</v>
      </c>
      <c r="C35" s="27" t="s">
        <v>65</v>
      </c>
      <c r="D35" s="25">
        <v>1000000</v>
      </c>
      <c r="E35" s="25">
        <v>0</v>
      </c>
      <c r="F35" s="25">
        <v>500000</v>
      </c>
      <c r="G35" s="11">
        <v>88.08</v>
      </c>
      <c r="H35" s="15" t="s">
        <v>40</v>
      </c>
      <c r="J35" s="66"/>
    </row>
    <row r="36" spans="1:10" s="6" customFormat="1" ht="54" customHeight="1">
      <c r="A36" s="10">
        <v>24</v>
      </c>
      <c r="B36" s="27" t="s">
        <v>66</v>
      </c>
      <c r="C36" s="27" t="s">
        <v>67</v>
      </c>
      <c r="D36" s="25">
        <v>2999892</v>
      </c>
      <c r="E36" s="25">
        <v>0</v>
      </c>
      <c r="F36" s="25">
        <v>2876654</v>
      </c>
      <c r="G36" s="11">
        <v>87.8</v>
      </c>
      <c r="H36" s="15" t="s">
        <v>40</v>
      </c>
      <c r="J36" s="66"/>
    </row>
    <row r="37" spans="1:10" s="6" customFormat="1" ht="54" customHeight="1">
      <c r="A37" s="10">
        <v>25</v>
      </c>
      <c r="B37" s="27" t="s">
        <v>68</v>
      </c>
      <c r="C37" s="27" t="s">
        <v>69</v>
      </c>
      <c r="D37" s="25">
        <v>3000000</v>
      </c>
      <c r="E37" s="25">
        <v>0</v>
      </c>
      <c r="F37" s="25">
        <v>12863270</v>
      </c>
      <c r="G37" s="11">
        <v>86.82</v>
      </c>
      <c r="H37" s="15" t="s">
        <v>40</v>
      </c>
      <c r="J37" s="66"/>
    </row>
    <row r="38" spans="1:10" s="6" customFormat="1" ht="36" customHeight="1">
      <c r="A38" s="10">
        <v>26</v>
      </c>
      <c r="B38" s="27" t="s">
        <v>70</v>
      </c>
      <c r="C38" s="27" t="s">
        <v>71</v>
      </c>
      <c r="D38" s="25">
        <v>2123259</v>
      </c>
      <c r="E38" s="25">
        <v>0</v>
      </c>
      <c r="F38" s="25">
        <v>2191576</v>
      </c>
      <c r="G38" s="11">
        <v>86.31</v>
      </c>
      <c r="H38" s="15" t="s">
        <v>40</v>
      </c>
      <c r="J38" s="66"/>
    </row>
    <row r="39" spans="1:10" s="6" customFormat="1" ht="24" customHeight="1">
      <c r="A39" s="10">
        <v>27</v>
      </c>
      <c r="B39" s="27" t="s">
        <v>72</v>
      </c>
      <c r="C39" s="27" t="s">
        <v>73</v>
      </c>
      <c r="D39" s="25">
        <v>3000000</v>
      </c>
      <c r="E39" s="25">
        <v>0</v>
      </c>
      <c r="F39" s="25">
        <v>3943550</v>
      </c>
      <c r="G39" s="11">
        <v>85.35</v>
      </c>
      <c r="H39" s="15" t="s">
        <v>40</v>
      </c>
      <c r="J39" s="66"/>
    </row>
    <row r="40" spans="1:10" s="6" customFormat="1" ht="54" customHeight="1">
      <c r="A40" s="10">
        <v>28</v>
      </c>
      <c r="B40" s="27" t="s">
        <v>74</v>
      </c>
      <c r="C40" s="27" t="s">
        <v>75</v>
      </c>
      <c r="D40" s="25">
        <v>2086762</v>
      </c>
      <c r="E40" s="25">
        <v>0</v>
      </c>
      <c r="F40" s="25">
        <v>1489958</v>
      </c>
      <c r="G40" s="11">
        <v>85.16</v>
      </c>
      <c r="H40" s="15" t="s">
        <v>40</v>
      </c>
      <c r="J40" s="66"/>
    </row>
    <row r="41" spans="1:10" s="6" customFormat="1" ht="36" customHeight="1">
      <c r="A41" s="10">
        <v>29</v>
      </c>
      <c r="B41" s="27" t="s">
        <v>76</v>
      </c>
      <c r="C41" s="27" t="s">
        <v>77</v>
      </c>
      <c r="D41" s="25">
        <v>1415000</v>
      </c>
      <c r="E41" s="25">
        <v>0</v>
      </c>
      <c r="F41" s="25">
        <v>1490000</v>
      </c>
      <c r="G41" s="11">
        <v>84.99</v>
      </c>
      <c r="H41" s="15" t="s">
        <v>40</v>
      </c>
      <c r="J41" s="66"/>
    </row>
    <row r="42" spans="1:10" s="6" customFormat="1" ht="36" customHeight="1">
      <c r="A42" s="10">
        <v>30</v>
      </c>
      <c r="B42" s="27" t="s">
        <v>78</v>
      </c>
      <c r="C42" s="27" t="s">
        <v>79</v>
      </c>
      <c r="D42" s="25">
        <v>2911800</v>
      </c>
      <c r="E42" s="25">
        <v>0</v>
      </c>
      <c r="F42" s="25">
        <v>2911800</v>
      </c>
      <c r="G42" s="11">
        <v>84.68</v>
      </c>
      <c r="H42" s="15" t="s">
        <v>40</v>
      </c>
      <c r="J42" s="66"/>
    </row>
    <row r="43" spans="1:10" s="6" customFormat="1" ht="36" customHeight="1">
      <c r="A43" s="10">
        <v>31</v>
      </c>
      <c r="B43" s="27" t="s">
        <v>80</v>
      </c>
      <c r="C43" s="27" t="s">
        <v>115</v>
      </c>
      <c r="D43" s="25">
        <v>2999200</v>
      </c>
      <c r="E43" s="25">
        <v>0</v>
      </c>
      <c r="F43" s="25">
        <v>2999300</v>
      </c>
      <c r="G43" s="11">
        <v>84.53</v>
      </c>
      <c r="H43" s="15" t="s">
        <v>40</v>
      </c>
      <c r="J43" s="66"/>
    </row>
    <row r="44" spans="1:10" s="1" customFormat="1" ht="24" customHeight="1">
      <c r="A44" s="10">
        <v>32</v>
      </c>
      <c r="B44" s="26" t="s">
        <v>72</v>
      </c>
      <c r="C44" s="26" t="s">
        <v>81</v>
      </c>
      <c r="D44" s="24">
        <v>3000000</v>
      </c>
      <c r="E44" s="24">
        <v>0</v>
      </c>
      <c r="F44" s="24">
        <v>3341419</v>
      </c>
      <c r="G44" s="16">
        <v>83.6</v>
      </c>
      <c r="H44" s="15" t="s">
        <v>40</v>
      </c>
      <c r="J44" s="66"/>
    </row>
    <row r="45" spans="1:10" s="1" customFormat="1" ht="15.75">
      <c r="A45" s="34"/>
      <c r="B45" s="35"/>
      <c r="C45" s="36" t="s">
        <v>14</v>
      </c>
      <c r="D45" s="37">
        <f>SUM(D22:D44)</f>
        <v>61190887</v>
      </c>
      <c r="E45" s="38">
        <f>SUM(E22:E44)</f>
        <v>0</v>
      </c>
      <c r="F45" s="39">
        <f>SUM(F22:F44)</f>
        <v>85739413</v>
      </c>
      <c r="G45" s="40"/>
      <c r="H45" s="41"/>
      <c r="J45" s="66"/>
    </row>
    <row r="46" spans="1:10" s="1" customFormat="1" ht="15.75">
      <c r="A46" s="44"/>
      <c r="B46" s="45"/>
      <c r="C46" s="46"/>
      <c r="D46" s="47"/>
      <c r="E46" s="47"/>
      <c r="F46" s="47"/>
      <c r="G46" s="48"/>
      <c r="H46" s="49"/>
      <c r="J46" s="66"/>
    </row>
    <row r="47" spans="1:10" s="1" customFormat="1" ht="15.75">
      <c r="A47" s="50"/>
      <c r="B47" s="51"/>
      <c r="C47" s="52"/>
      <c r="D47" s="53"/>
      <c r="E47" s="53"/>
      <c r="F47" s="53"/>
      <c r="G47" s="54"/>
      <c r="H47" s="55"/>
      <c r="J47" s="66"/>
    </row>
    <row r="48" spans="1:10" s="1" customFormat="1" ht="39.950000000000003" customHeight="1">
      <c r="A48" s="59" t="s">
        <v>13</v>
      </c>
      <c r="B48" s="42"/>
      <c r="C48" s="42"/>
      <c r="D48" s="42"/>
      <c r="E48" s="42"/>
      <c r="F48" s="42"/>
      <c r="G48" s="42"/>
      <c r="H48" s="43"/>
      <c r="J48" s="66"/>
    </row>
    <row r="49" spans="1:10" s="1" customFormat="1" ht="47.25">
      <c r="A49" s="13" t="s">
        <v>3</v>
      </c>
      <c r="B49" s="13" t="s">
        <v>4</v>
      </c>
      <c r="C49" s="13" t="s">
        <v>5</v>
      </c>
      <c r="D49" s="14" t="s">
        <v>6</v>
      </c>
      <c r="E49" s="14" t="s">
        <v>7</v>
      </c>
      <c r="F49" s="14" t="s">
        <v>8</v>
      </c>
      <c r="G49" s="14" t="s">
        <v>9</v>
      </c>
      <c r="H49" s="13" t="s">
        <v>10</v>
      </c>
      <c r="J49" s="66"/>
    </row>
    <row r="50" spans="1:10" s="6" customFormat="1" ht="24" customHeight="1">
      <c r="A50" s="10">
        <v>33</v>
      </c>
      <c r="B50" s="27" t="s">
        <v>82</v>
      </c>
      <c r="C50" s="27" t="s">
        <v>83</v>
      </c>
      <c r="D50" s="25">
        <v>1754544</v>
      </c>
      <c r="E50" s="25">
        <v>0</v>
      </c>
      <c r="F50" s="25">
        <v>1975338</v>
      </c>
      <c r="G50" s="11"/>
      <c r="H50" s="15" t="s">
        <v>13</v>
      </c>
      <c r="J50" s="66"/>
    </row>
    <row r="51" spans="1:10" s="6" customFormat="1" ht="36" customHeight="1">
      <c r="A51" s="10">
        <v>34</v>
      </c>
      <c r="B51" s="27" t="s">
        <v>84</v>
      </c>
      <c r="C51" s="27" t="s">
        <v>85</v>
      </c>
      <c r="D51" s="25">
        <v>1686722</v>
      </c>
      <c r="E51" s="25">
        <v>0</v>
      </c>
      <c r="F51" s="25">
        <v>1027969</v>
      </c>
      <c r="G51" s="11"/>
      <c r="H51" s="15" t="s">
        <v>13</v>
      </c>
      <c r="J51" s="66"/>
    </row>
    <row r="52" spans="1:10" s="6" customFormat="1" ht="36" customHeight="1">
      <c r="A52" s="10">
        <v>35</v>
      </c>
      <c r="B52" s="27" t="s">
        <v>106</v>
      </c>
      <c r="C52" s="27" t="s">
        <v>86</v>
      </c>
      <c r="D52" s="25">
        <v>2544845</v>
      </c>
      <c r="E52" s="25">
        <v>0</v>
      </c>
      <c r="F52" s="25">
        <v>1603341</v>
      </c>
      <c r="G52" s="11"/>
      <c r="H52" s="15" t="s">
        <v>13</v>
      </c>
      <c r="J52" s="66"/>
    </row>
    <row r="53" spans="1:10" s="6" customFormat="1" ht="36" customHeight="1">
      <c r="A53" s="10">
        <v>36</v>
      </c>
      <c r="B53" s="27" t="s">
        <v>87</v>
      </c>
      <c r="C53" s="27" t="s">
        <v>88</v>
      </c>
      <c r="D53" s="25">
        <v>3000000</v>
      </c>
      <c r="E53" s="25">
        <v>0</v>
      </c>
      <c r="F53" s="25">
        <v>3883550</v>
      </c>
      <c r="G53" s="11"/>
      <c r="H53" s="15" t="s">
        <v>13</v>
      </c>
      <c r="J53" s="66"/>
    </row>
    <row r="54" spans="1:10" s="6" customFormat="1" ht="24" customHeight="1">
      <c r="A54" s="10">
        <v>37</v>
      </c>
      <c r="B54" s="27" t="s">
        <v>107</v>
      </c>
      <c r="C54" s="27" t="s">
        <v>89</v>
      </c>
      <c r="D54" s="25">
        <v>1111688</v>
      </c>
      <c r="E54" s="25">
        <v>0</v>
      </c>
      <c r="F54" s="25">
        <v>1241520</v>
      </c>
      <c r="G54" s="11"/>
      <c r="H54" s="15" t="s">
        <v>13</v>
      </c>
      <c r="J54" s="66"/>
    </row>
    <row r="55" spans="1:10" s="1" customFormat="1" ht="24" customHeight="1">
      <c r="A55" s="10">
        <v>38</v>
      </c>
      <c r="B55" s="26" t="s">
        <v>111</v>
      </c>
      <c r="C55" s="26" t="s">
        <v>90</v>
      </c>
      <c r="D55" s="24">
        <v>2683436</v>
      </c>
      <c r="E55" s="24">
        <v>0</v>
      </c>
      <c r="F55" s="24">
        <v>2694436</v>
      </c>
      <c r="G55" s="16"/>
      <c r="H55" s="15" t="s">
        <v>13</v>
      </c>
      <c r="J55" s="66"/>
    </row>
    <row r="56" spans="1:10" s="1" customFormat="1" ht="15.75">
      <c r="A56" s="34"/>
      <c r="B56" s="35"/>
      <c r="C56" s="36" t="s">
        <v>14</v>
      </c>
      <c r="D56" s="37">
        <f>SUM(D50:D55)</f>
        <v>12781235</v>
      </c>
      <c r="E56" s="38">
        <f>SUM(E50:E55)</f>
        <v>0</v>
      </c>
      <c r="F56" s="39">
        <f>SUM(F50:F55)</f>
        <v>12426154</v>
      </c>
      <c r="G56" s="40"/>
      <c r="H56" s="41"/>
    </row>
    <row r="57" spans="1:10" s="1" customFormat="1" ht="15.75">
      <c r="A57" s="44"/>
      <c r="B57" s="45"/>
      <c r="C57" s="46"/>
      <c r="D57" s="47"/>
      <c r="E57" s="47"/>
      <c r="F57" s="47"/>
      <c r="G57" s="48"/>
      <c r="H57" s="49"/>
    </row>
    <row r="58" spans="1:10" s="1" customFormat="1" ht="15.75">
      <c r="A58" s="50"/>
      <c r="B58" s="51"/>
      <c r="C58" s="52"/>
      <c r="D58" s="53"/>
      <c r="E58" s="53"/>
      <c r="F58" s="53"/>
      <c r="G58" s="54"/>
      <c r="H58" s="55"/>
    </row>
    <row r="59" spans="1:10" s="1" customFormat="1" ht="36.6" customHeight="1">
      <c r="A59" s="59" t="s">
        <v>15</v>
      </c>
      <c r="B59" s="42"/>
      <c r="C59" s="42"/>
      <c r="D59" s="42"/>
      <c r="E59" s="42"/>
      <c r="F59" s="42"/>
      <c r="G59" s="42"/>
      <c r="H59" s="43"/>
    </row>
    <row r="60" spans="1:10" s="1" customFormat="1" ht="49.5" customHeight="1">
      <c r="A60" s="13" t="s">
        <v>3</v>
      </c>
      <c r="B60" s="13" t="s">
        <v>4</v>
      </c>
      <c r="C60" s="13" t="s">
        <v>5</v>
      </c>
      <c r="D60" s="14" t="s">
        <v>6</v>
      </c>
      <c r="E60" s="14" t="s">
        <v>7</v>
      </c>
      <c r="F60" s="14" t="s">
        <v>8</v>
      </c>
      <c r="G60" s="14" t="s">
        <v>9</v>
      </c>
      <c r="H60" s="13" t="s">
        <v>10</v>
      </c>
    </row>
    <row r="61" spans="1:10" s="1" customFormat="1" ht="36" customHeight="1">
      <c r="A61" s="10">
        <v>39</v>
      </c>
      <c r="B61" s="26" t="s">
        <v>91</v>
      </c>
      <c r="C61" s="26" t="s">
        <v>92</v>
      </c>
      <c r="D61" s="24">
        <v>0</v>
      </c>
      <c r="E61" s="24">
        <v>0</v>
      </c>
      <c r="F61" s="24">
        <v>0</v>
      </c>
      <c r="G61" s="16"/>
      <c r="H61" s="15" t="s">
        <v>15</v>
      </c>
    </row>
    <row r="62" spans="1:10" s="1" customFormat="1" ht="36" customHeight="1">
      <c r="A62" s="10">
        <v>40</v>
      </c>
      <c r="B62" s="26" t="s">
        <v>93</v>
      </c>
      <c r="C62" s="26" t="s">
        <v>94</v>
      </c>
      <c r="D62" s="24">
        <v>0</v>
      </c>
      <c r="E62" s="24">
        <v>0</v>
      </c>
      <c r="F62" s="24">
        <v>0</v>
      </c>
      <c r="G62" s="16"/>
      <c r="H62" s="15" t="s">
        <v>15</v>
      </c>
    </row>
    <row r="63" spans="1:10" s="1" customFormat="1" ht="36" customHeight="1">
      <c r="A63" s="10">
        <v>41</v>
      </c>
      <c r="B63" s="26" t="s">
        <v>108</v>
      </c>
      <c r="C63" s="26" t="s">
        <v>17</v>
      </c>
      <c r="D63" s="24">
        <v>0</v>
      </c>
      <c r="E63" s="24">
        <v>0</v>
      </c>
      <c r="F63" s="24">
        <v>0</v>
      </c>
      <c r="G63" s="16"/>
      <c r="H63" s="15" t="s">
        <v>15</v>
      </c>
    </row>
    <row r="64" spans="1:10" s="1" customFormat="1" ht="36" customHeight="1">
      <c r="A64" s="10">
        <v>42</v>
      </c>
      <c r="B64" s="26" t="s">
        <v>108</v>
      </c>
      <c r="C64" s="26" t="s">
        <v>109</v>
      </c>
      <c r="D64" s="24">
        <v>0</v>
      </c>
      <c r="E64" s="24">
        <v>0</v>
      </c>
      <c r="F64" s="24">
        <v>0</v>
      </c>
      <c r="G64" s="16"/>
      <c r="H64" s="15" t="s">
        <v>15</v>
      </c>
    </row>
    <row r="65" spans="1:8" s="1" customFormat="1" ht="36" customHeight="1">
      <c r="A65" s="10">
        <v>43</v>
      </c>
      <c r="B65" s="26" t="s">
        <v>95</v>
      </c>
      <c r="C65" s="26" t="s">
        <v>96</v>
      </c>
      <c r="D65" s="24">
        <v>0</v>
      </c>
      <c r="E65" s="24">
        <v>0</v>
      </c>
      <c r="F65" s="24">
        <v>0</v>
      </c>
      <c r="G65" s="16"/>
      <c r="H65" s="15" t="s">
        <v>15</v>
      </c>
    </row>
    <row r="66" spans="1:8" s="1" customFormat="1" ht="24" customHeight="1">
      <c r="A66" s="10">
        <v>44</v>
      </c>
      <c r="B66" s="26" t="s">
        <v>97</v>
      </c>
      <c r="C66" s="26" t="s">
        <v>98</v>
      </c>
      <c r="D66" s="24">
        <v>0</v>
      </c>
      <c r="E66" s="24">
        <v>0</v>
      </c>
      <c r="F66" s="24">
        <v>0</v>
      </c>
      <c r="G66" s="16"/>
      <c r="H66" s="15" t="s">
        <v>15</v>
      </c>
    </row>
    <row r="67" spans="1:8" s="1" customFormat="1" ht="36" customHeight="1">
      <c r="A67" s="10">
        <v>45</v>
      </c>
      <c r="B67" s="26" t="s">
        <v>99</v>
      </c>
      <c r="C67" s="26" t="s">
        <v>100</v>
      </c>
      <c r="D67" s="24">
        <v>0</v>
      </c>
      <c r="E67" s="24">
        <v>0</v>
      </c>
      <c r="F67" s="24">
        <v>0</v>
      </c>
      <c r="G67" s="16"/>
      <c r="H67" s="15" t="s">
        <v>15</v>
      </c>
    </row>
    <row r="68" spans="1:8" s="1" customFormat="1" ht="36" customHeight="1">
      <c r="A68" s="10">
        <v>46</v>
      </c>
      <c r="B68" s="26" t="s">
        <v>101</v>
      </c>
      <c r="C68" s="26" t="s">
        <v>17</v>
      </c>
      <c r="D68" s="24">
        <v>0</v>
      </c>
      <c r="E68" s="24">
        <v>0</v>
      </c>
      <c r="F68" s="24">
        <v>0</v>
      </c>
      <c r="G68" s="16"/>
      <c r="H68" s="15" t="s">
        <v>15</v>
      </c>
    </row>
    <row r="69" spans="1:8" s="1" customFormat="1" ht="36" customHeight="1">
      <c r="A69" s="10">
        <v>47</v>
      </c>
      <c r="B69" s="26" t="s">
        <v>110</v>
      </c>
      <c r="C69" s="26" t="s">
        <v>102</v>
      </c>
      <c r="D69" s="24">
        <v>0</v>
      </c>
      <c r="E69" s="24">
        <v>0</v>
      </c>
      <c r="F69" s="24">
        <v>0</v>
      </c>
      <c r="G69" s="16"/>
      <c r="H69" s="15" t="s">
        <v>15</v>
      </c>
    </row>
    <row r="70" spans="1:8" s="1" customFormat="1" ht="36" customHeight="1">
      <c r="A70" s="10">
        <v>48</v>
      </c>
      <c r="B70" s="26" t="s">
        <v>103</v>
      </c>
      <c r="C70" s="26" t="s">
        <v>112</v>
      </c>
      <c r="D70" s="24">
        <v>0</v>
      </c>
      <c r="E70" s="24">
        <v>0</v>
      </c>
      <c r="F70" s="24">
        <v>0</v>
      </c>
      <c r="G70" s="16"/>
      <c r="H70" s="15" t="s">
        <v>15</v>
      </c>
    </row>
    <row r="71" spans="1:8" s="1" customFormat="1" ht="54" customHeight="1">
      <c r="A71" s="10">
        <v>49</v>
      </c>
      <c r="B71" s="26" t="s">
        <v>104</v>
      </c>
      <c r="C71" s="26" t="s">
        <v>105</v>
      </c>
      <c r="D71" s="24">
        <v>0</v>
      </c>
      <c r="E71" s="24">
        <v>0</v>
      </c>
      <c r="F71" s="24">
        <v>0</v>
      </c>
      <c r="G71" s="16"/>
      <c r="H71" s="15" t="s">
        <v>15</v>
      </c>
    </row>
    <row r="72" spans="1:8" s="1" customFormat="1" ht="36" customHeight="1">
      <c r="A72" s="10">
        <v>50</v>
      </c>
      <c r="B72" s="26" t="s">
        <v>45</v>
      </c>
      <c r="C72" s="26" t="s">
        <v>113</v>
      </c>
      <c r="D72" s="24">
        <v>0</v>
      </c>
      <c r="E72" s="24">
        <v>0</v>
      </c>
      <c r="F72" s="24">
        <v>0</v>
      </c>
      <c r="G72" s="16"/>
      <c r="H72" s="15" t="s">
        <v>15</v>
      </c>
    </row>
    <row r="73" spans="1:8" s="1" customFormat="1" ht="15.75">
      <c r="A73" s="18"/>
      <c r="B73" s="19"/>
      <c r="C73" s="20" t="s">
        <v>14</v>
      </c>
      <c r="D73" s="29">
        <f>SUM(D61:D72)</f>
        <v>0</v>
      </c>
      <c r="E73" s="30">
        <f t="shared" ref="E73:F73" si="0">SUM(E61:E72)</f>
        <v>0</v>
      </c>
      <c r="F73" s="31">
        <f t="shared" si="0"/>
        <v>0</v>
      </c>
      <c r="G73" s="21"/>
      <c r="H73" s="22"/>
    </row>
    <row r="74" spans="1:8" s="7" customFormat="1">
      <c r="A74" s="12"/>
      <c r="B74" s="1"/>
      <c r="C74" s="1"/>
      <c r="D74" s="3"/>
      <c r="E74" s="3"/>
      <c r="F74" s="3"/>
      <c r="G74" s="3"/>
      <c r="H74" s="12"/>
    </row>
  </sheetData>
  <printOptions horizontalCentered="1"/>
  <pageMargins left="0.25" right="0.25" top="0.5" bottom="0.5" header="0.3" footer="0.3"/>
  <pageSetup scale="81" fitToHeight="0" orientation="landscape" r:id="rId1"/>
  <headerFooter>
    <oddFooter>&amp;CNOPA Results Page &amp;P of &amp;N</oddFooter>
  </headerFooter>
  <rowBreaks count="3" manualBreakCount="3">
    <brk id="19" max="7" man="1"/>
    <brk id="47" max="7" man="1"/>
    <brk id="58" max="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C9A153AAEEE45BACE06E01F8272AC" ma:contentTypeVersion="16" ma:contentTypeDescription="Create a new document." ma:contentTypeScope="" ma:versionID="d32f5fbf95953d86c5a0754b7d032dd3">
  <xsd:schema xmlns:xsd="http://www.w3.org/2001/XMLSchema" xmlns:xs="http://www.w3.org/2001/XMLSchema" xmlns:p="http://schemas.microsoft.com/office/2006/metadata/properties" xmlns:ns2="785685f2-c2e1-4352-89aa-3faca8eaba52" xmlns:ns3="5067c814-4b34-462c-a21d-c185ff6548d2" targetNamespace="http://schemas.microsoft.com/office/2006/metadata/properties" ma:root="true" ma:fieldsID="74bb3cfd471ebf6dbe360dc3b2b3615a" ns2:_="" ns3:_="">
    <xsd:import namespace="785685f2-c2e1-4352-89aa-3faca8eaba52"/>
    <xsd:import namespace="5067c814-4b34-462c-a21d-c185ff6548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685f2-c2e1-4352-89aa-3faca8eab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6df981b-247c-4b11-954d-40cb195196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7c814-4b34-462c-a21d-c185ff6548d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1809527-a15e-45c9-9762-ce086c444099}" ma:internalName="TaxCatchAll" ma:showField="CatchAllData" ma:web="5067c814-4b34-462c-a21d-c185ff6548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67c814-4b34-462c-a21d-c185ff6548d2" xsi:nil="true"/>
    <lcf76f155ced4ddcb4097134ff3c332f xmlns="785685f2-c2e1-4352-89aa-3faca8eaba52">
      <Terms xmlns="http://schemas.microsoft.com/office/infopath/2007/PartnerControls"/>
    </lcf76f155ced4ddcb4097134ff3c332f>
    <SharedWithUsers xmlns="5067c814-4b34-462c-a21d-c185ff6548d2">
      <UserInfo>
        <DisplayName/>
        <AccountId xsi:nil="true"/>
        <AccountType/>
      </UserInfo>
    </SharedWithUsers>
    <MediaLengthInSeconds xmlns="785685f2-c2e1-4352-89aa-3faca8eaba5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A224AE-B372-4A3D-B9A4-30008F3144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5685f2-c2e1-4352-89aa-3faca8eaba52"/>
    <ds:schemaRef ds:uri="5067c814-4b34-462c-a21d-c185ff6548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54F9C70-C2BE-4002-BC54-AFA386BCEB79}">
  <ds:schemaRefs>
    <ds:schemaRef ds:uri="5067c814-4b34-462c-a21d-c185ff6548d2"/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785685f2-c2e1-4352-89aa-3faca8eaba52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AE388CA-C2E4-4595-9A0B-552B97BEA5D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Cover</vt:lpstr>
      <vt:lpstr>NOPA Table</vt:lpstr>
      <vt:lpstr>'NOPA Table'!Print_Area</vt:lpstr>
      <vt:lpstr>'NOPA Table'!Print_Titles</vt:lpstr>
    </vt:vector>
  </TitlesOfParts>
  <Manager/>
  <Company>California Energy Commission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jrosales</dc:creator>
  <cp:keywords/>
  <dc:description/>
  <cp:lastModifiedBy>Willis, Crystal@Energy</cp:lastModifiedBy>
  <cp:revision/>
  <cp:lastPrinted>2024-03-07T18:01:33Z</cp:lastPrinted>
  <dcterms:created xsi:type="dcterms:W3CDTF">2015-01-15T18:23:38Z</dcterms:created>
  <dcterms:modified xsi:type="dcterms:W3CDTF">2024-03-25T17:31:11Z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0x01010061DC9A153AAEEE45BACE06E01F8272AC</vt:lpwstr>
  </property>
  <property fmtid="{D5CDD505-2E9C-101B-9397-08002B2CF9AE}" pid="3" name="MediaServiceImageTags">
    <vt:lpwstr/>
  </property>
  <property fmtid="{D5CDD505-2E9C-101B-9397-08002B2CF9AE}" pid="4" name="Order">
    <vt:r8>12510900</vt:r8>
  </property>
  <property fmtid="{D5CDD505-2E9C-101B-9397-08002B2CF9AE}" pid="5" name="DivisionReviewed">
    <vt:bool>false</vt:bool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Supervisor Approved">
    <vt:bool>false</vt:bool>
  </property>
  <property fmtid="{D5CDD505-2E9C-101B-9397-08002B2CF9AE}" pid="9" name="OMComments">
    <vt:bool>true</vt:bool>
  </property>
  <property fmtid="{D5CDD505-2E9C-101B-9397-08002B2CF9AE}" pid="10" name="ComplianceAssetId">
    <vt:lpwstr/>
  </property>
  <property fmtid="{D5CDD505-2E9C-101B-9397-08002B2CF9AE}" pid="11" name="TemplateUrl">
    <vt:lpwstr/>
  </property>
  <property fmtid="{D5CDD505-2E9C-101B-9397-08002B2CF9AE}" pid="12" name="Supervisor Reviewed">
    <vt:bool>false</vt:bool>
  </property>
  <property fmtid="{D5CDD505-2E9C-101B-9397-08002B2CF9AE}" pid="13" name="Lead Scorer">
    <vt:bool>false</vt:bool>
  </property>
  <property fmtid="{D5CDD505-2E9C-101B-9397-08002B2CF9AE}" pid="14" name="DivisionApproved">
    <vt:bool>false</vt:bool>
  </property>
  <property fmtid="{D5CDD505-2E9C-101B-9397-08002B2CF9AE}" pid="15" name="_ExtendedDescription">
    <vt:lpwstr/>
  </property>
  <property fmtid="{D5CDD505-2E9C-101B-9397-08002B2CF9AE}" pid="16" name="TriggerFlowInfo">
    <vt:lpwstr/>
  </property>
  <property fmtid="{D5CDD505-2E9C-101B-9397-08002B2CF9AE}" pid="17" name="OMApproved">
    <vt:bool>false</vt:bool>
  </property>
</Properties>
</file>