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icole_dani_energy_ca_gov/Documents/Desktop/00NOPA/"/>
    </mc:Choice>
  </mc:AlternateContent>
  <xr:revisionPtr revIDLastSave="59" documentId="8_{2171AE55-86C5-4E9B-BD20-98DC30BFEB45}" xr6:coauthVersionLast="47" xr6:coauthVersionMax="47" xr10:uidLastSave="{20A5E0C6-A836-458E-8915-155E63F20E0C}"/>
  <bookViews>
    <workbookView xWindow="30" yWindow="450" windowWidth="28770" windowHeight="15750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Table'!$A$1:$H$19</definedName>
    <definedName name="_xlnm.Print_Titles" localSheetId="1">'NOPA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6" l="1"/>
  <c r="D14" i="6"/>
  <c r="F6" i="6"/>
  <c r="E6" i="6"/>
  <c r="D6" i="6"/>
</calcChain>
</file>

<file path=xl/sharedStrings.xml><?xml version="1.0" encoding="utf-8"?>
<sst xmlns="http://schemas.openxmlformats.org/spreadsheetml/2006/main" count="51" uniqueCount="29">
  <si>
    <t>California Energy Commission - Energy Research Development Division</t>
  </si>
  <si>
    <t>Notice of Proposed Awards</t>
  </si>
  <si>
    <t>GFO-21-901</t>
  </si>
  <si>
    <t>Cost Share for Federal Clean Energy Funding Opportunities</t>
  </si>
  <si>
    <t>DE-FOA-0002788 Buildings Energy Efficiency Frontiers &amp; Innovation Technologies (BENEFIT)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</si>
  <si>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</si>
  <si>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</si>
  <si>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</si>
  <si>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</si>
  <si>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</si>
  <si>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</si>
  <si>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</si>
  <si>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</si>
  <si>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</si>
  <si>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 xml:space="preserve">Regents of the University of California, University of California, San Diego </t>
  </si>
  <si>
    <t>Optimized Commercial Control Technology Of Plug-loads &amp; Lighting (OCCTOPI), an open-source software for affordably integrating plug load and lighting controls in commercial buildings</t>
  </si>
  <si>
    <t>Awardee</t>
  </si>
  <si>
    <t>Total Funding Recommended</t>
  </si>
  <si>
    <t>Passed Not Funded</t>
  </si>
  <si>
    <t xml:space="preserve">The Regents of the University of California, Berkeley </t>
  </si>
  <si>
    <t>The EcoBlock Microgrid: An Urban Residential Microgrid Deployment Coordinating Central 
BESS with Home BESS</t>
  </si>
  <si>
    <t>Received Letter of Intent</t>
  </si>
  <si>
    <t xml:space="preserve">The Regents of the University of California, Davis </t>
  </si>
  <si>
    <t>Optimized Components and Controls Towards Next-Generation Low-GWP Multi-Function Heat Pumps </t>
  </si>
  <si>
    <t>University of Oklahoma</t>
  </si>
  <si>
    <t xml:space="preserve">Environmentally Adaptive Heat Pumps with Reconfigurable Coil Circuitry </t>
  </si>
  <si>
    <t>Did Not Pass</t>
  </si>
  <si>
    <t>Prospect Silicon Valley</t>
  </si>
  <si>
    <t>Scalable, Adaptable Battery Reuse (SABRE)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</si>
</sst>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[$-409]mmmm\ d\,\ yyyy;@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1"/>
      <color theme="1"/>
      <name val="Calibri"/>
      <family val="2"/>
      <scheme val="minor"/>
    </font>
    <font>
      <sz val="12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DB4E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165" fontId="3" fillId="2" borderId="8" xfId="1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right" vertical="center"/>
    </xf>
    <xf numFmtId="0" fontId="13" fillId="6" borderId="4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wrapText="1"/>
    </xf>
    <xf numFmtId="165" fontId="13" fillId="6" borderId="6" xfId="0" applyNumberFormat="1" applyFont="1" applyFill="1" applyBorder="1" applyAlignment="1">
      <alignment horizontal="right" vertical="center" wrapText="1"/>
    </xf>
    <xf numFmtId="165" fontId="13" fillId="6" borderId="1" xfId="0" applyNumberFormat="1" applyFont="1" applyFill="1" applyBorder="1" applyAlignment="1">
      <alignment horizontal="right" vertical="center" wrapText="1"/>
    </xf>
    <xf numFmtId="165" fontId="13" fillId="6" borderId="4" xfId="0" applyNumberFormat="1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4" sqref="A14"/>
    </sheetView>
  </sheetViews>
  <sheetFormatPr defaultRowHeight="15"/>
  <cols>
    <col min="1" max="1" width="86.140625" style="11" customWidth="1"/>
  </cols>
  <sheetData>
    <row r="1" spans="1:1" ht="25.5" customHeight="1">
      <c r="A1" s="16" t="s">
        <v>0</v>
      </c>
    </row>
    <row r="2" spans="1:1" ht="25.5" customHeight="1">
      <c r="A2" s="16" t="s">
        <v>1</v>
      </c>
    </row>
    <row r="3" spans="1:1" ht="25.5" customHeight="1">
      <c r="A3" s="16" t="s">
        <v>2</v>
      </c>
    </row>
    <row r="4" spans="1:1" ht="25.5" customHeight="1">
      <c r="A4" s="16" t="s">
        <v>3</v>
      </c>
    </row>
    <row r="5" spans="1:1" ht="39.75" customHeight="1">
      <c r="A5" s="20" t="s">
        <v>4</v>
      </c>
    </row>
    <row r="6" spans="1:1" ht="25.5" customHeight="1">
      <c r="A6" s="21">
        <v>45442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zoomScale="40" zoomScaleNormal="40" zoomScaleSheetLayoutView="40" workbookViewId="0">
      <selection activeCell="C5" sqref="C5"/>
    </sheetView>
  </sheetViews>
  <sheetFormatPr defaultColWidth="9.140625" defaultRowHeight="15"/>
  <cols>
    <col min="1" max="1" width="12.85546875" style="7" customWidth="1"/>
    <col min="2" max="2" width="22" style="3" customWidth="1"/>
    <col min="3" max="3" width="29.28515625" style="3" customWidth="1"/>
    <col min="4" max="4" width="15.5703125" style="4" customWidth="1"/>
    <col min="5" max="5" width="19" style="4" customWidth="1"/>
    <col min="6" max="6" width="22.140625" style="4" customWidth="1"/>
    <col min="7" max="7" width="8.140625" style="4" customWidth="1"/>
    <col min="8" max="8" width="16.42578125" style="8" customWidth="1"/>
    <col min="9" max="9" width="12.7109375" style="3" customWidth="1"/>
    <col min="10" max="10" width="9.140625" style="3"/>
    <col min="11" max="11" width="11.28515625" style="3" bestFit="1" customWidth="1"/>
    <col min="12" max="16384" width="9.140625" style="3"/>
  </cols>
  <sheetData>
    <row r="1" spans="1:11" s="30" customFormat="1" ht="24.6" customHeight="1">
      <c r="A1" s="29" t="s">
        <v>3</v>
      </c>
      <c r="C1" s="31"/>
      <c r="D1" s="31"/>
      <c r="E1" s="31"/>
      <c r="F1" s="31"/>
      <c r="G1" s="31"/>
      <c r="H1" s="31"/>
    </row>
    <row r="2" spans="1:11" s="5" customFormat="1" ht="15.75">
      <c r="A2" s="32" t="s">
        <v>4</v>
      </c>
      <c r="C2" s="2"/>
      <c r="D2" s="2"/>
      <c r="E2" s="2"/>
      <c r="F2" s="2"/>
      <c r="G2" s="2"/>
      <c r="H2" s="2"/>
    </row>
    <row r="3" spans="1:11" s="5" customFormat="1" ht="33.950000000000003" customHeight="1">
      <c r="A3" s="12" t="s">
        <v>5</v>
      </c>
      <c r="B3" s="13"/>
      <c r="C3" s="13"/>
      <c r="D3" s="13"/>
      <c r="E3" s="13"/>
      <c r="F3" s="13"/>
      <c r="G3" s="13"/>
      <c r="H3" s="14"/>
    </row>
    <row r="4" spans="1:11" s="1" customFormat="1" ht="63.95" customHeight="1">
      <c r="A4" s="9" t="s">
        <v>6</v>
      </c>
      <c r="B4" s="9" t="s">
        <v>7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9" t="s">
        <v>13</v>
      </c>
    </row>
    <row r="5" spans="1:11" ht="137.25" customHeight="1">
      <c r="A5" s="17">
        <v>1</v>
      </c>
      <c r="B5" s="17" t="s">
        <v>14</v>
      </c>
      <c r="C5" s="15" t="s">
        <v>15</v>
      </c>
      <c r="D5" s="19">
        <v>75000</v>
      </c>
      <c r="E5" s="19">
        <v>75000</v>
      </c>
      <c r="F5" s="19">
        <v>600000</v>
      </c>
      <c r="G5" s="18">
        <v>77.38</v>
      </c>
      <c r="H5" s="22" t="s">
        <v>16</v>
      </c>
    </row>
    <row r="6" spans="1:11" ht="15.75">
      <c r="A6" s="33"/>
      <c r="B6" s="34"/>
      <c r="C6" s="35" t="s">
        <v>17</v>
      </c>
      <c r="D6" s="39">
        <f>SUM(D5)</f>
        <v>75000</v>
      </c>
      <c r="E6" s="40">
        <f>SUM(E5)</f>
        <v>75000</v>
      </c>
      <c r="F6" s="41">
        <f>SUM(F5)</f>
        <v>600000</v>
      </c>
      <c r="G6" s="36"/>
      <c r="H6" s="37"/>
      <c r="I6" s="38"/>
      <c r="J6" s="38"/>
      <c r="K6" s="38"/>
    </row>
    <row r="7" spans="1:11" ht="14.25" customHeight="1">
      <c r="A7" s="23"/>
      <c r="B7" s="24"/>
      <c r="C7" s="25"/>
      <c r="D7" s="26"/>
      <c r="E7" s="26"/>
      <c r="F7" s="26"/>
      <c r="G7" s="27"/>
      <c r="H7" s="28"/>
    </row>
    <row r="8" spans="1:11" ht="14.25" customHeight="1">
      <c r="A8" s="23"/>
      <c r="B8" s="24"/>
      <c r="C8" s="25"/>
      <c r="D8" s="26"/>
      <c r="E8" s="26"/>
      <c r="F8" s="26"/>
      <c r="G8" s="27"/>
      <c r="H8" s="28"/>
    </row>
    <row r="9" spans="1:11" s="5" customFormat="1" ht="33.950000000000003" customHeight="1">
      <c r="A9" s="12" t="s">
        <v>18</v>
      </c>
      <c r="B9" s="13"/>
      <c r="C9" s="13"/>
      <c r="D9" s="13"/>
      <c r="E9" s="13"/>
      <c r="F9" s="13"/>
      <c r="G9" s="13"/>
      <c r="H9" s="14"/>
    </row>
    <row r="10" spans="1:11" s="1" customFormat="1" ht="47.25">
      <c r="A10" s="9" t="s">
        <v>6</v>
      </c>
      <c r="B10" s="9" t="s">
        <v>7</v>
      </c>
      <c r="C10" s="9" t="s">
        <v>8</v>
      </c>
      <c r="D10" s="10" t="s">
        <v>9</v>
      </c>
      <c r="E10" s="10" t="s">
        <v>10</v>
      </c>
      <c r="F10" s="10" t="s">
        <v>11</v>
      </c>
      <c r="G10" s="10" t="s">
        <v>12</v>
      </c>
      <c r="H10" s="9" t="s">
        <v>13</v>
      </c>
    </row>
    <row r="11" spans="1:11" ht="98.1" customHeight="1">
      <c r="A11" s="17"/>
      <c r="B11" s="17" t="s">
        <v>19</v>
      </c>
      <c r="C11" s="15" t="s">
        <v>20</v>
      </c>
      <c r="D11" s="19">
        <v>187500</v>
      </c>
      <c r="E11" s="19">
        <v>0</v>
      </c>
      <c r="F11" s="19">
        <v>1500000</v>
      </c>
      <c r="G11" s="18">
        <v>93.5</v>
      </c>
      <c r="H11" s="22" t="s">
        <v>21</v>
      </c>
    </row>
    <row r="12" spans="1:11" s="5" customFormat="1" ht="108.75" customHeight="1">
      <c r="A12" s="17"/>
      <c r="B12" s="17" t="s">
        <v>22</v>
      </c>
      <c r="C12" s="15" t="s">
        <v>23</v>
      </c>
      <c r="D12" s="19">
        <v>250000</v>
      </c>
      <c r="E12" s="19">
        <v>0</v>
      </c>
      <c r="F12" s="19">
        <v>2443328</v>
      </c>
      <c r="G12" s="18">
        <v>86.88</v>
      </c>
      <c r="H12" s="22" t="s">
        <v>21</v>
      </c>
    </row>
    <row r="13" spans="1:11" ht="98.1" customHeight="1">
      <c r="A13" s="17"/>
      <c r="B13" s="17" t="s">
        <v>24</v>
      </c>
      <c r="C13" s="15" t="s">
        <v>25</v>
      </c>
      <c r="D13" s="19">
        <v>120000</v>
      </c>
      <c r="E13" s="19">
        <v>0</v>
      </c>
      <c r="F13" s="19">
        <v>1280000</v>
      </c>
      <c r="G13" s="18">
        <v>76.63</v>
      </c>
      <c r="H13" s="22" t="s">
        <v>21</v>
      </c>
    </row>
    <row r="14" spans="1:11" ht="15.75">
      <c r="A14" s="33"/>
      <c r="B14" s="34"/>
      <c r="C14" s="35" t="s">
        <v>17</v>
      </c>
      <c r="D14" s="39">
        <f>SUM(D13)</f>
        <v>120000</v>
      </c>
      <c r="E14" s="40">
        <v>0</v>
      </c>
      <c r="F14" s="41">
        <f>SUM(F13)</f>
        <v>1280000</v>
      </c>
      <c r="G14" s="36"/>
      <c r="H14" s="37"/>
      <c r="I14" s="38"/>
      <c r="J14" s="38"/>
      <c r="K14" s="38"/>
    </row>
    <row r="15" spans="1:11" ht="14.25" customHeight="1">
      <c r="A15" s="23"/>
      <c r="B15" s="24"/>
      <c r="C15" s="25"/>
      <c r="D15" s="26"/>
      <c r="E15" s="26"/>
      <c r="F15" s="26"/>
      <c r="G15" s="27"/>
      <c r="H15" s="28"/>
    </row>
    <row r="16" spans="1:11" ht="14.25" customHeight="1">
      <c r="A16" s="23"/>
      <c r="B16" s="24"/>
      <c r="C16" s="25"/>
      <c r="D16" s="26"/>
      <c r="E16" s="26"/>
      <c r="F16" s="26"/>
      <c r="G16" s="27"/>
      <c r="H16" s="28"/>
    </row>
    <row r="17" spans="1:8" s="5" customFormat="1" ht="33.950000000000003" customHeight="1">
      <c r="A17" s="12" t="s">
        <v>26</v>
      </c>
      <c r="B17" s="13"/>
      <c r="C17" s="13"/>
      <c r="D17" s="13"/>
      <c r="E17" s="13"/>
      <c r="F17" s="13"/>
      <c r="G17" s="13"/>
      <c r="H17" s="14"/>
    </row>
    <row r="18" spans="1:8" s="1" customFormat="1" ht="47.25">
      <c r="A18" s="9" t="s">
        <v>6</v>
      </c>
      <c r="B18" s="9" t="s">
        <v>7</v>
      </c>
      <c r="C18" s="9" t="s">
        <v>8</v>
      </c>
      <c r="D18" s="10" t="s">
        <v>9</v>
      </c>
      <c r="E18" s="10" t="s">
        <v>10</v>
      </c>
      <c r="F18" s="10" t="s">
        <v>11</v>
      </c>
      <c r="G18" s="10" t="s">
        <v>12</v>
      </c>
      <c r="H18" s="9" t="s">
        <v>13</v>
      </c>
    </row>
    <row r="19" spans="1:8" s="6" customFormat="1" ht="39.75" customHeight="1">
      <c r="A19" s="17"/>
      <c r="B19" s="17" t="s">
        <v>27</v>
      </c>
      <c r="C19" s="15" t="s">
        <v>28</v>
      </c>
      <c r="D19" s="19">
        <v>187500</v>
      </c>
      <c r="E19" s="19">
        <v>0</v>
      </c>
      <c r="F19" s="19">
        <v>1500000</v>
      </c>
      <c r="G19" s="18"/>
      <c r="H19" s="22" t="s">
        <v>26</v>
      </c>
    </row>
  </sheetData>
  <printOptions horizontalCentered="1"/>
  <pageMargins left="0.25" right="0.25" top="0.5" bottom="0.5" header="0.3" footer="0.3"/>
  <pageSetup scale="92"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>Rosales, Jesselyn@Energy</DisplayName>
        <AccountId>20</AccountId>
        <AccountType/>
      </UserInfo>
      <UserInfo>
        <DisplayName>Ng, Anthony@Energy</DisplayName>
        <AccountId>111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5067c814-4b34-462c-a21d-c185ff6548d2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785685f2-c2e1-4352-89aa-3faca8eaba5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3335EB-B7F6-49AE-B831-2B52A22455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2024-05-30T16:24:23Z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