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.sharepoint.com/sites/CECCGL/Shared Documents/CGL Files/02 Grants/_ Grant Solicitations/GFO-22-902 Cost Share INDIGO AND FPIP/Applications/FOA 2936/NOPA/NOLOI/"/>
    </mc:Choice>
  </mc:AlternateContent>
  <xr:revisionPtr revIDLastSave="104" documentId="13_ncr:1_{5154FBA2-31E8-49B4-9217-45C152146363}" xr6:coauthVersionLast="47" xr6:coauthVersionMax="47" xr10:uidLastSave="{AA06CF1F-D3A2-46DF-A4D2-9E245E769FFE}"/>
  <bookViews>
    <workbookView xWindow="-110" yWindow="-110" windowWidth="19420" windowHeight="10420" xr2:uid="{00000000-000D-0000-FFFF-FFFF00000000}"/>
  </bookViews>
  <sheets>
    <sheet name="Cover" sheetId="11" r:id="rId1"/>
    <sheet name="NOPA Table - GFO-22-902" sheetId="6" r:id="rId2"/>
  </sheets>
  <definedNames>
    <definedName name="_xlnm.Print_Area" localSheetId="1">'NOPA Table - GFO-22-902'!$A$1:$H$8</definedName>
    <definedName name="_xlnm.Print_Titles" localSheetId="1">'NOPA Table - GFO-22-902'!$1:$2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6" l="1"/>
  <c r="D10" i="6"/>
</calcChain>
</file>

<file path=xl/sharedStrings.xml><?xml version="1.0" encoding="utf-8"?>
<sst xmlns="http://schemas.openxmlformats.org/spreadsheetml/2006/main" count="29" uniqueCount="25">
  <si>
    <t>California Energy Commission - Energy Research Development Division</t>
  </si>
  <si>
    <t>GFO-22-902</t>
  </si>
  <si>
    <t>Cost Share for Federal Clean Energy Funding Opportunities</t>
  </si>
  <si>
    <t>Proposed Award</t>
  </si>
  <si>
    <t>Group Rank Number</t>
  </si>
  <si>
    <t>Project Applicant</t>
  </si>
  <si>
    <t>Title</t>
  </si>
  <si>
    <t>CEC Funds Requested</t>
  </si>
  <si>
    <t>CEC Funds Recommended</t>
  </si>
  <si>
    <t>Federal Funds Requested</t>
  </si>
  <si>
    <t>Score</t>
  </si>
  <si>
    <t>Award
Status</t>
  </si>
  <si>
    <t>DE-FOA-0002936 Industrial Decarbonization and Emissions Reduction Demonstration-to-Deployment</t>
  </si>
  <si>
    <t>Gallo Glass Company</t>
  </si>
  <si>
    <t>Demonstrating Hybrid Glass Furnace Technology to Support the Decarbonization of the United States Glass Industry</t>
  </si>
  <si>
    <t>Deployment of a Steam-Generating Heat Pump for Deep Industrial Decarbonization and Improvement to Grid Operations</t>
  </si>
  <si>
    <t>$500,000,000
($15M allocated for this project)</t>
  </si>
  <si>
    <t>Sierra Nevada Brewing Co.</t>
  </si>
  <si>
    <t>Fuel Cell Deployment at Sierra Nevada Brewing</t>
  </si>
  <si>
    <t>Skyven Technologies, Inc.</t>
  </si>
  <si>
    <t>Deployment of Steam-Generating Heat Pumps in the Food and Beverage Sector for Deep Industrial Decarbonization and Improvement to Grid Operations</t>
  </si>
  <si>
    <t>$500,000,000
($12.5M allocated for this project)</t>
  </si>
  <si>
    <t xml:space="preserve"> Letter of Intent</t>
  </si>
  <si>
    <t>Did not Pass</t>
  </si>
  <si>
    <t>Notice of Letter of Intent (NOLOI)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</si>
</sst>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Tahoma "/>
    </font>
    <font>
      <b/>
      <sz val="12"/>
      <color theme="1"/>
      <name val="Tahoma "/>
    </font>
    <font>
      <b/>
      <i/>
      <sz val="12"/>
      <color theme="1"/>
      <name val="Tahoma "/>
    </font>
    <font>
      <sz val="12"/>
      <color theme="1"/>
      <name val="Tahoma"/>
      <family val="2"/>
    </font>
    <font>
      <sz val="14"/>
      <color theme="1"/>
      <name val="Tahoma "/>
    </font>
    <font>
      <b/>
      <sz val="14"/>
      <color rgb="FF000000"/>
      <name val="Tahoma "/>
    </font>
    <font>
      <b/>
      <sz val="12.5"/>
      <color rgb="FF000000"/>
      <name val="Tahoma"/>
      <family val="2"/>
    </font>
    <font>
      <sz val="11"/>
      <color theme="1"/>
      <name val="Calibri"/>
      <family val="2"/>
      <scheme val="minor"/>
    </font>
    <font>
      <sz val="12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3">
    <xf numFmtId="0" fontId="0" fillId="0" borderId="0" xfId="0"/>
    <xf numFmtId="0" fontId="2" fillId="2" borderId="0" xfId="0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2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0" fillId="2" borderId="2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6" fillId="2" borderId="0" xfId="0" applyFont="1" applyFill="1" applyAlignment="1">
      <alignment wrapText="1"/>
    </xf>
    <xf numFmtId="0" fontId="7" fillId="2" borderId="0" xfId="0" applyFont="1" applyFill="1"/>
    <xf numFmtId="0" fontId="8" fillId="2" borderId="0" xfId="0" applyFont="1" applyFill="1"/>
    <xf numFmtId="0" fontId="2" fillId="2" borderId="3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165" fontId="2" fillId="2" borderId="3" xfId="1" applyNumberFormat="1" applyFont="1" applyFill="1" applyBorder="1" applyAlignment="1">
      <alignment horizontal="right" vertical="center" wrapText="1"/>
    </xf>
    <xf numFmtId="15" fontId="10" fillId="0" borderId="0" xfId="0" applyNumberFormat="1" applyFont="1" applyAlignment="1">
      <alignment horizontal="center" vertical="center"/>
    </xf>
    <xf numFmtId="4" fontId="2" fillId="0" borderId="3" xfId="0" applyNumberFormat="1" applyFont="1" applyBorder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165" fontId="2" fillId="2" borderId="0" xfId="1" applyNumberFormat="1" applyFont="1" applyFill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38A8-DAA6-4AAF-BEA2-F03014260B0E}">
  <dimension ref="A1:A6"/>
  <sheetViews>
    <sheetView tabSelected="1" workbookViewId="0">
      <selection activeCell="A6" sqref="A6"/>
    </sheetView>
  </sheetViews>
  <sheetFormatPr defaultRowHeight="15"/>
  <cols>
    <col min="1" max="1" width="86.1796875" style="12" customWidth="1"/>
  </cols>
  <sheetData>
    <row r="1" spans="1:1" ht="25.5" customHeight="1">
      <c r="A1" s="20" t="s">
        <v>0</v>
      </c>
    </row>
    <row r="2" spans="1:1" ht="25.5" customHeight="1">
      <c r="A2" s="20" t="s">
        <v>24</v>
      </c>
    </row>
    <row r="3" spans="1:1" ht="25.5" customHeight="1">
      <c r="A3" s="20" t="s">
        <v>1</v>
      </c>
    </row>
    <row r="4" spans="1:1" ht="25.5" customHeight="1">
      <c r="A4" s="12" t="s">
        <v>2</v>
      </c>
    </row>
    <row r="5" spans="1:1" ht="25.5" customHeight="1">
      <c r="A5" s="24">
        <v>45127</v>
      </c>
    </row>
    <row r="6" spans="1:1" ht="25.5" customHeight="1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"/>
  <sheetViews>
    <sheetView zoomScaleNormal="100" zoomScaleSheetLayoutView="100" workbookViewId="0">
      <selection activeCell="F11" sqref="F11"/>
    </sheetView>
  </sheetViews>
  <sheetFormatPr defaultColWidth="9.1796875" defaultRowHeight="14.5"/>
  <cols>
    <col min="1" max="1" width="10.54296875" style="7" customWidth="1"/>
    <col min="2" max="2" width="26.7265625" style="3" customWidth="1"/>
    <col min="3" max="3" width="29.26953125" style="3" customWidth="1"/>
    <col min="4" max="4" width="15.54296875" style="4" customWidth="1"/>
    <col min="5" max="5" width="19" style="4" customWidth="1"/>
    <col min="6" max="6" width="16.54296875" style="4" bestFit="1" customWidth="1"/>
    <col min="7" max="7" width="8.6328125" style="4" customWidth="1"/>
    <col min="8" max="8" width="13.54296875" style="8" customWidth="1"/>
    <col min="9" max="10" width="9.1796875" style="3"/>
    <col min="11" max="11" width="11.26953125" style="3" bestFit="1" customWidth="1"/>
    <col min="12" max="16384" width="9.1796875" style="3"/>
  </cols>
  <sheetData>
    <row r="1" spans="1:17" s="16" customFormat="1" ht="24.65" customHeight="1">
      <c r="A1" s="18" t="s">
        <v>2</v>
      </c>
      <c r="C1" s="17"/>
      <c r="D1" s="17"/>
      <c r="E1" s="17"/>
      <c r="F1" s="17"/>
      <c r="G1" s="17"/>
      <c r="H1" s="17"/>
    </row>
    <row r="2" spans="1:17" s="1" customFormat="1" ht="37.5" customHeight="1">
      <c r="A2" s="32" t="s">
        <v>12</v>
      </c>
      <c r="B2" s="32"/>
      <c r="C2" s="32"/>
      <c r="D2" s="32"/>
      <c r="E2" s="32"/>
      <c r="F2" s="32"/>
      <c r="G2" s="32"/>
      <c r="H2" s="32"/>
    </row>
    <row r="3" spans="1:17" s="5" customFormat="1" ht="34" customHeight="1">
      <c r="A3" s="13" t="s">
        <v>3</v>
      </c>
      <c r="B3" s="14"/>
      <c r="C3" s="14"/>
      <c r="D3" s="14"/>
      <c r="E3" s="14"/>
      <c r="F3" s="14"/>
      <c r="G3" s="14"/>
      <c r="H3" s="15"/>
    </row>
    <row r="4" spans="1:17" s="1" customFormat="1" ht="46.5">
      <c r="A4" s="10" t="s">
        <v>4</v>
      </c>
      <c r="B4" s="10" t="s">
        <v>5</v>
      </c>
      <c r="C4" s="10" t="s">
        <v>6</v>
      </c>
      <c r="D4" s="11" t="s">
        <v>7</v>
      </c>
      <c r="E4" s="11" t="s">
        <v>8</v>
      </c>
      <c r="F4" s="11" t="s">
        <v>9</v>
      </c>
      <c r="G4" s="11" t="s">
        <v>10</v>
      </c>
      <c r="H4" s="10" t="s">
        <v>11</v>
      </c>
    </row>
    <row r="5" spans="1:17" s="1" customFormat="1" ht="77.5">
      <c r="A5" s="21">
        <v>1</v>
      </c>
      <c r="B5" s="22" t="s">
        <v>13</v>
      </c>
      <c r="C5" s="19" t="s">
        <v>14</v>
      </c>
      <c r="D5" s="23">
        <v>5000000</v>
      </c>
      <c r="E5" s="23">
        <v>5000000</v>
      </c>
      <c r="F5" s="23">
        <v>75000000</v>
      </c>
      <c r="G5" s="25">
        <v>90.67</v>
      </c>
      <c r="H5" s="21" t="s">
        <v>22</v>
      </c>
    </row>
    <row r="6" spans="1:17" s="1" customFormat="1" ht="93">
      <c r="A6" s="21">
        <v>2</v>
      </c>
      <c r="B6" s="22" t="s">
        <v>19</v>
      </c>
      <c r="C6" s="19" t="s">
        <v>15</v>
      </c>
      <c r="D6" s="23">
        <v>5000000</v>
      </c>
      <c r="E6" s="23">
        <v>5000000</v>
      </c>
      <c r="F6" s="23" t="s">
        <v>16</v>
      </c>
      <c r="G6" s="25">
        <v>77.08</v>
      </c>
      <c r="H6" s="21" t="s">
        <v>22</v>
      </c>
    </row>
    <row r="7" spans="1:17" s="1" customFormat="1" ht="31">
      <c r="A7" s="30">
        <v>3</v>
      </c>
      <c r="B7" s="22" t="s">
        <v>17</v>
      </c>
      <c r="C7" s="19" t="s">
        <v>18</v>
      </c>
      <c r="D7" s="23">
        <v>1500000</v>
      </c>
      <c r="E7" s="23">
        <v>0</v>
      </c>
      <c r="F7" s="23">
        <v>3000000</v>
      </c>
      <c r="G7" s="31" t="s">
        <v>23</v>
      </c>
      <c r="H7" s="21"/>
      <c r="J7" s="26"/>
      <c r="K7" s="27"/>
      <c r="L7" s="5"/>
      <c r="M7" s="28"/>
      <c r="N7" s="28"/>
      <c r="O7" s="28"/>
      <c r="P7" s="29"/>
      <c r="Q7" s="26"/>
    </row>
    <row r="8" spans="1:17" s="5" customFormat="1" ht="112.5" customHeight="1">
      <c r="A8" s="30">
        <v>4</v>
      </c>
      <c r="B8" s="22" t="s">
        <v>19</v>
      </c>
      <c r="C8" s="19" t="s">
        <v>20</v>
      </c>
      <c r="D8" s="23">
        <v>5000000</v>
      </c>
      <c r="E8" s="23">
        <v>0</v>
      </c>
      <c r="F8" s="23" t="s">
        <v>21</v>
      </c>
      <c r="G8" s="31" t="s">
        <v>23</v>
      </c>
      <c r="H8" s="21"/>
    </row>
    <row r="9" spans="1:17" s="6" customFormat="1" ht="15.5">
      <c r="A9" s="9"/>
      <c r="B9" s="1"/>
      <c r="C9" s="1"/>
      <c r="D9" s="2"/>
      <c r="E9" s="2"/>
      <c r="G9" s="2"/>
      <c r="H9" s="9"/>
    </row>
    <row r="10" spans="1:17">
      <c r="D10" s="4">
        <f>SUM(D5:D8)</f>
        <v>16500000</v>
      </c>
      <c r="F10" s="4">
        <f>SUM(F5+F7+500000000+500000000)</f>
        <v>1078000000</v>
      </c>
    </row>
    <row r="11" spans="1:17" ht="15.5">
      <c r="F11" s="2"/>
    </row>
  </sheetData>
  <mergeCells count="1">
    <mergeCell ref="A2:H2"/>
  </mergeCells>
  <printOptions horizontalCentered="1"/>
  <pageMargins left="0.25" right="0.25" top="0.5" bottom="0.5" header="0.3" footer="0.3"/>
  <pageSetup scale="99" fitToHeight="0" orientation="landscape" r:id="rId1"/>
  <headerFooter>
    <oddFooter>&amp;CNOPA Results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  <SharedWithUsers xmlns="5067c814-4b34-462c-a21d-c185ff6548d2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6" ma:contentTypeDescription="Create a new document." ma:contentTypeScope="" ma:versionID="d32f5fbf95953d86c5a0754b7d032dd3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74bb3cfd471ebf6dbe360dc3b2b3615a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809527-a15e-45c9-9762-ce086c444099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4F9C70-C2BE-4002-BC54-AFA386BCEB79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5067c814-4b34-462c-a21d-c185ff6548d2"/>
    <ds:schemaRef ds:uri="http://purl.org/dc/elements/1.1/"/>
    <ds:schemaRef ds:uri="785685f2-c2e1-4352-89aa-3faca8eaba52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F017F43-2EFD-4C3A-96C1-6376692F67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E388CA-C2E4-4595-9A0B-552B97BEA5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Cover</vt:lpstr>
      <vt:lpstr>NOPA Table - GFO-22-902</vt:lpstr>
      <vt:lpstr>'NOPA Table - GFO-22-902'!Print_Area</vt:lpstr>
      <vt:lpstr>'NOPA Table - GFO-22-902'!Print_Titles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jrosales</dc:creator>
  <cp:keywords/>
  <dc:description/>
  <cp:lastModifiedBy>Sutton, Marissa@Energy</cp:lastModifiedBy>
  <cp:revision/>
  <dcterms:created xsi:type="dcterms:W3CDTF">2015-01-15T18:23:38Z</dcterms:created>
  <dcterms:modified xsi:type="dcterms:W3CDTF">2024-06-27T22:38:41Z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  <property fmtid="{D5CDD505-2E9C-101B-9397-08002B2CF9AE}" pid="4" name="Order">
    <vt:r8>9426200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</Properties>
</file>