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902 Cost Share INDIGO AND FPIP/Applications/FOA 2936/NOPA/NOPA/"/>
    </mc:Choice>
  </mc:AlternateContent>
  <xr:revisionPtr revIDLastSave="178" documentId="13_ncr:1_{5154FBA2-31E8-49B4-9217-45C152146363}" xr6:coauthVersionLast="47" xr6:coauthVersionMax="47" xr10:uidLastSave="{1DED5D82-F2C7-4A9B-8F0A-F4340C0A072E}"/>
  <bookViews>
    <workbookView xWindow="-110" yWindow="-110" windowWidth="19420" windowHeight="10420" xr2:uid="{00000000-000D-0000-FFFF-FFFF00000000}"/>
  </bookViews>
  <sheets>
    <sheet name="Cover" sheetId="11" r:id="rId1"/>
    <sheet name="NOPA Table - GFO-22-902" sheetId="6" r:id="rId2"/>
  </sheets>
  <definedNames>
    <definedName name="_xlnm.Print_Area" localSheetId="1">'NOPA Table - GFO-22-902'!$A$1:$H$12</definedName>
    <definedName name="_xlnm.Print_Titles" localSheetId="1">'NOPA Table - GFO-22-902'!$1:$2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6" l="1"/>
  <c r="E7" i="6"/>
  <c r="D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tc={F4B5C717-C8C7-4F00-A3C1-86E288E4AD31}</author>
  </authors>
  <commentList>
    <comment ref="F10" authorId="0" shapeId="0" xr:uid="{F4B5C717-C8C7-4F00-A3C1-86E288E4AD31}">
      <text>
        <t>[Threaded comment]
Your version of Excel allows you to read this threaded comment; however, any edits to it will get removed if the file is opened in a newer version of Excel. Learn more: https://go.microsoft.com/fwlink/?linkid=870924
Comment:
    @Mori, Kevin@Energy @Krupenich, Ilia@Energy  This should also be "Federal Funds Requested," right?
Reply:
    Correct</t>
      </text>
    </comment>
  </commentList>
</comments>
</file>

<file path=xl/sharedStrings.xml><?xml version="1.0" encoding="utf-8"?>
<sst xmlns="http://schemas.openxmlformats.org/spreadsheetml/2006/main" count="41" uniqueCount="27">
  <si>
    <t>California Energy Commission - Energy Research Development Division</t>
  </si>
  <si>
    <t>Notice of Proposed Awards</t>
  </si>
  <si>
    <t>GFO-22-902</t>
  </si>
  <si>
    <t>DE-FOA-0002936 - Industrial Decarbonization and Emissions Reduction Demonstration-to-Deployment</t>
  </si>
  <si>
    <t>Cost Share for Federal Clean Energy Funding Opportunities</t>
  </si>
  <si>
    <t>DE-FOA-0002936 Industrial Decarbonization and Emissions Reduction Demonstration-to-Deployment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</si>
  <si>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</si>
  <si>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</si>
  <si>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</si>
  <si>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</si>
  <si>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</si>
  <si>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</si>
  <si>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Federal Funds Requested</t>
  </si>
  <si>
    <t>Score</t>
  </si>
  <si>
    <t>Award
Status</t>
  </si>
  <si>
    <t>Gallo Glass Company</t>
  </si>
  <si>
    <t>Demonstrating Hybrid Glass Furnace Technology to Support the Decarbonization of the United States Glass Industry</t>
  </si>
  <si>
    <t xml:space="preserve">Awardee
</t>
  </si>
  <si>
    <t>Skyven Technologies, Inc.</t>
  </si>
  <si>
    <t>Deployment of a Steam-Generating Heat Pump for Deep Industrial Decarbonization and Improvement to Grid Operations</t>
  </si>
  <si>
    <t>$500,000,000
($15M allocated for this project)</t>
  </si>
  <si>
    <t>Totals</t>
  </si>
  <si>
    <t>Did Not Pass</t>
  </si>
  <si>
    <t>Sierra Nevada Brewing Co.</t>
  </si>
  <si>
    <t>Fuel Cell Deployment at Sierra Nevada Brewing</t>
  </si>
  <si>
    <t>Deployment of Steam-Generating Heat Pumps in the Food and Beverage Sector for Deep Industrial Decarbonization and Improvement to Grid Operations</t>
  </si>
  <si>
    <t>$500,000,000
($12.5M allocated for this 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</si>
</sst>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1"/>
      <color theme="1"/>
      <name val="Calibri"/>
      <family val="2"/>
      <scheme val="minor"/>
    </font>
    <font>
      <sz val="12"/>
      <name val="Tahoma"/>
      <family val="2"/>
    </font>
    <font>
      <sz val="11"/>
      <color rgb="FF242424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/>
    <xf numFmtId="0" fontId="2" fillId="2" borderId="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65" fontId="2" fillId="2" borderId="3" xfId="1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5" fontId="2" fillId="2" borderId="0" xfId="1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4" fillId="3" borderId="5" xfId="0" applyFont="1" applyFill="1" applyBorder="1"/>
    <xf numFmtId="0" fontId="4" fillId="3" borderId="6" xfId="0" applyFont="1" applyFill="1" applyBorder="1"/>
    <xf numFmtId="166" fontId="10" fillId="0" borderId="0" xfId="0" applyNumberFormat="1" applyFont="1" applyAlignment="1">
      <alignment horizontal="center" vertical="center"/>
    </xf>
    <xf numFmtId="0" fontId="11" fillId="5" borderId="0" xfId="0" applyFont="1" applyFill="1" applyAlignment="1">
      <alignment wrapText="1"/>
    </xf>
    <xf numFmtId="0" fontId="2" fillId="2" borderId="9" xfId="0" applyFont="1" applyFill="1" applyBorder="1" applyAlignment="1">
      <alignment vertical="center" wrapText="1"/>
    </xf>
    <xf numFmtId="165" fontId="2" fillId="2" borderId="9" xfId="1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165" fontId="2" fillId="2" borderId="11" xfId="1" applyNumberFormat="1" applyFont="1" applyFill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164" fontId="3" fillId="3" borderId="8" xfId="0" applyNumberFormat="1" applyFont="1" applyFill="1" applyBorder="1" applyAlignment="1">
      <alignment wrapText="1"/>
    </xf>
    <xf numFmtId="165" fontId="3" fillId="3" borderId="10" xfId="1" applyNumberFormat="1" applyFont="1" applyFill="1" applyBorder="1" applyAlignment="1">
      <alignment horizontal="right" vertical="center" wrapText="1"/>
    </xf>
    <xf numFmtId="165" fontId="3" fillId="3" borderId="8" xfId="1" applyNumberFormat="1" applyFont="1" applyFill="1" applyBorder="1" applyAlignment="1">
      <alignment horizontal="right" vertical="center" wrapText="1"/>
    </xf>
    <xf numFmtId="165" fontId="3" fillId="3" borderId="12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0" xfId="0" applyNumberFormat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ori, Kevin@Energy" id="{227A7687-D9D4-441D-AA09-FE637928467D}" userId="Kevin.Mori@energy.ca.gov" providerId="PeoplePicker"/>
  <person displayName="Krupenich, Ilia@Energy" id="{9D88EFA2-5C5F-43EC-8DB5-E6931E308DB1}" userId="Ilia.krupenich@energy.ca.gov" providerId="PeoplePicker"/>
  <person displayName="Mori, Kevin@Energy" id="{25485F65-605A-4A34-87EA-C91AAAD5DBD0}" userId="S::kevin.mori@energy.ca.gov::b4723db9-86cf-4c25-b6b8-a63a2579e9bc" providerId="AD"/>
  <person displayName="Gould, Angela@Energy" id="{F7A547CD-D6BF-4F92-876F-3ECBED7DE0A5}" userId="S::angela.gould@energy.ca.gov::56026df0-5790-4554-afcc-984ef70ae61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0" dT="2024-05-06T21:59:07.93" personId="{F7A547CD-D6BF-4F92-876F-3ECBED7DE0A5}" id="{F4B5C717-C8C7-4F00-A3C1-86E288E4AD31}" done="1">
    <text>@Mori, Kevin@Energy @Krupenich, Ilia@Energy  This should also be "Federal Funds Requested," right?</text>
    <mentions>
      <mention mentionpersonId="{227A7687-D9D4-441D-AA09-FE637928467D}" mentionId="{CEA3EE46-BAB0-4C34-AFFB-407C06E92565}" startIndex="0" length="19"/>
      <mention mentionpersonId="{9D88EFA2-5C5F-43EC-8DB5-E6931E308DB1}" mentionId="{641F6273-AC85-4ECD-906D-87F933DDE9EC}" startIndex="20" length="23"/>
    </mentions>
  </threadedComment>
  <threadedComment ref="F10" dT="2024-05-06T22:12:58.21" personId="{25485F65-605A-4A34-87EA-C91AAAD5DBD0}" id="{549D1E2E-32F2-4D32-A0F3-16D346B9A9EB}" parentId="{F4B5C717-C8C7-4F00-A3C1-86E288E4AD31}">
    <text>Correct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B7"/>
  <sheetViews>
    <sheetView tabSelected="1" workbookViewId="0">
      <selection activeCell="A14" sqref="A14"/>
    </sheetView>
  </sheetViews>
  <sheetFormatPr defaultRowHeight="15"/>
  <cols>
    <col min="1" max="1" width="111" style="11" customWidth="1"/>
  </cols>
  <sheetData>
    <row r="1" spans="1:2" ht="25.5" customHeight="1">
      <c r="A1" s="19" t="s">
        <v>0</v>
      </c>
    </row>
    <row r="2" spans="1:2" ht="25.5" customHeight="1">
      <c r="A2" s="19" t="s">
        <v>1</v>
      </c>
    </row>
    <row r="3" spans="1:2" ht="25.5" customHeight="1">
      <c r="A3" s="19" t="s">
        <v>2</v>
      </c>
    </row>
    <row r="4" spans="1:2" ht="25.5" customHeight="1">
      <c r="A4" s="19" t="s">
        <v>3</v>
      </c>
      <c r="B4" s="34"/>
    </row>
    <row r="5" spans="1:2" ht="25.5" customHeight="1">
      <c r="A5" s="11" t="s">
        <v>4</v>
      </c>
    </row>
    <row r="6" spans="1:2" ht="25.5" customHeight="1">
      <c r="A6" s="33">
        <v>45470</v>
      </c>
    </row>
    <row r="7" spans="1:2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zoomScaleNormal="100" zoomScaleSheetLayoutView="100" workbookViewId="0">
      <selection activeCell="C6" sqref="C6"/>
    </sheetView>
  </sheetViews>
  <sheetFormatPr defaultColWidth="9.1796875" defaultRowHeight="14.5"/>
  <cols>
    <col min="1" max="1" width="10.54296875" style="7" customWidth="1"/>
    <col min="2" max="2" width="26.7265625" style="3" customWidth="1"/>
    <col min="3" max="3" width="29.26953125" style="3" customWidth="1"/>
    <col min="4" max="4" width="15.54296875" style="4" customWidth="1"/>
    <col min="5" max="5" width="19" style="4" customWidth="1"/>
    <col min="6" max="6" width="16.54296875" style="4" bestFit="1" customWidth="1"/>
    <col min="7" max="7" width="8.54296875" style="4" customWidth="1"/>
    <col min="8" max="8" width="13.54296875" style="8" customWidth="1"/>
    <col min="9" max="10" width="9.1796875" style="3"/>
    <col min="11" max="11" width="11.26953125" style="3" bestFit="1" customWidth="1"/>
    <col min="12" max="16384" width="9.1796875" style="3"/>
  </cols>
  <sheetData>
    <row r="1" spans="1:17" s="15" customFormat="1" ht="24.65" customHeight="1">
      <c r="A1" s="17" t="s">
        <v>4</v>
      </c>
      <c r="C1" s="16"/>
      <c r="D1" s="16"/>
      <c r="E1" s="16"/>
      <c r="F1" s="16"/>
      <c r="G1" s="16"/>
      <c r="H1" s="16"/>
    </row>
    <row r="2" spans="1:17" s="1" customFormat="1" ht="37.5" customHeight="1">
      <c r="A2" s="49" t="s">
        <v>5</v>
      </c>
      <c r="B2" s="49"/>
      <c r="C2" s="49"/>
      <c r="D2" s="49"/>
      <c r="E2" s="49"/>
      <c r="F2" s="49"/>
      <c r="G2" s="49"/>
      <c r="H2" s="49"/>
    </row>
    <row r="3" spans="1:17" s="5" customFormat="1" ht="34" customHeight="1">
      <c r="A3" s="12" t="s">
        <v>6</v>
      </c>
      <c r="B3" s="13"/>
      <c r="C3" s="13"/>
      <c r="D3" s="13"/>
      <c r="E3" s="13"/>
      <c r="F3" s="13"/>
      <c r="G3" s="13"/>
      <c r="H3" s="14"/>
    </row>
    <row r="4" spans="1:17" s="1" customFormat="1" ht="46.5">
      <c r="A4" s="9" t="s">
        <v>7</v>
      </c>
      <c r="B4" s="9" t="s">
        <v>8</v>
      </c>
      <c r="C4" s="9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9" t="s">
        <v>14</v>
      </c>
    </row>
    <row r="5" spans="1:17" s="1" customFormat="1" ht="77.5">
      <c r="A5" s="20">
        <v>1</v>
      </c>
      <c r="B5" s="21" t="s">
        <v>15</v>
      </c>
      <c r="C5" s="18" t="s">
        <v>16</v>
      </c>
      <c r="D5" s="22">
        <v>5000000</v>
      </c>
      <c r="E5" s="22">
        <v>5000000</v>
      </c>
      <c r="F5" s="22">
        <v>75000000</v>
      </c>
      <c r="G5" s="23">
        <v>90.67</v>
      </c>
      <c r="H5" s="20" t="s">
        <v>17</v>
      </c>
    </row>
    <row r="6" spans="1:17" s="1" customFormat="1" ht="93">
      <c r="A6" s="37">
        <v>2</v>
      </c>
      <c r="B6" s="38" t="s">
        <v>18</v>
      </c>
      <c r="C6" s="35" t="s">
        <v>19</v>
      </c>
      <c r="D6" s="36">
        <v>5000000</v>
      </c>
      <c r="E6" s="36">
        <v>5000000</v>
      </c>
      <c r="F6" s="36" t="s">
        <v>20</v>
      </c>
      <c r="G6" s="44">
        <v>77.08</v>
      </c>
      <c r="H6" s="37" t="s">
        <v>17</v>
      </c>
    </row>
    <row r="7" spans="1:17" s="1" customFormat="1" ht="15.5">
      <c r="A7" s="50" t="s">
        <v>21</v>
      </c>
      <c r="B7" s="50"/>
      <c r="C7" s="50"/>
      <c r="D7" s="46">
        <f>SUM(D5:D6)</f>
        <v>10000000</v>
      </c>
      <c r="E7" s="47">
        <f>SUM(E5:E6)</f>
        <v>10000000</v>
      </c>
      <c r="F7" s="48">
        <v>575000000</v>
      </c>
      <c r="G7" s="52"/>
      <c r="H7" s="53"/>
    </row>
    <row r="8" spans="1:17" s="1" customFormat="1" ht="15.5">
      <c r="A8" s="24"/>
      <c r="B8" s="25"/>
      <c r="C8" s="5"/>
      <c r="D8" s="26"/>
      <c r="E8" s="26"/>
      <c r="F8" s="26"/>
      <c r="G8" s="27"/>
      <c r="H8" s="24"/>
    </row>
    <row r="9" spans="1:17" s="1" customFormat="1" ht="40" customHeight="1">
      <c r="A9" s="12" t="s">
        <v>22</v>
      </c>
      <c r="B9" s="31"/>
      <c r="C9" s="31"/>
      <c r="D9" s="31"/>
      <c r="E9" s="31"/>
      <c r="F9" s="31"/>
      <c r="G9" s="31"/>
      <c r="H9" s="32"/>
    </row>
    <row r="10" spans="1:17" s="1" customFormat="1" ht="46.5">
      <c r="A10" s="9" t="s">
        <v>7</v>
      </c>
      <c r="B10" s="9" t="s">
        <v>8</v>
      </c>
      <c r="C10" s="9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9" t="s">
        <v>14</v>
      </c>
    </row>
    <row r="11" spans="1:17" s="1" customFormat="1" ht="42.75" customHeight="1">
      <c r="A11" s="28">
        <v>3</v>
      </c>
      <c r="B11" s="21" t="s">
        <v>23</v>
      </c>
      <c r="C11" s="18" t="s">
        <v>24</v>
      </c>
      <c r="D11" s="22">
        <v>1500000</v>
      </c>
      <c r="E11" s="22">
        <v>0</v>
      </c>
      <c r="F11" s="22">
        <v>3000000</v>
      </c>
      <c r="G11" s="30"/>
      <c r="H11" s="29" t="s">
        <v>22</v>
      </c>
      <c r="J11" s="24"/>
      <c r="K11" s="25"/>
      <c r="L11" s="5"/>
      <c r="M11" s="26"/>
      <c r="N11" s="26"/>
      <c r="O11" s="26"/>
      <c r="P11" s="27"/>
      <c r="Q11" s="24"/>
    </row>
    <row r="12" spans="1:17" s="5" customFormat="1" ht="112.5" customHeight="1">
      <c r="A12" s="39">
        <v>4</v>
      </c>
      <c r="B12" s="40" t="s">
        <v>18</v>
      </c>
      <c r="C12" s="41" t="s">
        <v>25</v>
      </c>
      <c r="D12" s="42">
        <v>5000000</v>
      </c>
      <c r="E12" s="42">
        <v>0</v>
      </c>
      <c r="F12" s="42" t="s">
        <v>26</v>
      </c>
      <c r="G12" s="35"/>
      <c r="H12" s="43" t="s">
        <v>22</v>
      </c>
    </row>
    <row r="13" spans="1:17" s="6" customFormat="1" ht="15.5">
      <c r="A13" s="51" t="s">
        <v>21</v>
      </c>
      <c r="B13" s="51"/>
      <c r="C13" s="51"/>
      <c r="D13" s="45">
        <f>SUM(D11:D12)</f>
        <v>6500000</v>
      </c>
      <c r="E13" s="45"/>
      <c r="F13" s="45">
        <v>503000000</v>
      </c>
      <c r="G13" s="54"/>
      <c r="H13" s="55"/>
    </row>
    <row r="15" spans="1:17" ht="15.5">
      <c r="F15" s="2"/>
    </row>
  </sheetData>
  <mergeCells count="5">
    <mergeCell ref="A2:H2"/>
    <mergeCell ref="A7:C7"/>
    <mergeCell ref="A13:C13"/>
    <mergeCell ref="G7:H7"/>
    <mergeCell ref="G13:H13"/>
  </mergeCells>
  <printOptions horizontalCentered="1"/>
  <pageMargins left="0.25" right="0.25" top="0.5" bottom="0.5" header="0.3" footer="0.3"/>
  <pageSetup scale="99" fitToHeight="0" orientation="landscape" r:id="rId1"/>
  <headerFooter>
    <oddFooter>&amp;CNOPA Results 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>Villanueva, Felix@Energy</DisplayName>
        <AccountId>49</AccountId>
        <AccountType/>
      </UserInfo>
      <UserInfo>
        <DisplayName>Dani, Nicole@Energy</DisplayName>
        <AccountId>16</AccountId>
        <AccountType/>
      </UserInfo>
    </SharedWithUsers>
    <MediaLengthInSeconds xmlns="785685f2-c2e1-4352-89aa-3faca8eaba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openxmlformats.org/package/2006/metadata/core-properties"/>
    <ds:schemaRef ds:uri="http://purl.org/dc/terms/"/>
    <ds:schemaRef ds:uri="785685f2-c2e1-4352-89aa-3faca8eaba52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5067c814-4b34-462c-a21d-c185ff6548d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2DBEC8-C0E7-498D-903E-BB6AB36803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 - GFO-22-902</vt:lpstr>
      <vt:lpstr>'NOPA Table - GFO-22-902'!Print_Area</vt:lpstr>
      <vt:lpstr>'NOPA Table - GFO-22-902'!Print_Titles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Sutton, Marissa@Energy</cp:lastModifiedBy>
  <cp:revision/>
  <dcterms:created xsi:type="dcterms:W3CDTF">2015-01-15T18:23:38Z</dcterms:created>
  <dcterms:modified xsi:type="dcterms:W3CDTF">2024-06-27T18:53:04Z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62000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