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3-302 - SOL-2309-291 PEZERR/NOPA/"/>
    </mc:Choice>
  </mc:AlternateContent>
  <xr:revisionPtr revIDLastSave="116" documentId="8_{E8B90761-EDE8-4B0A-88FB-CAC1BF356185}" xr6:coauthVersionLast="47" xr6:coauthVersionMax="47" xr10:uidLastSave="{2E2E345E-41FE-43E7-BA80-DA4A37AD068E}"/>
  <bookViews>
    <workbookView xWindow="-110" yWindow="-110" windowWidth="19420" windowHeight="10420" activeTab="1" xr2:uid="{00000000-000D-0000-FFFF-FFFF00000000}"/>
  </bookViews>
  <sheets>
    <sheet name="Cover" sheetId="11" r:id="rId1"/>
    <sheet name="NOPA Table - PEZERR" sheetId="6" r:id="rId2"/>
    <sheet name="NOPA Table - Group 2" sheetId="12" state="hidden" r:id="rId3"/>
    <sheet name="NOPA Table - Group 3" sheetId="13" state="hidden" r:id="rId4"/>
  </sheets>
  <definedNames>
    <definedName name="_xlnm.Print_Area" localSheetId="1">'NOPA Table - PEZERR'!$A$1:$H$23</definedName>
    <definedName name="_xlnm.Print_Titles" localSheetId="1">'NOPA Table - PEZERR'!$1:$2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3" l="1"/>
  <c r="E24" i="13"/>
  <c r="D24" i="13"/>
  <c r="F16" i="13"/>
  <c r="E16" i="13"/>
  <c r="D16" i="13"/>
  <c r="F8" i="13"/>
  <c r="E8" i="13"/>
  <c r="D8" i="13"/>
  <c r="F24" i="12"/>
  <c r="E24" i="12"/>
  <c r="D24" i="12"/>
  <c r="F16" i="12"/>
  <c r="E16" i="12"/>
  <c r="D16" i="12"/>
  <c r="F8" i="12"/>
  <c r="E8" i="12"/>
  <c r="D8" i="12"/>
  <c r="E14" i="6" l="1"/>
  <c r="F14" i="6"/>
  <c r="D14" i="6"/>
  <c r="F23" i="6" l="1"/>
  <c r="E23" i="6"/>
  <c r="D23" i="6"/>
  <c r="F8" i="6"/>
  <c r="E8" i="6"/>
  <c r="D8" i="6"/>
</calcChain>
</file>

<file path=xl/sharedStrings.xml><?xml version="1.0" encoding="utf-8"?>
<sst xmlns="http://schemas.openxmlformats.org/spreadsheetml/2006/main" count="201" uniqueCount="45">
  <si>
    <t>California Energy Commission - Energy Research Development Division</t>
  </si>
  <si>
    <t>Notice of Proposed Awards</t>
  </si>
  <si>
    <t>GFO-23-302</t>
  </si>
  <si>
    <t>Power Electronics for Zero Emission Residential Resilience (PEZERR)</t>
  </si>
  <si>
    <t>GFO-23-302 Power Electronics for Zero Emission Residential Resilience</t>
  </si>
  <si>
    <t>Proposed Award</t>
  </si>
  <si>
    <t>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</si>
  <si>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</si>
  <si>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</si>
  <si>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</si>
  <si>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</si>
  <si>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</si>
  <si>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</si>
  <si>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</si>
  <si>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NeWorld Energy</t>
  </si>
  <si>
    <t>NeWorld Energy Quarterback Development and Demonstration Project</t>
  </si>
  <si>
    <t>Awardee</t>
  </si>
  <si>
    <t>Prospect Silicon Valley</t>
  </si>
  <si>
    <t>Enhancing Building Resilience and Affordability through Distributed Smart Home Panels with Portable Batteries: Packaged Solutions for Electrification Challenges</t>
  </si>
  <si>
    <t>Zimeno, Inc.</t>
  </si>
  <si>
    <t>Monarch Electric Load Distribution</t>
  </si>
  <si>
    <t>Total Funding Recommended</t>
  </si>
  <si>
    <t>Passed Not Funded</t>
  </si>
  <si>
    <t>EPRI</t>
  </si>
  <si>
    <t>Cost Effective Resilience and Electrification through Novel AMI Utilization</t>
  </si>
  <si>
    <t>Passed But Not Funded</t>
  </si>
  <si>
    <t>Total</t>
  </si>
  <si>
    <t>Did Not Pass</t>
  </si>
  <si>
    <t xml:space="preserve"> Rank Number</t>
  </si>
  <si>
    <t>N/A</t>
  </si>
  <si>
    <t>dcbel LLC</t>
  </si>
  <si>
    <t>Engaging Zero Emissions Residential Energy Assets for Resilience Towards Autonomy and Shared Community Energy</t>
  </si>
  <si>
    <t>-</t>
  </si>
  <si>
    <t>UC Davis</t>
  </si>
  <si>
    <t>SPIN - A Novel, Cost-Effective, Home Energy Management and Resiliency System</t>
  </si>
  <si>
    <t>Impulse Labs, Inc.</t>
  </si>
  <si>
    <t>Battery-Integrated Appliances by Impulse: A Plug-and-Play Emission Reducing Resilience Measure and Distributed Energy Storage System (DESS)</t>
  </si>
  <si>
    <t>Renewable Energy Science</t>
  </si>
  <si>
    <t>Renewable Energy Science for GFO-23-302</t>
  </si>
  <si>
    <r>
      <t>Project Group</t>
    </r>
    <r>
      <rPr>
        <b/>
        <sz val="12.5"/>
        <color theme="3" tint="0.39997558519241921"/>
        <rFont val="Tahoma"/>
        <family val="2"/>
      </rPr>
      <t xml:space="preserve"> [If applicable, specify group Number] </t>
    </r>
    <r>
      <rPr>
        <b/>
        <sz val="12.5"/>
        <color rgb="FF000000"/>
        <rFont val="Tahoma"/>
        <family val="2"/>
      </rPr>
      <t xml:space="preserve">– </t>
    </r>
    <r>
      <rPr>
        <b/>
        <sz val="12.5"/>
        <color rgb="FF548DD4"/>
        <rFont val="Tahoma"/>
        <family val="2"/>
      </rPr>
      <t>[Specify name of group]</t>
    </r>
  </si>
  <si>
    <t>Group Rank Number</t>
  </si>
  <si>
    <t>#</t>
  </si>
  <si>
    <t>Applicant Company Name</t>
  </si>
  <si>
    <t>Project Title</t>
  </si>
  <si>
    <t>Disqualified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</si>
</sst>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color theme="3" tint="0.39997558519241921"/>
      <name val="Tahoma"/>
      <family val="2"/>
    </font>
    <font>
      <b/>
      <sz val="12.5"/>
      <color rgb="FF548DD4"/>
      <name val="Tahoma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4" fontId="3" fillId="2" borderId="5" xfId="0" quotePrefix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workbookViewId="0">
      <selection activeCell="A5" sqref="A5"/>
    </sheetView>
  </sheetViews>
  <sheetFormatPr defaultRowHeight="15"/>
  <cols>
    <col min="1" max="1" width="86.1796875" style="33" customWidth="1"/>
  </cols>
  <sheetData>
    <row r="1" spans="1:1" ht="25.5" customHeight="1">
      <c r="A1" s="64" t="s">
        <v>0</v>
      </c>
    </row>
    <row r="2" spans="1:1" ht="25.5" customHeight="1">
      <c r="A2" s="66" t="s">
        <v>1</v>
      </c>
    </row>
    <row r="3" spans="1:1" ht="25.5" customHeight="1">
      <c r="A3" s="66" t="s">
        <v>2</v>
      </c>
    </row>
    <row r="4" spans="1:1" ht="25.5" customHeight="1">
      <c r="A4" s="66" t="s">
        <v>3</v>
      </c>
    </row>
    <row r="5" spans="1:1" ht="25.5" customHeight="1">
      <c r="A5" s="65">
        <v>45469</v>
      </c>
    </row>
    <row r="6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Normal="100" zoomScaleSheetLayoutView="100" workbookViewId="0">
      <selection activeCell="B5" sqref="B5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4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4" customHeight="1">
      <c r="A3" s="56" t="s">
        <v>5</v>
      </c>
      <c r="B3" s="57"/>
      <c r="C3" s="57"/>
      <c r="D3" s="57"/>
      <c r="E3" s="57"/>
      <c r="F3" s="57"/>
      <c r="G3" s="57"/>
      <c r="H3" s="58"/>
    </row>
    <row r="4" spans="1:8" s="1" customFormat="1" ht="31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46.5">
      <c r="A5" s="10">
        <v>1</v>
      </c>
      <c r="B5" s="27" t="s">
        <v>14</v>
      </c>
      <c r="C5" s="27" t="s">
        <v>15</v>
      </c>
      <c r="D5" s="25">
        <v>2000000</v>
      </c>
      <c r="E5" s="25">
        <v>2000000</v>
      </c>
      <c r="F5" s="25">
        <v>725203</v>
      </c>
      <c r="G5" s="11">
        <v>136.52000000000001</v>
      </c>
      <c r="H5" s="10" t="s">
        <v>16</v>
      </c>
    </row>
    <row r="6" spans="1:8" s="6" customFormat="1" ht="108.5">
      <c r="A6" s="10">
        <v>2</v>
      </c>
      <c r="B6" s="27" t="s">
        <v>17</v>
      </c>
      <c r="C6" s="27" t="s">
        <v>18</v>
      </c>
      <c r="D6" s="25">
        <v>1712504</v>
      </c>
      <c r="E6" s="25">
        <v>1712504</v>
      </c>
      <c r="F6" s="25">
        <v>680800</v>
      </c>
      <c r="G6" s="11">
        <v>130.44999999999999</v>
      </c>
      <c r="H6" s="10" t="s">
        <v>16</v>
      </c>
    </row>
    <row r="7" spans="1:8" s="6" customFormat="1" ht="31">
      <c r="A7" s="17">
        <v>3</v>
      </c>
      <c r="B7" s="28" t="s">
        <v>19</v>
      </c>
      <c r="C7" s="28" t="s">
        <v>20</v>
      </c>
      <c r="D7" s="25">
        <v>1999992</v>
      </c>
      <c r="E7" s="25">
        <v>1999992</v>
      </c>
      <c r="F7" s="25">
        <v>736811</v>
      </c>
      <c r="G7" s="23">
        <v>126.54</v>
      </c>
      <c r="H7" s="17" t="s">
        <v>16</v>
      </c>
    </row>
    <row r="8" spans="1:8" s="1" customFormat="1" ht="23.5" customHeight="1">
      <c r="A8" s="34"/>
      <c r="B8" s="35"/>
      <c r="C8" s="36" t="s">
        <v>21</v>
      </c>
      <c r="D8" s="37">
        <f>SUM(D5:D7)</f>
        <v>5712496</v>
      </c>
      <c r="E8" s="38">
        <f t="shared" ref="E8:F8" si="0">SUM(E5:E7)</f>
        <v>5712496</v>
      </c>
      <c r="F8" s="39">
        <f t="shared" si="0"/>
        <v>2142814</v>
      </c>
      <c r="G8" s="40"/>
      <c r="H8" s="41"/>
    </row>
    <row r="9" spans="1:8" s="1" customFormat="1" ht="15.5">
      <c r="A9" s="44"/>
      <c r="B9" s="45"/>
      <c r="C9" s="46"/>
      <c r="D9" s="47"/>
      <c r="E9" s="47"/>
      <c r="F9" s="47"/>
      <c r="G9" s="48"/>
      <c r="H9" s="49"/>
    </row>
    <row r="10" spans="1:8" s="1" customFormat="1" ht="15.5">
      <c r="A10" s="50"/>
      <c r="B10" s="51"/>
      <c r="C10" s="52"/>
      <c r="D10" s="53"/>
      <c r="E10" s="53"/>
      <c r="F10" s="53"/>
      <c r="G10" s="54"/>
      <c r="H10" s="55"/>
    </row>
    <row r="11" spans="1:8" s="1" customFormat="1" ht="40" customHeight="1">
      <c r="A11" s="59" t="s">
        <v>22</v>
      </c>
      <c r="B11" s="42"/>
      <c r="C11" s="42"/>
      <c r="D11" s="42"/>
      <c r="E11" s="42"/>
      <c r="F11" s="42"/>
      <c r="G11" s="42"/>
      <c r="H11" s="43"/>
    </row>
    <row r="12" spans="1:8" s="1" customFormat="1" ht="31">
      <c r="A12" s="13" t="s">
        <v>6</v>
      </c>
      <c r="B12" s="13" t="s">
        <v>7</v>
      </c>
      <c r="C12" s="13" t="s">
        <v>8</v>
      </c>
      <c r="D12" s="14" t="s">
        <v>9</v>
      </c>
      <c r="E12" s="14" t="s">
        <v>10</v>
      </c>
      <c r="F12" s="14" t="s">
        <v>11</v>
      </c>
      <c r="G12" s="14" t="s">
        <v>12</v>
      </c>
      <c r="H12" s="13" t="s">
        <v>13</v>
      </c>
    </row>
    <row r="13" spans="1:8" s="6" customFormat="1" ht="46.5">
      <c r="A13" s="10">
        <v>4</v>
      </c>
      <c r="B13" s="27" t="s">
        <v>23</v>
      </c>
      <c r="C13" s="27" t="s">
        <v>24</v>
      </c>
      <c r="D13" s="25">
        <v>2000000</v>
      </c>
      <c r="E13" s="25">
        <v>0</v>
      </c>
      <c r="F13" s="25">
        <v>401000</v>
      </c>
      <c r="G13" s="11">
        <v>123.41</v>
      </c>
      <c r="H13" s="15" t="s">
        <v>25</v>
      </c>
    </row>
    <row r="14" spans="1:8" s="1" customFormat="1" ht="15.5">
      <c r="A14" s="34"/>
      <c r="B14" s="35"/>
      <c r="C14" s="36" t="s">
        <v>26</v>
      </c>
      <c r="D14" s="37">
        <f>SUM(D13:D13)</f>
        <v>2000000</v>
      </c>
      <c r="E14" s="38">
        <f>SUM(E13:E13)</f>
        <v>0</v>
      </c>
      <c r="F14" s="39">
        <f>SUM(F13:F13)</f>
        <v>401000</v>
      </c>
      <c r="G14" s="40"/>
      <c r="H14" s="41"/>
    </row>
    <row r="15" spans="1:8" s="1" customFormat="1" ht="15.5">
      <c r="A15" s="44"/>
      <c r="B15" s="45"/>
      <c r="C15" s="46"/>
      <c r="D15" s="47"/>
      <c r="E15" s="47"/>
      <c r="F15" s="47"/>
      <c r="G15" s="48"/>
      <c r="H15" s="49"/>
    </row>
    <row r="16" spans="1:8" s="1" customFormat="1" ht="15.5">
      <c r="A16" s="50"/>
      <c r="B16" s="51"/>
      <c r="C16" s="52"/>
      <c r="D16" s="53"/>
      <c r="E16" s="53"/>
      <c r="F16" s="53"/>
      <c r="G16" s="54"/>
      <c r="H16" s="55"/>
    </row>
    <row r="17" spans="1:8" s="1" customFormat="1" ht="36.65" customHeight="1">
      <c r="A17" s="59" t="s">
        <v>27</v>
      </c>
      <c r="B17" s="42"/>
      <c r="C17" s="42"/>
      <c r="D17" s="42"/>
      <c r="E17" s="42"/>
      <c r="F17" s="42"/>
      <c r="G17" s="42"/>
      <c r="H17" s="43"/>
    </row>
    <row r="18" spans="1:8" s="1" customFormat="1" ht="49.5" customHeight="1">
      <c r="A18" s="13" t="s">
        <v>28</v>
      </c>
      <c r="B18" s="13" t="s">
        <v>7</v>
      </c>
      <c r="C18" s="13" t="s">
        <v>8</v>
      </c>
      <c r="D18" s="14" t="s">
        <v>9</v>
      </c>
      <c r="E18" s="14" t="s">
        <v>10</v>
      </c>
      <c r="F18" s="14" t="s">
        <v>11</v>
      </c>
      <c r="G18" s="14" t="s">
        <v>12</v>
      </c>
      <c r="H18" s="13" t="s">
        <v>13</v>
      </c>
    </row>
    <row r="19" spans="1:8" s="1" customFormat="1" ht="77.5">
      <c r="A19" s="10" t="s">
        <v>29</v>
      </c>
      <c r="B19" s="26" t="s">
        <v>30</v>
      </c>
      <c r="C19" s="26" t="s">
        <v>31</v>
      </c>
      <c r="D19" s="24">
        <v>1920148</v>
      </c>
      <c r="E19" s="24">
        <v>0</v>
      </c>
      <c r="F19" s="24">
        <v>570201</v>
      </c>
      <c r="G19" s="63" t="s">
        <v>32</v>
      </c>
      <c r="H19" s="15" t="s">
        <v>27</v>
      </c>
    </row>
    <row r="20" spans="1:8" s="1" customFormat="1" ht="62">
      <c r="A20" s="10" t="s">
        <v>29</v>
      </c>
      <c r="B20" s="26" t="s">
        <v>33</v>
      </c>
      <c r="C20" s="26" t="s">
        <v>34</v>
      </c>
      <c r="D20" s="24">
        <v>1980474</v>
      </c>
      <c r="E20" s="24">
        <v>0</v>
      </c>
      <c r="F20" s="24">
        <v>397500</v>
      </c>
      <c r="G20" s="63" t="s">
        <v>32</v>
      </c>
      <c r="H20" s="15" t="s">
        <v>27</v>
      </c>
    </row>
    <row r="21" spans="1:8" s="1" customFormat="1" ht="108.5">
      <c r="A21" s="10" t="s">
        <v>29</v>
      </c>
      <c r="B21" s="26" t="s">
        <v>35</v>
      </c>
      <c r="C21" s="26" t="s">
        <v>36</v>
      </c>
      <c r="D21" s="24">
        <v>1999475</v>
      </c>
      <c r="E21" s="24">
        <v>0</v>
      </c>
      <c r="F21" s="24">
        <v>1617725</v>
      </c>
      <c r="G21" s="63" t="s">
        <v>32</v>
      </c>
      <c r="H21" s="15" t="s">
        <v>27</v>
      </c>
    </row>
    <row r="22" spans="1:8" s="1" customFormat="1" ht="31">
      <c r="A22" s="10" t="s">
        <v>29</v>
      </c>
      <c r="B22" s="26" t="s">
        <v>37</v>
      </c>
      <c r="C22" s="26" t="s">
        <v>38</v>
      </c>
      <c r="D22" s="24">
        <v>1500795</v>
      </c>
      <c r="E22" s="24">
        <v>0</v>
      </c>
      <c r="F22" s="24">
        <v>300000</v>
      </c>
      <c r="G22" s="63" t="s">
        <v>32</v>
      </c>
      <c r="H22" s="15" t="s">
        <v>27</v>
      </c>
    </row>
    <row r="23" spans="1:8" s="1" customFormat="1" ht="15.5">
      <c r="A23" s="18"/>
      <c r="B23" s="19"/>
      <c r="C23" s="20" t="s">
        <v>26</v>
      </c>
      <c r="D23" s="29">
        <f>SUM(D19:D22)</f>
        <v>7400892</v>
      </c>
      <c r="E23" s="30">
        <f t="shared" ref="E23:F23" si="1">SUM(E19:E22)</f>
        <v>0</v>
      </c>
      <c r="F23" s="31">
        <f t="shared" si="1"/>
        <v>2885426</v>
      </c>
      <c r="G23" s="21"/>
      <c r="H23" s="22"/>
    </row>
    <row r="24" spans="1:8" s="7" customFormat="1" ht="15.5">
      <c r="A24" s="12"/>
      <c r="B24" s="1"/>
      <c r="C24" s="1"/>
      <c r="D24" s="3"/>
      <c r="E24" s="3"/>
      <c r="F24" s="3"/>
      <c r="G24" s="3"/>
      <c r="H24" s="12"/>
    </row>
  </sheetData>
  <printOptions horizontalCentered="1"/>
  <pageMargins left="0.25" right="0.25" top="0.5" bottom="0.5" header="0.3" footer="0.3"/>
  <pageSetup fitToHeight="0" orientation="landscape" r:id="rId1"/>
  <headerFooter>
    <oddFooter>&amp;C&amp;"Arial,Regular"&amp;10NOPA Results 
Page &amp;P of &amp;N</oddFooter>
  </headerFooter>
  <rowBreaks count="2" manualBreakCount="2">
    <brk id="10" max="7" man="1"/>
    <brk id="1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25"/>
  <sheetViews>
    <sheetView workbookViewId="0">
      <selection activeCell="C10" sqref="C10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39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0.65" customHeight="1">
      <c r="A3" s="56" t="s">
        <v>5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40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31">
      <c r="A5" s="10" t="s">
        <v>41</v>
      </c>
      <c r="B5" s="27" t="s">
        <v>42</v>
      </c>
      <c r="C5" s="27" t="s">
        <v>43</v>
      </c>
      <c r="D5" s="25">
        <v>1</v>
      </c>
      <c r="E5" s="25">
        <v>1</v>
      </c>
      <c r="F5" s="25">
        <v>1</v>
      </c>
      <c r="G5" s="11">
        <v>100</v>
      </c>
      <c r="H5" s="10" t="s">
        <v>16</v>
      </c>
    </row>
    <row r="6" spans="1:8" s="6" customFormat="1" ht="31">
      <c r="A6" s="10" t="s">
        <v>41</v>
      </c>
      <c r="B6" s="27" t="s">
        <v>42</v>
      </c>
      <c r="C6" s="27" t="s">
        <v>43</v>
      </c>
      <c r="D6" s="25">
        <v>1</v>
      </c>
      <c r="E6" s="25">
        <v>1</v>
      </c>
      <c r="F6" s="25">
        <v>1</v>
      </c>
      <c r="G6" s="11">
        <v>100</v>
      </c>
      <c r="H6" s="10" t="s">
        <v>16</v>
      </c>
    </row>
    <row r="7" spans="1:8" s="6" customFormat="1" ht="31">
      <c r="A7" s="17" t="s">
        <v>41</v>
      </c>
      <c r="B7" s="28" t="s">
        <v>42</v>
      </c>
      <c r="C7" s="28" t="s">
        <v>43</v>
      </c>
      <c r="D7" s="25">
        <v>1</v>
      </c>
      <c r="E7" s="25">
        <v>1</v>
      </c>
      <c r="F7" s="25">
        <v>1</v>
      </c>
      <c r="G7" s="23">
        <v>100</v>
      </c>
      <c r="H7" s="17" t="s">
        <v>16</v>
      </c>
    </row>
    <row r="8" spans="1:8" s="1" customFormat="1" ht="23.5" customHeight="1">
      <c r="A8" s="34"/>
      <c r="B8" s="35"/>
      <c r="C8" s="36" t="s">
        <v>21</v>
      </c>
      <c r="D8" s="37">
        <f>SUM(D5:D7)</f>
        <v>3</v>
      </c>
      <c r="E8" s="38">
        <f t="shared" ref="E8:F8" si="0">SUM(E5:E7)</f>
        <v>3</v>
      </c>
      <c r="F8" s="39">
        <f t="shared" si="0"/>
        <v>3</v>
      </c>
      <c r="G8" s="40"/>
      <c r="H8" s="41"/>
    </row>
    <row r="9" spans="1:8" s="1" customFormat="1" ht="15.5">
      <c r="A9" s="44"/>
      <c r="B9" s="45"/>
      <c r="C9" s="46"/>
      <c r="D9" s="47"/>
      <c r="E9" s="47"/>
      <c r="F9" s="47"/>
      <c r="G9" s="48"/>
      <c r="H9" s="49"/>
    </row>
    <row r="10" spans="1:8" s="1" customFormat="1" ht="15.5">
      <c r="A10" s="50"/>
      <c r="B10" s="51"/>
      <c r="C10" s="52"/>
      <c r="D10" s="53"/>
      <c r="E10" s="53"/>
      <c r="F10" s="53"/>
      <c r="G10" s="54"/>
      <c r="H10" s="55"/>
    </row>
    <row r="11" spans="1:8" s="1" customFormat="1" ht="37" customHeight="1">
      <c r="A11" s="59" t="s">
        <v>27</v>
      </c>
      <c r="B11" s="42"/>
      <c r="C11" s="42"/>
      <c r="D11" s="42"/>
      <c r="E11" s="42"/>
      <c r="F11" s="42"/>
      <c r="G11" s="42"/>
      <c r="H11" s="43"/>
    </row>
    <row r="12" spans="1:8" s="1" customFormat="1" ht="46.5">
      <c r="A12" s="13" t="s">
        <v>40</v>
      </c>
      <c r="B12" s="13" t="s">
        <v>7</v>
      </c>
      <c r="C12" s="13" t="s">
        <v>8</v>
      </c>
      <c r="D12" s="14" t="s">
        <v>9</v>
      </c>
      <c r="E12" s="14" t="s">
        <v>10</v>
      </c>
      <c r="F12" s="14" t="s">
        <v>11</v>
      </c>
      <c r="G12" s="14" t="s">
        <v>12</v>
      </c>
      <c r="H12" s="13" t="s">
        <v>13</v>
      </c>
    </row>
    <row r="13" spans="1:8" s="6" customFormat="1" ht="31">
      <c r="A13" s="10" t="s">
        <v>41</v>
      </c>
      <c r="B13" s="27" t="s">
        <v>42</v>
      </c>
      <c r="C13" s="27" t="s">
        <v>43</v>
      </c>
      <c r="D13" s="25">
        <v>1</v>
      </c>
      <c r="E13" s="25">
        <v>1</v>
      </c>
      <c r="F13" s="25">
        <v>1</v>
      </c>
      <c r="G13" s="11"/>
      <c r="H13" s="15" t="s">
        <v>27</v>
      </c>
    </row>
    <row r="14" spans="1:8" s="6" customFormat="1" ht="31">
      <c r="A14" s="10" t="s">
        <v>41</v>
      </c>
      <c r="B14" s="27" t="s">
        <v>42</v>
      </c>
      <c r="C14" s="27" t="s">
        <v>43</v>
      </c>
      <c r="D14" s="25">
        <v>1</v>
      </c>
      <c r="E14" s="25">
        <v>1</v>
      </c>
      <c r="F14" s="25">
        <v>1</v>
      </c>
      <c r="G14" s="11"/>
      <c r="H14" s="15" t="s">
        <v>27</v>
      </c>
    </row>
    <row r="15" spans="1:8" s="1" customFormat="1" ht="31">
      <c r="A15" s="10" t="s">
        <v>41</v>
      </c>
      <c r="B15" s="26" t="s">
        <v>42</v>
      </c>
      <c r="C15" s="26" t="s">
        <v>43</v>
      </c>
      <c r="D15" s="24">
        <v>1</v>
      </c>
      <c r="E15" s="24">
        <v>1</v>
      </c>
      <c r="F15" s="24">
        <v>1</v>
      </c>
      <c r="G15" s="16"/>
      <c r="H15" s="15" t="s">
        <v>27</v>
      </c>
    </row>
    <row r="16" spans="1:8" s="1" customFormat="1" ht="15.5">
      <c r="A16" s="34"/>
      <c r="B16" s="35"/>
      <c r="C16" s="36" t="s">
        <v>26</v>
      </c>
      <c r="D16" s="37">
        <f>SUM(D13:D15)</f>
        <v>3</v>
      </c>
      <c r="E16" s="38">
        <f>SUM(E13:E15)</f>
        <v>3</v>
      </c>
      <c r="F16" s="39">
        <f>SUM(F13:F15)</f>
        <v>3</v>
      </c>
      <c r="G16" s="40"/>
      <c r="H16" s="41"/>
    </row>
    <row r="17" spans="1:8" s="1" customFormat="1" ht="15.5">
      <c r="A17" s="44"/>
      <c r="B17" s="45"/>
      <c r="C17" s="46"/>
      <c r="D17" s="47"/>
      <c r="E17" s="47"/>
      <c r="F17" s="47"/>
      <c r="G17" s="48"/>
      <c r="H17" s="49"/>
    </row>
    <row r="18" spans="1:8" s="1" customFormat="1" ht="15.5">
      <c r="A18" s="50"/>
      <c r="B18" s="51"/>
      <c r="C18" s="52"/>
      <c r="D18" s="53"/>
      <c r="E18" s="53"/>
      <c r="F18" s="53"/>
      <c r="G18" s="54"/>
      <c r="H18" s="55"/>
    </row>
    <row r="19" spans="1:8" s="1" customFormat="1" ht="33" customHeight="1">
      <c r="A19" s="59" t="s">
        <v>44</v>
      </c>
      <c r="B19" s="42"/>
      <c r="C19" s="42"/>
      <c r="D19" s="42"/>
      <c r="E19" s="42"/>
      <c r="F19" s="42"/>
      <c r="G19" s="42"/>
      <c r="H19" s="43"/>
    </row>
    <row r="20" spans="1:8" s="1" customFormat="1" ht="49.5" customHeight="1">
      <c r="A20" s="13" t="s">
        <v>40</v>
      </c>
      <c r="B20" s="13" t="s">
        <v>7</v>
      </c>
      <c r="C20" s="13" t="s">
        <v>8</v>
      </c>
      <c r="D20" s="14" t="s">
        <v>9</v>
      </c>
      <c r="E20" s="14" t="s">
        <v>10</v>
      </c>
      <c r="F20" s="14" t="s">
        <v>11</v>
      </c>
      <c r="G20" s="14" t="s">
        <v>12</v>
      </c>
      <c r="H20" s="13" t="s">
        <v>13</v>
      </c>
    </row>
    <row r="21" spans="1:8" s="1" customFormat="1" ht="31">
      <c r="A21" s="10" t="s">
        <v>41</v>
      </c>
      <c r="B21" s="26" t="s">
        <v>42</v>
      </c>
      <c r="C21" s="26" t="s">
        <v>43</v>
      </c>
      <c r="D21" s="24">
        <v>4</v>
      </c>
      <c r="E21" s="24">
        <v>0</v>
      </c>
      <c r="F21" s="24">
        <v>4</v>
      </c>
      <c r="G21" s="16"/>
      <c r="H21" s="15" t="s">
        <v>44</v>
      </c>
    </row>
    <row r="22" spans="1:8" s="1" customFormat="1" ht="31">
      <c r="A22" s="10" t="s">
        <v>41</v>
      </c>
      <c r="B22" s="26" t="s">
        <v>42</v>
      </c>
      <c r="C22" s="26" t="s">
        <v>43</v>
      </c>
      <c r="D22" s="24">
        <v>4</v>
      </c>
      <c r="E22" s="24">
        <v>0</v>
      </c>
      <c r="F22" s="24">
        <v>4</v>
      </c>
      <c r="G22" s="16"/>
      <c r="H22" s="15" t="s">
        <v>44</v>
      </c>
    </row>
    <row r="23" spans="1:8" s="1" customFormat="1" ht="31">
      <c r="A23" s="10" t="s">
        <v>41</v>
      </c>
      <c r="B23" s="26" t="s">
        <v>42</v>
      </c>
      <c r="C23" s="26" t="s">
        <v>43</v>
      </c>
      <c r="D23" s="24">
        <v>4</v>
      </c>
      <c r="E23" s="24">
        <v>0</v>
      </c>
      <c r="F23" s="24">
        <v>4</v>
      </c>
      <c r="G23" s="16"/>
      <c r="H23" s="15" t="s">
        <v>44</v>
      </c>
    </row>
    <row r="24" spans="1:8" s="1" customFormat="1" ht="15.5">
      <c r="A24" s="18"/>
      <c r="B24" s="19"/>
      <c r="C24" s="20" t="s">
        <v>26</v>
      </c>
      <c r="D24" s="29">
        <f>SUM(D21:D23)</f>
        <v>12</v>
      </c>
      <c r="E24" s="30">
        <f t="shared" ref="E24:F24" si="1">SUM(E21:E23)</f>
        <v>0</v>
      </c>
      <c r="F24" s="31">
        <f t="shared" si="1"/>
        <v>12</v>
      </c>
      <c r="G24" s="21"/>
      <c r="H24" s="22"/>
    </row>
    <row r="25" spans="1:8" s="7" customFormat="1" ht="15.5">
      <c r="A25" s="12"/>
      <c r="B25" s="1"/>
      <c r="C25" s="1"/>
      <c r="D25" s="3"/>
      <c r="E25" s="3"/>
      <c r="F25" s="3"/>
      <c r="G25" s="3"/>
      <c r="H25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dimension ref="A1:H25"/>
  <sheetViews>
    <sheetView topLeftCell="J8" workbookViewId="0">
      <selection activeCell="C10" sqref="C10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39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0.65" customHeight="1">
      <c r="A3" s="56" t="s">
        <v>5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40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31">
      <c r="A5" s="10" t="s">
        <v>41</v>
      </c>
      <c r="B5" s="27" t="s">
        <v>42</v>
      </c>
      <c r="C5" s="27" t="s">
        <v>43</v>
      </c>
      <c r="D5" s="25">
        <v>1</v>
      </c>
      <c r="E5" s="25">
        <v>1</v>
      </c>
      <c r="F5" s="25">
        <v>1</v>
      </c>
      <c r="G5" s="11">
        <v>100</v>
      </c>
      <c r="H5" s="10" t="s">
        <v>16</v>
      </c>
    </row>
    <row r="6" spans="1:8" s="6" customFormat="1" ht="31">
      <c r="A6" s="10" t="s">
        <v>41</v>
      </c>
      <c r="B6" s="27" t="s">
        <v>42</v>
      </c>
      <c r="C6" s="27" t="s">
        <v>43</v>
      </c>
      <c r="D6" s="25">
        <v>1</v>
      </c>
      <c r="E6" s="25">
        <v>1</v>
      </c>
      <c r="F6" s="25">
        <v>1</v>
      </c>
      <c r="G6" s="11">
        <v>100</v>
      </c>
      <c r="H6" s="10" t="s">
        <v>16</v>
      </c>
    </row>
    <row r="7" spans="1:8" s="6" customFormat="1" ht="31">
      <c r="A7" s="17" t="s">
        <v>41</v>
      </c>
      <c r="B7" s="28" t="s">
        <v>42</v>
      </c>
      <c r="C7" s="28" t="s">
        <v>43</v>
      </c>
      <c r="D7" s="25">
        <v>1</v>
      </c>
      <c r="E7" s="25">
        <v>1</v>
      </c>
      <c r="F7" s="25">
        <v>1</v>
      </c>
      <c r="G7" s="23">
        <v>100</v>
      </c>
      <c r="H7" s="17" t="s">
        <v>16</v>
      </c>
    </row>
    <row r="8" spans="1:8" s="1" customFormat="1" ht="23.5" customHeight="1">
      <c r="A8" s="34"/>
      <c r="B8" s="35"/>
      <c r="C8" s="36" t="s">
        <v>21</v>
      </c>
      <c r="D8" s="37">
        <f>SUM(D5:D7)</f>
        <v>3</v>
      </c>
      <c r="E8" s="38">
        <f t="shared" ref="E8:F8" si="0">SUM(E5:E7)</f>
        <v>3</v>
      </c>
      <c r="F8" s="39">
        <f t="shared" si="0"/>
        <v>3</v>
      </c>
      <c r="G8" s="40"/>
      <c r="H8" s="41"/>
    </row>
    <row r="9" spans="1:8" s="1" customFormat="1" ht="15.5">
      <c r="A9" s="44"/>
      <c r="B9" s="45"/>
      <c r="C9" s="46"/>
      <c r="D9" s="47"/>
      <c r="E9" s="47"/>
      <c r="F9" s="47"/>
      <c r="G9" s="48"/>
      <c r="H9" s="49"/>
    </row>
    <row r="10" spans="1:8" s="1" customFormat="1" ht="15.5">
      <c r="A10" s="50"/>
      <c r="B10" s="51"/>
      <c r="C10" s="52"/>
      <c r="D10" s="53"/>
      <c r="E10" s="53"/>
      <c r="F10" s="53"/>
      <c r="G10" s="54"/>
      <c r="H10" s="55"/>
    </row>
    <row r="11" spans="1:8" s="1" customFormat="1" ht="27.65" customHeight="1">
      <c r="A11" s="59" t="s">
        <v>27</v>
      </c>
      <c r="B11" s="42"/>
      <c r="C11" s="42"/>
      <c r="D11" s="42"/>
      <c r="E11" s="42"/>
      <c r="F11" s="42"/>
      <c r="G11" s="42"/>
      <c r="H11" s="43"/>
    </row>
    <row r="12" spans="1:8" s="1" customFormat="1" ht="46.5">
      <c r="A12" s="13" t="s">
        <v>40</v>
      </c>
      <c r="B12" s="13" t="s">
        <v>7</v>
      </c>
      <c r="C12" s="13" t="s">
        <v>8</v>
      </c>
      <c r="D12" s="14" t="s">
        <v>9</v>
      </c>
      <c r="E12" s="14" t="s">
        <v>10</v>
      </c>
      <c r="F12" s="14" t="s">
        <v>11</v>
      </c>
      <c r="G12" s="14" t="s">
        <v>12</v>
      </c>
      <c r="H12" s="13" t="s">
        <v>13</v>
      </c>
    </row>
    <row r="13" spans="1:8" s="6" customFormat="1" ht="31">
      <c r="A13" s="10" t="s">
        <v>41</v>
      </c>
      <c r="B13" s="27" t="s">
        <v>42</v>
      </c>
      <c r="C13" s="27" t="s">
        <v>43</v>
      </c>
      <c r="D13" s="25">
        <v>1</v>
      </c>
      <c r="E13" s="25">
        <v>1</v>
      </c>
      <c r="F13" s="25">
        <v>1</v>
      </c>
      <c r="G13" s="11"/>
      <c r="H13" s="15" t="s">
        <v>27</v>
      </c>
    </row>
    <row r="14" spans="1:8" s="6" customFormat="1" ht="31">
      <c r="A14" s="10" t="s">
        <v>41</v>
      </c>
      <c r="B14" s="27" t="s">
        <v>42</v>
      </c>
      <c r="C14" s="27" t="s">
        <v>43</v>
      </c>
      <c r="D14" s="25">
        <v>1</v>
      </c>
      <c r="E14" s="25">
        <v>1</v>
      </c>
      <c r="F14" s="25">
        <v>1</v>
      </c>
      <c r="G14" s="11"/>
      <c r="H14" s="15" t="s">
        <v>27</v>
      </c>
    </row>
    <row r="15" spans="1:8" s="1" customFormat="1" ht="31">
      <c r="A15" s="10" t="s">
        <v>41</v>
      </c>
      <c r="B15" s="26" t="s">
        <v>42</v>
      </c>
      <c r="C15" s="26" t="s">
        <v>43</v>
      </c>
      <c r="D15" s="24">
        <v>1</v>
      </c>
      <c r="E15" s="24">
        <v>1</v>
      </c>
      <c r="F15" s="24">
        <v>1</v>
      </c>
      <c r="G15" s="16"/>
      <c r="H15" s="15" t="s">
        <v>27</v>
      </c>
    </row>
    <row r="16" spans="1:8" s="1" customFormat="1" ht="15.5">
      <c r="A16" s="34"/>
      <c r="B16" s="35"/>
      <c r="C16" s="36" t="s">
        <v>26</v>
      </c>
      <c r="D16" s="37">
        <f>SUM(D13:D15)</f>
        <v>3</v>
      </c>
      <c r="E16" s="38">
        <f>SUM(E13:E15)</f>
        <v>3</v>
      </c>
      <c r="F16" s="39">
        <f>SUM(F13:F15)</f>
        <v>3</v>
      </c>
      <c r="G16" s="40"/>
      <c r="H16" s="41"/>
    </row>
    <row r="17" spans="1:8" s="1" customFormat="1" ht="15.5">
      <c r="A17" s="44"/>
      <c r="B17" s="45"/>
      <c r="C17" s="46"/>
      <c r="D17" s="47"/>
      <c r="E17" s="47"/>
      <c r="F17" s="47"/>
      <c r="G17" s="48"/>
      <c r="H17" s="49"/>
    </row>
    <row r="18" spans="1:8" s="1" customFormat="1" ht="15.5">
      <c r="A18" s="50"/>
      <c r="B18" s="51"/>
      <c r="C18" s="52"/>
      <c r="D18" s="53"/>
      <c r="E18" s="53"/>
      <c r="F18" s="53"/>
      <c r="G18" s="54"/>
      <c r="H18" s="55"/>
    </row>
    <row r="19" spans="1:8" s="1" customFormat="1" ht="29.15" customHeight="1">
      <c r="A19" s="59" t="s">
        <v>44</v>
      </c>
      <c r="B19" s="42"/>
      <c r="C19" s="42"/>
      <c r="D19" s="42"/>
      <c r="E19" s="42"/>
      <c r="F19" s="42"/>
      <c r="G19" s="42"/>
      <c r="H19" s="43"/>
    </row>
    <row r="20" spans="1:8" s="1" customFormat="1" ht="49.5" customHeight="1">
      <c r="A20" s="13" t="s">
        <v>40</v>
      </c>
      <c r="B20" s="13" t="s">
        <v>7</v>
      </c>
      <c r="C20" s="13" t="s">
        <v>8</v>
      </c>
      <c r="D20" s="14" t="s">
        <v>9</v>
      </c>
      <c r="E20" s="14" t="s">
        <v>10</v>
      </c>
      <c r="F20" s="14" t="s">
        <v>11</v>
      </c>
      <c r="G20" s="14" t="s">
        <v>12</v>
      </c>
      <c r="H20" s="13" t="s">
        <v>13</v>
      </c>
    </row>
    <row r="21" spans="1:8" s="1" customFormat="1" ht="31">
      <c r="A21" s="10" t="s">
        <v>41</v>
      </c>
      <c r="B21" s="26" t="s">
        <v>42</v>
      </c>
      <c r="C21" s="26" t="s">
        <v>43</v>
      </c>
      <c r="D21" s="24">
        <v>4</v>
      </c>
      <c r="E21" s="24">
        <v>0</v>
      </c>
      <c r="F21" s="24">
        <v>4</v>
      </c>
      <c r="G21" s="16"/>
      <c r="H21" s="15" t="s">
        <v>44</v>
      </c>
    </row>
    <row r="22" spans="1:8" s="1" customFormat="1" ht="31">
      <c r="A22" s="10" t="s">
        <v>41</v>
      </c>
      <c r="B22" s="26" t="s">
        <v>42</v>
      </c>
      <c r="C22" s="26" t="s">
        <v>43</v>
      </c>
      <c r="D22" s="24">
        <v>4</v>
      </c>
      <c r="E22" s="24">
        <v>0</v>
      </c>
      <c r="F22" s="24">
        <v>4</v>
      </c>
      <c r="G22" s="16"/>
      <c r="H22" s="15" t="s">
        <v>44</v>
      </c>
    </row>
    <row r="23" spans="1:8" s="1" customFormat="1" ht="31">
      <c r="A23" s="10" t="s">
        <v>41</v>
      </c>
      <c r="B23" s="26" t="s">
        <v>42</v>
      </c>
      <c r="C23" s="26" t="s">
        <v>43</v>
      </c>
      <c r="D23" s="24">
        <v>4</v>
      </c>
      <c r="E23" s="24">
        <v>0</v>
      </c>
      <c r="F23" s="24">
        <v>4</v>
      </c>
      <c r="G23" s="16"/>
      <c r="H23" s="15" t="s">
        <v>44</v>
      </c>
    </row>
    <row r="24" spans="1:8" s="1" customFormat="1" ht="15.5">
      <c r="A24" s="18"/>
      <c r="B24" s="19"/>
      <c r="C24" s="20" t="s">
        <v>26</v>
      </c>
      <c r="D24" s="29">
        <f>SUM(D21:D23)</f>
        <v>12</v>
      </c>
      <c r="E24" s="30">
        <f t="shared" ref="E24:F24" si="1">SUM(E21:E23)</f>
        <v>0</v>
      </c>
      <c r="F24" s="31">
        <f t="shared" si="1"/>
        <v>12</v>
      </c>
      <c r="G24" s="21"/>
      <c r="H24" s="22"/>
    </row>
    <row r="25" spans="1:8" s="7" customFormat="1" ht="15.5">
      <c r="A25" s="12"/>
      <c r="B25" s="1"/>
      <c r="C25" s="1"/>
      <c r="D25" s="3"/>
      <c r="E25" s="3"/>
      <c r="F25" s="3"/>
      <c r="G25" s="3"/>
      <c r="H25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769E74-F918-4A3A-BCB2-523F2DF33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PEZERR</vt:lpstr>
      <vt:lpstr>NOPA Table - Group 2</vt:lpstr>
      <vt:lpstr>NOPA Table - Group 3</vt:lpstr>
      <vt:lpstr>'NOPA Table - PEZERR'!Print_Area</vt:lpstr>
      <vt:lpstr>'NOPA Table - PEZERR'!Print_Titles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Dyer, Phil@Energy</cp:lastModifiedBy>
  <cp:revision/>
  <cp:lastPrinted>2024-06-26T20:46:41Z</cp:lastPrinted>
  <dcterms:created xsi:type="dcterms:W3CDTF">2015-01-15T18:23:38Z</dcterms:created>
  <dcterms:modified xsi:type="dcterms:W3CDTF">2024-06-26T21:20:03Z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