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nicole_dani_energy_ca_gov/Documents/Desktop/00NOPA/"/>
    </mc:Choice>
  </mc:AlternateContent>
  <xr:revisionPtr revIDLastSave="3" documentId="8_{94282D9E-99E5-41B0-9F1D-40DAD94FD05B}" xr6:coauthVersionLast="47" xr6:coauthVersionMax="47" xr10:uidLastSave="{6116FC88-5D37-4C1D-BE89-6F417106A2A6}"/>
  <bookViews>
    <workbookView xWindow="-120" yWindow="-120" windowWidth="29040" windowHeight="15990" xr2:uid="{00000000-000D-0000-FFFF-FFFF00000000}"/>
  </bookViews>
  <sheets>
    <sheet name="Cover" sheetId="11" r:id="rId1"/>
    <sheet name="NOPA Table" sheetId="6" r:id="rId2"/>
    <sheet name="NOPA Table - Group 2" sheetId="12" state="hidden" r:id="rId3"/>
    <sheet name="NOPA Table - Group 3" sheetId="13" state="hidden" r:id="rId4"/>
  </sheets>
  <definedNames>
    <definedName name="_xlnm.Print_Area" localSheetId="1">'NOPA Table'!$A$1:$H$20</definedName>
    <definedName name="_xlnm.Print_Titles" localSheetId="1">'NOPA Table'!$1:$2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4" i="13" l="1"/>
  <c r="E24" i="13"/>
  <c r="D24" i="13"/>
  <c r="F16" i="13"/>
  <c r="E16" i="13"/>
  <c r="D16" i="13"/>
  <c r="F8" i="13"/>
  <c r="E8" i="13"/>
  <c r="D8" i="13"/>
  <c r="F24" i="12"/>
  <c r="E24" i="12"/>
  <c r="D24" i="12"/>
  <c r="F16" i="12"/>
  <c r="E16" i="12"/>
  <c r="D16" i="12"/>
  <c r="F8" i="12"/>
  <c r="E8" i="12"/>
  <c r="D8" i="12"/>
  <c r="E13" i="6" l="1"/>
  <c r="F13" i="6"/>
  <c r="D13" i="6"/>
  <c r="F20" i="6" l="1"/>
  <c r="E20" i="6"/>
  <c r="D20" i="6"/>
  <c r="F6" i="6"/>
  <c r="E6" i="6"/>
  <c r="D6" i="6"/>
</calcChain>
</file>

<file path=xl/sharedStrings.xml><?xml version="1.0" encoding="utf-8"?>
<sst xmlns="http://schemas.openxmlformats.org/spreadsheetml/2006/main" count="187" uniqueCount="35">
  <si>
    <t>California Energy Commission - Energy Research Development Division</t>
  </si>
  <si>
    <t>Notice of Proposed Awards</t>
  </si>
  <si>
    <t>GFO-23-303</t>
  </si>
  <si>
    <t>A Decision Tool to Electrify Homes with Limited Electrical Panel Capacity</t>
  </si>
  <si>
    <t>Residential Electrical Panel Decision Tool Development and Demonstration</t>
  </si>
  <si>
    <t>Proposed Award</t>
  </si>
  <si>
    <t>Group Rank Number</t>
  </si>
  <si>
    <t>Project Applicant</t>
  </si>
  <si>
    <t>Title</t>
  </si>
  <si>
    <t>CEC Funds Requested</t>
  </si>
  <si>
    <t>CEC Funds Recommended</t>
  </si>
  <si>
    <t>Match
Funds</t>
  </si>
  <si>
    <t>Score</t>
  </si>
  <si>
    <t>Award
Status</t>
  </si>
  <si>
    <t>Build It Green</t>
  </si>
  <si>
    <t>Awardee</t>
  </si>
  <si>
    <t>Total Funding Recommended</t>
  </si>
  <si>
    <t>Passed but not Funded</t>
  </si>
  <si>
    <t>Lumina Decision Systems, Inc.</t>
  </si>
  <si>
    <t>The Electrification App: A Decision Tool to Electrify Homes with Limited Electrical Panel Capacity</t>
  </si>
  <si>
    <t>Passed</t>
  </si>
  <si>
    <t>Board of Trustees of the Leland Stanford Junior University dba SLAC National Accelerator Laboratory</t>
  </si>
  <si>
    <t>California Pathways to Affordable Residential Electrification (CalPARE)</t>
  </si>
  <si>
    <t>Total</t>
  </si>
  <si>
    <t>Disqualified</t>
  </si>
  <si>
    <t>Turingly</t>
  </si>
  <si>
    <t>GFO-23-303 : A Decision Tool to Electrify Homes with Limited Electrical Panel Capacity</t>
  </si>
  <si>
    <t>International Black Swan Solutions, Inc</t>
  </si>
  <si>
    <r>
      <t>Project Group</t>
    </r>
    <r>
      <rPr>
        <b/>
        <sz val="12.5"/>
        <color theme="3" tint="0.39997558519241921"/>
        <rFont val="Tahoma"/>
        <family val="2"/>
      </rPr>
      <t xml:space="preserve"> [If applicable, specify group Number] </t>
    </r>
    <r>
      <rPr>
        <b/>
        <sz val="12.5"/>
        <color rgb="FF000000"/>
        <rFont val="Tahoma"/>
        <family val="2"/>
      </rPr>
      <t xml:space="preserve">– </t>
    </r>
    <r>
      <rPr>
        <b/>
        <sz val="12.5"/>
        <color rgb="FF548DD4"/>
        <rFont val="Tahoma"/>
        <family val="2"/>
      </rPr>
      <t>[Specify name of group]</t>
    </r>
  </si>
  <si>
    <t>#</t>
  </si>
  <si>
    <t>Applicant Company Name</t>
  </si>
  <si>
    <t>Project Title</t>
  </si>
  <si>
    <t>Did Not Pass</t>
  </si>
  <si>
    <r>
      <t xml:space="preserve">90.53
</t>
    </r>
    <r>
      <rPr>
        <b/>
        <u/>
        <sz val="12"/>
        <color theme="1"/>
        <rFont val="Tahoma "/>
      </rPr>
      <t>89.53</t>
    </r>
  </si>
  <si>
    <r>
      <rPr>
        <strike/>
        <sz val="12"/>
        <color rgb="FF000000"/>
        <rFont val="Tahoma"/>
        <family val="2"/>
      </rPr>
      <t xml:space="preserve">4/23/2024
</t>
    </r>
    <r>
      <rPr>
        <b/>
        <u/>
        <sz val="12"/>
        <color rgb="FF000000"/>
        <rFont val="Tahoma"/>
        <family val="2"/>
      </rPr>
      <t>06/11/2024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</si>
</sst>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"/>
    <numFmt numFmtId="165" formatCode="[$-409]mmmm\ d\,\ yyyy;@"/>
  </numFmts>
  <fonts count="18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2"/>
      <color rgb="FF000000"/>
      <name val="Tahoma "/>
    </font>
    <font>
      <sz val="12"/>
      <color theme="1"/>
      <name val="Tahoma "/>
    </font>
    <font>
      <b/>
      <sz val="12"/>
      <color theme="1"/>
      <name val="Tahoma "/>
    </font>
    <font>
      <b/>
      <i/>
      <sz val="12"/>
      <color theme="1"/>
      <name val="Tahoma "/>
    </font>
    <font>
      <b/>
      <sz val="12"/>
      <color rgb="FF000000"/>
      <name val="Tahoma"/>
      <family val="2"/>
    </font>
    <font>
      <sz val="12"/>
      <color theme="1"/>
      <name val="Tahoma"/>
      <family val="2"/>
    </font>
    <font>
      <sz val="14"/>
      <color theme="1"/>
      <name val="Tahoma "/>
    </font>
    <font>
      <b/>
      <sz val="14"/>
      <color rgb="FF000000"/>
      <name val="Tahoma "/>
    </font>
    <font>
      <b/>
      <sz val="12.5"/>
      <color rgb="FF000000"/>
      <name val="Tahoma"/>
      <family val="2"/>
    </font>
    <font>
      <b/>
      <sz val="12.5"/>
      <color theme="3" tint="0.39997558519241921"/>
      <name val="Tahoma"/>
      <family val="2"/>
    </font>
    <font>
      <b/>
      <sz val="12.5"/>
      <color rgb="FF548DD4"/>
      <name val="Tahoma"/>
      <family val="2"/>
    </font>
    <font>
      <sz val="12"/>
      <color rgb="FF000000"/>
      <name val="Tahoma"/>
      <family val="2"/>
    </font>
    <font>
      <strike/>
      <sz val="12"/>
      <color theme="1"/>
      <name val="Tahoma "/>
    </font>
    <font>
      <b/>
      <u/>
      <sz val="12"/>
      <color theme="1"/>
      <name val="Tahoma "/>
    </font>
    <font>
      <strike/>
      <sz val="12"/>
      <color rgb="FF000000"/>
      <name val="Tahoma"/>
      <family val="2"/>
    </font>
    <font>
      <b/>
      <u/>
      <sz val="12"/>
      <color rgb="FF000000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vertical="center"/>
    </xf>
    <xf numFmtId="164" fontId="3" fillId="2" borderId="0" xfId="0" applyNumberFormat="1" applyFont="1" applyFill="1" applyAlignment="1">
      <alignment wrapText="1"/>
    </xf>
    <xf numFmtId="0" fontId="0" fillId="2" borderId="0" xfId="0" applyFill="1" applyAlignment="1">
      <alignment wrapText="1"/>
    </xf>
    <xf numFmtId="164" fontId="0" fillId="2" borderId="0" xfId="0" applyNumberFormat="1" applyFill="1" applyAlignment="1">
      <alignment wrapText="1"/>
    </xf>
    <xf numFmtId="0" fontId="3" fillId="2" borderId="0" xfId="0" applyFont="1" applyFill="1" applyAlignment="1">
      <alignment vertical="center" wrapText="1"/>
    </xf>
    <xf numFmtId="0" fontId="1" fillId="2" borderId="0" xfId="0" applyFont="1" applyFill="1" applyAlignment="1">
      <alignment wrapText="1"/>
    </xf>
    <xf numFmtId="0" fontId="0" fillId="2" borderId="3" xfId="0" applyFill="1" applyBorder="1" applyAlignment="1">
      <alignment horizontal="center" wrapText="1"/>
    </xf>
    <xf numFmtId="0" fontId="0" fillId="2" borderId="0" xfId="0" applyFill="1" applyAlignment="1">
      <alignment horizontal="center" wrapText="1"/>
    </xf>
    <xf numFmtId="0" fontId="3" fillId="2" borderId="1" xfId="0" applyFont="1" applyFill="1" applyBorder="1" applyAlignment="1">
      <alignment horizontal="center" vertical="center" wrapText="1"/>
    </xf>
    <xf numFmtId="4" fontId="3" fillId="2" borderId="1" xfId="0" applyNumberFormat="1" applyFont="1" applyFill="1" applyBorder="1" applyAlignment="1">
      <alignment horizontal="right" vertical="center" wrapText="1"/>
    </xf>
    <xf numFmtId="0" fontId="3" fillId="2" borderId="0" xfId="0" applyFont="1" applyFill="1" applyAlignment="1">
      <alignment horizontal="center" wrapText="1"/>
    </xf>
    <xf numFmtId="0" fontId="4" fillId="4" borderId="1" xfId="0" applyFont="1" applyFill="1" applyBorder="1" applyAlignment="1">
      <alignment horizontal="center" vertical="center" wrapText="1"/>
    </xf>
    <xf numFmtId="164" fontId="4" fillId="4" borderId="1" xfId="0" applyNumberFormat="1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4" fontId="3" fillId="2" borderId="5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4" fillId="5" borderId="6" xfId="0" applyFont="1" applyFill="1" applyBorder="1" applyAlignment="1">
      <alignment vertical="center"/>
    </xf>
    <xf numFmtId="0" fontId="4" fillId="5" borderId="7" xfId="0" applyFont="1" applyFill="1" applyBorder="1" applyAlignment="1">
      <alignment vertical="center" wrapText="1"/>
    </xf>
    <xf numFmtId="0" fontId="4" fillId="5" borderId="8" xfId="0" applyFont="1" applyFill="1" applyBorder="1" applyAlignment="1">
      <alignment horizontal="right" vertical="center"/>
    </xf>
    <xf numFmtId="164" fontId="4" fillId="5" borderId="6" xfId="0" applyNumberFormat="1" applyFont="1" applyFill="1" applyBorder="1" applyAlignment="1">
      <alignment vertical="center" wrapText="1"/>
    </xf>
    <xf numFmtId="0" fontId="3" fillId="5" borderId="8" xfId="0" applyFont="1" applyFill="1" applyBorder="1" applyAlignment="1">
      <alignment horizontal="center" vertical="center" wrapText="1"/>
    </xf>
    <xf numFmtId="4" fontId="3" fillId="2" borderId="4" xfId="0" applyNumberFormat="1" applyFont="1" applyFill="1" applyBorder="1" applyAlignment="1">
      <alignment horizontal="right" vertical="center" wrapText="1"/>
    </xf>
    <xf numFmtId="164" fontId="3" fillId="2" borderId="5" xfId="0" applyNumberFormat="1" applyFont="1" applyFill="1" applyBorder="1" applyAlignment="1">
      <alignment horizontal="right" vertical="center" wrapText="1"/>
    </xf>
    <xf numFmtId="164" fontId="3" fillId="2" borderId="1" xfId="0" applyNumberFormat="1" applyFont="1" applyFill="1" applyBorder="1" applyAlignment="1">
      <alignment horizontal="right" vertical="center" wrapText="1"/>
    </xf>
    <xf numFmtId="0" fontId="3" fillId="2" borderId="5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4" xfId="0" applyFont="1" applyFill="1" applyBorder="1" applyAlignment="1">
      <alignment horizontal="left" vertical="center" wrapText="1"/>
    </xf>
    <xf numFmtId="164" fontId="4" fillId="5" borderId="8" xfId="0" applyNumberFormat="1" applyFont="1" applyFill="1" applyBorder="1" applyAlignment="1">
      <alignment horizontal="right" vertical="center" wrapText="1"/>
    </xf>
    <xf numFmtId="164" fontId="4" fillId="5" borderId="1" xfId="0" applyNumberFormat="1" applyFont="1" applyFill="1" applyBorder="1" applyAlignment="1">
      <alignment horizontal="right" vertical="center" wrapText="1"/>
    </xf>
    <xf numFmtId="164" fontId="4" fillId="5" borderId="6" xfId="0" applyNumberFormat="1" applyFont="1" applyFill="1" applyBorder="1" applyAlignment="1">
      <alignment horizontal="right" vertical="center" wrapText="1"/>
    </xf>
    <xf numFmtId="0" fontId="6" fillId="2" borderId="0" xfId="0" applyFont="1" applyFill="1" applyAlignment="1">
      <alignment vertical="top"/>
    </xf>
    <xf numFmtId="0" fontId="7" fillId="0" borderId="0" xfId="0" applyFont="1" applyAlignment="1">
      <alignment horizontal="center" vertical="center"/>
    </xf>
    <xf numFmtId="0" fontId="4" fillId="5" borderId="9" xfId="0" applyFont="1" applyFill="1" applyBorder="1" applyAlignment="1">
      <alignment vertical="center"/>
    </xf>
    <xf numFmtId="0" fontId="4" fillId="5" borderId="2" xfId="0" applyFont="1" applyFill="1" applyBorder="1" applyAlignment="1">
      <alignment vertical="center" wrapText="1"/>
    </xf>
    <xf numFmtId="0" fontId="4" fillId="5" borderId="10" xfId="0" applyFont="1" applyFill="1" applyBorder="1" applyAlignment="1">
      <alignment horizontal="right" vertical="center"/>
    </xf>
    <xf numFmtId="164" fontId="4" fillId="5" borderId="10" xfId="0" applyNumberFormat="1" applyFont="1" applyFill="1" applyBorder="1" applyAlignment="1">
      <alignment horizontal="right" vertical="center" wrapText="1"/>
    </xf>
    <xf numFmtId="164" fontId="4" fillId="5" borderId="4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horizontal="right" vertical="center" wrapText="1"/>
    </xf>
    <xf numFmtId="164" fontId="4" fillId="5" borderId="9" xfId="0" applyNumberFormat="1" applyFont="1" applyFill="1" applyBorder="1" applyAlignment="1">
      <alignment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3" borderId="12" xfId="0" applyFont="1" applyFill="1" applyBorder="1"/>
    <xf numFmtId="0" fontId="5" fillId="3" borderId="13" xfId="0" applyFont="1" applyFill="1" applyBorder="1"/>
    <xf numFmtId="0" fontId="4" fillId="0" borderId="9" xfId="0" applyFont="1" applyBorder="1" applyAlignment="1">
      <alignment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right" vertical="center"/>
    </xf>
    <xf numFmtId="164" fontId="4" fillId="0" borderId="2" xfId="0" applyNumberFormat="1" applyFont="1" applyBorder="1" applyAlignment="1">
      <alignment horizontal="right" vertical="center" wrapText="1"/>
    </xf>
    <xf numFmtId="164" fontId="4" fillId="0" borderId="2" xfId="0" applyNumberFormat="1" applyFont="1" applyBorder="1" applyAlignment="1">
      <alignment vertical="center" wrapText="1"/>
    </xf>
    <xf numFmtId="0" fontId="3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 wrapText="1"/>
    </xf>
    <xf numFmtId="0" fontId="4" fillId="0" borderId="12" xfId="0" applyFont="1" applyBorder="1" applyAlignment="1">
      <alignment horizontal="right" vertical="center"/>
    </xf>
    <xf numFmtId="164" fontId="4" fillId="0" borderId="12" xfId="0" applyNumberFormat="1" applyFont="1" applyBorder="1" applyAlignment="1">
      <alignment horizontal="right" vertical="center" wrapText="1"/>
    </xf>
    <xf numFmtId="164" fontId="4" fillId="0" borderId="12" xfId="0" applyNumberFormat="1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5" fillId="3" borderId="6" xfId="0" applyFont="1" applyFill="1" applyBorder="1" applyAlignment="1">
      <alignment vertical="center"/>
    </xf>
    <xf numFmtId="0" fontId="5" fillId="3" borderId="7" xfId="0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8" fillId="2" borderId="0" xfId="0" applyFont="1" applyFill="1" applyAlignment="1">
      <alignment wrapText="1"/>
    </xf>
    <xf numFmtId="0" fontId="9" fillId="2" borderId="0" xfId="0" applyFont="1" applyFill="1"/>
    <xf numFmtId="0" fontId="10" fillId="2" borderId="0" xfId="0" applyFont="1" applyFill="1"/>
    <xf numFmtId="0" fontId="13" fillId="0" borderId="0" xfId="0" applyFont="1" applyAlignment="1">
      <alignment horizontal="center" vertical="center"/>
    </xf>
    <xf numFmtId="4" fontId="14" fillId="2" borderId="1" xfId="0" applyNumberFormat="1" applyFont="1" applyFill="1" applyBorder="1" applyAlignment="1">
      <alignment horizontal="right" vertical="center" wrapText="1"/>
    </xf>
    <xf numFmtId="165" fontId="13" fillId="0" borderId="0" xfId="0" applyNumberFormat="1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A738A8-DAA6-4AAF-BEA2-F03014260B0E}">
  <dimension ref="A1:A7"/>
  <sheetViews>
    <sheetView tabSelected="1" workbookViewId="0">
      <selection activeCell="A17" sqref="A17"/>
    </sheetView>
  </sheetViews>
  <sheetFormatPr defaultRowHeight="15"/>
  <cols>
    <col min="1" max="1" width="86.140625" style="33" customWidth="1"/>
  </cols>
  <sheetData>
    <row r="1" spans="1:1" ht="25.5" customHeight="1">
      <c r="A1" s="63" t="s">
        <v>0</v>
      </c>
    </row>
    <row r="2" spans="1:1" ht="25.5" customHeight="1">
      <c r="A2" s="63" t="s">
        <v>1</v>
      </c>
    </row>
    <row r="3" spans="1:1" ht="25.5" customHeight="1">
      <c r="A3" s="63" t="s">
        <v>2</v>
      </c>
    </row>
    <row r="4" spans="1:1" ht="25.5" customHeight="1">
      <c r="A4" s="63" t="s">
        <v>3</v>
      </c>
    </row>
    <row r="5" spans="1:1" ht="25.5" customHeight="1">
      <c r="A5" s="63" t="s">
        <v>4</v>
      </c>
    </row>
    <row r="6" spans="1:1" ht="37.5" customHeight="1">
      <c r="A6" s="65" t="s">
        <v>34</v>
      </c>
    </row>
    <row r="7" spans="1:1" ht="25.5" customHeight="1"/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1"/>
  <sheetViews>
    <sheetView topLeftCell="A6" zoomScaleNormal="100" zoomScaleSheetLayoutView="100" workbookViewId="0">
      <selection activeCell="N12" sqref="N12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4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3.950000000000003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45">
      <c r="A5" s="10">
        <v>1</v>
      </c>
      <c r="B5" s="27" t="s">
        <v>14</v>
      </c>
      <c r="C5" s="27" t="s">
        <v>3</v>
      </c>
      <c r="D5" s="25">
        <v>4775000</v>
      </c>
      <c r="E5" s="25">
        <v>4775000</v>
      </c>
      <c r="F5" s="25">
        <v>2515848</v>
      </c>
      <c r="G5" s="64" t="s">
        <v>33</v>
      </c>
      <c r="H5" s="10" t="s">
        <v>15</v>
      </c>
    </row>
    <row r="6" spans="1:8" s="1" customFormat="1" ht="23.45" customHeight="1">
      <c r="A6" s="34"/>
      <c r="B6" s="35"/>
      <c r="C6" s="36" t="s">
        <v>16</v>
      </c>
      <c r="D6" s="37">
        <f>SUM(D5:D5)</f>
        <v>4775000</v>
      </c>
      <c r="E6" s="38">
        <f>SUM(E5:E5)</f>
        <v>4775000</v>
      </c>
      <c r="F6" s="39">
        <f>SUM(F5:F5)</f>
        <v>2515848</v>
      </c>
      <c r="G6" s="40"/>
      <c r="H6" s="41"/>
    </row>
    <row r="7" spans="1:8" s="1" customFormat="1" ht="15.75">
      <c r="A7" s="44"/>
      <c r="B7" s="45"/>
      <c r="C7" s="46"/>
      <c r="D7" s="47"/>
      <c r="E7" s="47"/>
      <c r="F7" s="47"/>
      <c r="G7" s="48"/>
      <c r="H7" s="49"/>
    </row>
    <row r="8" spans="1:8" s="1" customFormat="1" ht="15.75">
      <c r="A8" s="50"/>
      <c r="B8" s="51"/>
      <c r="C8" s="52"/>
      <c r="D8" s="53"/>
      <c r="E8" s="53"/>
      <c r="F8" s="53"/>
      <c r="G8" s="54"/>
      <c r="H8" s="55"/>
    </row>
    <row r="9" spans="1:8" s="1" customFormat="1" ht="39.950000000000003" customHeight="1">
      <c r="A9" s="59" t="s">
        <v>17</v>
      </c>
      <c r="B9" s="42"/>
      <c r="C9" s="42"/>
      <c r="D9" s="42"/>
      <c r="E9" s="42"/>
      <c r="F9" s="42"/>
      <c r="G9" s="42"/>
      <c r="H9" s="43"/>
    </row>
    <row r="10" spans="1:8" s="1" customFormat="1" ht="47.25">
      <c r="A10" s="13" t="s">
        <v>6</v>
      </c>
      <c r="B10" s="13" t="s">
        <v>7</v>
      </c>
      <c r="C10" s="13" t="s">
        <v>8</v>
      </c>
      <c r="D10" s="14" t="s">
        <v>9</v>
      </c>
      <c r="E10" s="14" t="s">
        <v>10</v>
      </c>
      <c r="F10" s="14" t="s">
        <v>11</v>
      </c>
      <c r="G10" s="14" t="s">
        <v>12</v>
      </c>
      <c r="H10" s="13" t="s">
        <v>13</v>
      </c>
    </row>
    <row r="11" spans="1:8" s="6" customFormat="1" ht="60">
      <c r="A11" s="10">
        <v>2</v>
      </c>
      <c r="B11" s="27" t="s">
        <v>18</v>
      </c>
      <c r="C11" s="27" t="s">
        <v>19</v>
      </c>
      <c r="D11" s="25">
        <v>4731355</v>
      </c>
      <c r="E11" s="25">
        <v>0</v>
      </c>
      <c r="F11" s="25">
        <v>1840793</v>
      </c>
      <c r="G11" s="11">
        <v>88.93</v>
      </c>
      <c r="H11" s="15" t="s">
        <v>20</v>
      </c>
    </row>
    <row r="12" spans="1:8" s="6" customFormat="1" ht="105">
      <c r="A12" s="10">
        <v>3</v>
      </c>
      <c r="B12" s="27" t="s">
        <v>21</v>
      </c>
      <c r="C12" s="27" t="s">
        <v>22</v>
      </c>
      <c r="D12" s="25">
        <v>4764512</v>
      </c>
      <c r="E12" s="25">
        <v>0</v>
      </c>
      <c r="F12" s="25">
        <v>1586277</v>
      </c>
      <c r="G12" s="11">
        <v>84.51</v>
      </c>
      <c r="H12" s="15" t="s">
        <v>20</v>
      </c>
    </row>
    <row r="13" spans="1:8" s="1" customFormat="1" ht="15.75">
      <c r="A13" s="34"/>
      <c r="B13" s="35"/>
      <c r="C13" s="36" t="s">
        <v>23</v>
      </c>
      <c r="D13" s="37">
        <f>SUM(D11:D12)</f>
        <v>9495867</v>
      </c>
      <c r="E13" s="38">
        <f>SUM(E11:E12)</f>
        <v>0</v>
      </c>
      <c r="F13" s="39">
        <f>SUM(F11:F12)</f>
        <v>3427070</v>
      </c>
      <c r="G13" s="40"/>
      <c r="H13" s="41"/>
    </row>
    <row r="14" spans="1:8" s="1" customFormat="1" ht="15.75">
      <c r="A14" s="44"/>
      <c r="B14" s="45"/>
      <c r="C14" s="46"/>
      <c r="D14" s="47"/>
      <c r="E14" s="47"/>
      <c r="F14" s="47"/>
      <c r="G14" s="48"/>
      <c r="H14" s="49"/>
    </row>
    <row r="15" spans="1:8" s="1" customFormat="1" ht="15.75">
      <c r="A15" s="50"/>
      <c r="B15" s="51"/>
      <c r="C15" s="52"/>
      <c r="D15" s="53"/>
      <c r="E15" s="53"/>
      <c r="F15" s="53"/>
      <c r="G15" s="54"/>
      <c r="H15" s="55"/>
    </row>
    <row r="16" spans="1:8" s="1" customFormat="1" ht="36.6" customHeight="1">
      <c r="A16" s="59" t="s">
        <v>24</v>
      </c>
      <c r="B16" s="42"/>
      <c r="C16" s="42"/>
      <c r="D16" s="42"/>
      <c r="E16" s="42"/>
      <c r="F16" s="42"/>
      <c r="G16" s="42"/>
      <c r="H16" s="43"/>
    </row>
    <row r="17" spans="1:8" s="1" customFormat="1" ht="49.5" customHeight="1">
      <c r="A17" s="13" t="s">
        <v>6</v>
      </c>
      <c r="B17" s="13" t="s">
        <v>7</v>
      </c>
      <c r="C17" s="13" t="s">
        <v>8</v>
      </c>
      <c r="D17" s="14" t="s">
        <v>9</v>
      </c>
      <c r="E17" s="14" t="s">
        <v>10</v>
      </c>
      <c r="F17" s="14" t="s">
        <v>11</v>
      </c>
      <c r="G17" s="14" t="s">
        <v>12</v>
      </c>
      <c r="H17" s="13" t="s">
        <v>13</v>
      </c>
    </row>
    <row r="18" spans="1:8" s="1" customFormat="1" ht="60">
      <c r="A18" s="10"/>
      <c r="B18" s="26" t="s">
        <v>25</v>
      </c>
      <c r="C18" s="26" t="s">
        <v>26</v>
      </c>
      <c r="D18" s="24">
        <v>2775909</v>
      </c>
      <c r="E18" s="24">
        <v>0</v>
      </c>
      <c r="F18" s="24">
        <v>686447</v>
      </c>
      <c r="G18" s="16"/>
      <c r="H18" s="15" t="s">
        <v>24</v>
      </c>
    </row>
    <row r="19" spans="1:8" s="1" customFormat="1" ht="45">
      <c r="A19" s="10"/>
      <c r="B19" s="26" t="s">
        <v>27</v>
      </c>
      <c r="C19" s="26" t="s">
        <v>3</v>
      </c>
      <c r="D19" s="24">
        <v>4775000</v>
      </c>
      <c r="E19" s="24">
        <v>0</v>
      </c>
      <c r="F19" s="24">
        <v>955000</v>
      </c>
      <c r="G19" s="16"/>
      <c r="H19" s="15" t="s">
        <v>24</v>
      </c>
    </row>
    <row r="20" spans="1:8" s="1" customFormat="1" ht="15.75">
      <c r="A20" s="18"/>
      <c r="B20" s="19"/>
      <c r="C20" s="20" t="s">
        <v>23</v>
      </c>
      <c r="D20" s="29">
        <f>SUM(D18:D19)</f>
        <v>7550909</v>
      </c>
      <c r="E20" s="30">
        <f>SUM(E18:E19)</f>
        <v>0</v>
      </c>
      <c r="F20" s="31">
        <f>SUM(F18:F19)</f>
        <v>1641447</v>
      </c>
      <c r="G20" s="21"/>
      <c r="H20" s="22"/>
    </row>
    <row r="21" spans="1:8" s="7" customFormat="1">
      <c r="A21" s="12"/>
      <c r="B21" s="1"/>
      <c r="C21" s="1"/>
      <c r="D21" s="3"/>
      <c r="E21" s="3"/>
      <c r="F21" s="3"/>
      <c r="G21" s="3"/>
      <c r="H21" s="12"/>
    </row>
  </sheetData>
  <printOptions horizontalCentered="1"/>
  <pageMargins left="0.25" right="0.25" top="0.5" bottom="0.5" header="0.3" footer="0.3"/>
  <pageSetup fitToHeight="0" orientation="landscape" r:id="rId1"/>
  <headerFooter>
    <oddFooter>&amp;CNOPA Results Page &amp;P of &amp;N</oddFooter>
  </headerFooter>
  <rowBreaks count="2" manualBreakCount="2">
    <brk id="8" max="7" man="1"/>
    <brk id="15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3C14B-8BCE-4B18-8988-B01B245D5B14}">
  <dimension ref="A1:H25"/>
  <sheetViews>
    <sheetView workbookViewId="0">
      <selection activeCell="C10" sqref="C10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28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30">
      <c r="A5" s="10" t="s">
        <v>29</v>
      </c>
      <c r="B5" s="27" t="s">
        <v>30</v>
      </c>
      <c r="C5" s="27" t="s">
        <v>31</v>
      </c>
      <c r="D5" s="25">
        <v>1</v>
      </c>
      <c r="E5" s="25">
        <v>1</v>
      </c>
      <c r="F5" s="25">
        <v>1</v>
      </c>
      <c r="G5" s="11">
        <v>100</v>
      </c>
      <c r="H5" s="10" t="s">
        <v>15</v>
      </c>
    </row>
    <row r="6" spans="1:8" s="6" customFormat="1" ht="30">
      <c r="A6" s="10" t="s">
        <v>29</v>
      </c>
      <c r="B6" s="27" t="s">
        <v>30</v>
      </c>
      <c r="C6" s="27" t="s">
        <v>31</v>
      </c>
      <c r="D6" s="25">
        <v>1</v>
      </c>
      <c r="E6" s="25">
        <v>1</v>
      </c>
      <c r="F6" s="25">
        <v>1</v>
      </c>
      <c r="G6" s="11">
        <v>100</v>
      </c>
      <c r="H6" s="10" t="s">
        <v>15</v>
      </c>
    </row>
    <row r="7" spans="1:8" s="6" customFormat="1" ht="30">
      <c r="A7" s="17" t="s">
        <v>29</v>
      </c>
      <c r="B7" s="28" t="s">
        <v>30</v>
      </c>
      <c r="C7" s="28" t="s">
        <v>31</v>
      </c>
      <c r="D7" s="25">
        <v>1</v>
      </c>
      <c r="E7" s="25">
        <v>1</v>
      </c>
      <c r="F7" s="25">
        <v>1</v>
      </c>
      <c r="G7" s="23">
        <v>100</v>
      </c>
      <c r="H7" s="17" t="s">
        <v>15</v>
      </c>
    </row>
    <row r="8" spans="1:8" s="1" customFormat="1" ht="23.45" customHeight="1">
      <c r="A8" s="34"/>
      <c r="B8" s="35"/>
      <c r="C8" s="36" t="s">
        <v>16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36.950000000000003" customHeight="1">
      <c r="A11" s="59" t="s">
        <v>32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6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30">
      <c r="A13" s="10" t="s">
        <v>29</v>
      </c>
      <c r="B13" s="27" t="s">
        <v>30</v>
      </c>
      <c r="C13" s="27" t="s">
        <v>31</v>
      </c>
      <c r="D13" s="25">
        <v>1</v>
      </c>
      <c r="E13" s="25">
        <v>1</v>
      </c>
      <c r="F13" s="25">
        <v>1</v>
      </c>
      <c r="G13" s="11"/>
      <c r="H13" s="15" t="s">
        <v>32</v>
      </c>
    </row>
    <row r="14" spans="1:8" s="6" customFormat="1" ht="30">
      <c r="A14" s="10" t="s">
        <v>29</v>
      </c>
      <c r="B14" s="27" t="s">
        <v>30</v>
      </c>
      <c r="C14" s="27" t="s">
        <v>31</v>
      </c>
      <c r="D14" s="25">
        <v>1</v>
      </c>
      <c r="E14" s="25">
        <v>1</v>
      </c>
      <c r="F14" s="25">
        <v>1</v>
      </c>
      <c r="G14" s="11"/>
      <c r="H14" s="15" t="s">
        <v>32</v>
      </c>
    </row>
    <row r="15" spans="1:8" s="1" customFormat="1" ht="30">
      <c r="A15" s="10" t="s">
        <v>29</v>
      </c>
      <c r="B15" s="26" t="s">
        <v>30</v>
      </c>
      <c r="C15" s="26" t="s">
        <v>31</v>
      </c>
      <c r="D15" s="24">
        <v>1</v>
      </c>
      <c r="E15" s="24">
        <v>1</v>
      </c>
      <c r="F15" s="24">
        <v>1</v>
      </c>
      <c r="G15" s="16"/>
      <c r="H15" s="15" t="s">
        <v>32</v>
      </c>
    </row>
    <row r="16" spans="1:8" s="1" customFormat="1" ht="15.75">
      <c r="A16" s="34"/>
      <c r="B16" s="35"/>
      <c r="C16" s="36" t="s">
        <v>23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8" s="1" customFormat="1" ht="33" customHeight="1">
      <c r="A19" s="59" t="s">
        <v>24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6</v>
      </c>
      <c r="B20" s="13" t="s">
        <v>7</v>
      </c>
      <c r="C20" s="13" t="s">
        <v>8</v>
      </c>
      <c r="D20" s="14" t="s">
        <v>9</v>
      </c>
      <c r="E20" s="14" t="s">
        <v>10</v>
      </c>
      <c r="F20" s="14" t="s">
        <v>11</v>
      </c>
      <c r="G20" s="14" t="s">
        <v>12</v>
      </c>
      <c r="H20" s="13" t="s">
        <v>13</v>
      </c>
    </row>
    <row r="21" spans="1:8" s="1" customFormat="1" ht="30">
      <c r="A21" s="10" t="s">
        <v>29</v>
      </c>
      <c r="B21" s="26" t="s">
        <v>30</v>
      </c>
      <c r="C21" s="26" t="s">
        <v>31</v>
      </c>
      <c r="D21" s="24">
        <v>4</v>
      </c>
      <c r="E21" s="24">
        <v>0</v>
      </c>
      <c r="F21" s="24">
        <v>4</v>
      </c>
      <c r="G21" s="16"/>
      <c r="H21" s="15" t="s">
        <v>24</v>
      </c>
    </row>
    <row r="22" spans="1:8" s="1" customFormat="1" ht="30">
      <c r="A22" s="10" t="s">
        <v>29</v>
      </c>
      <c r="B22" s="26" t="s">
        <v>30</v>
      </c>
      <c r="C22" s="26" t="s">
        <v>31</v>
      </c>
      <c r="D22" s="24">
        <v>4</v>
      </c>
      <c r="E22" s="24">
        <v>0</v>
      </c>
      <c r="F22" s="24">
        <v>4</v>
      </c>
      <c r="G22" s="16"/>
      <c r="H22" s="15" t="s">
        <v>24</v>
      </c>
    </row>
    <row r="23" spans="1:8" s="1" customFormat="1" ht="30">
      <c r="A23" s="10" t="s">
        <v>29</v>
      </c>
      <c r="B23" s="26" t="s">
        <v>30</v>
      </c>
      <c r="C23" s="26" t="s">
        <v>31</v>
      </c>
      <c r="D23" s="24">
        <v>4</v>
      </c>
      <c r="E23" s="24">
        <v>0</v>
      </c>
      <c r="F23" s="24">
        <v>4</v>
      </c>
      <c r="G23" s="16"/>
      <c r="H23" s="15" t="s">
        <v>24</v>
      </c>
    </row>
    <row r="24" spans="1:8" s="1" customFormat="1" ht="15.75">
      <c r="A24" s="18"/>
      <c r="B24" s="19"/>
      <c r="C24" s="20" t="s">
        <v>23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375A3-E3CA-4172-B004-E27F28221CFA}">
  <dimension ref="A1:H25"/>
  <sheetViews>
    <sheetView topLeftCell="J8" workbookViewId="0">
      <selection activeCell="J9" sqref="J9"/>
    </sheetView>
  </sheetViews>
  <sheetFormatPr defaultColWidth="9.140625" defaultRowHeight="15"/>
  <cols>
    <col min="1" max="1" width="10.5703125" style="8" customWidth="1"/>
    <col min="2" max="2" width="22" style="4" customWidth="1"/>
    <col min="3" max="3" width="29.28515625" style="4" customWidth="1"/>
    <col min="4" max="4" width="15.5703125" style="5" customWidth="1"/>
    <col min="5" max="5" width="19" style="5" customWidth="1"/>
    <col min="6" max="6" width="15.5703125" style="5" customWidth="1"/>
    <col min="7" max="7" width="8.140625" style="5" customWidth="1"/>
    <col min="8" max="8" width="13.5703125" style="9" customWidth="1"/>
    <col min="9" max="10" width="9.140625" style="4"/>
    <col min="11" max="11" width="11.28515625" style="4" bestFit="1" customWidth="1"/>
    <col min="12" max="16384" width="9.140625" style="4"/>
  </cols>
  <sheetData>
    <row r="1" spans="1:8" s="60" customFormat="1" ht="24.6" customHeight="1">
      <c r="A1" s="62" t="s">
        <v>28</v>
      </c>
      <c r="C1" s="61"/>
      <c r="D1" s="61"/>
      <c r="E1" s="61"/>
      <c r="F1" s="61"/>
      <c r="G1" s="61"/>
      <c r="H1" s="61"/>
    </row>
    <row r="2" spans="1:8" s="1" customFormat="1" ht="15.75">
      <c r="A2" s="32"/>
      <c r="C2" s="2"/>
      <c r="D2" s="2"/>
      <c r="E2" s="2"/>
      <c r="F2" s="2"/>
      <c r="G2" s="2"/>
      <c r="H2" s="2"/>
    </row>
    <row r="3" spans="1:8" s="6" customFormat="1" ht="30.6" customHeight="1">
      <c r="A3" s="56" t="s">
        <v>5</v>
      </c>
      <c r="B3" s="57"/>
      <c r="C3" s="57"/>
      <c r="D3" s="57"/>
      <c r="E3" s="57"/>
      <c r="F3" s="57"/>
      <c r="G3" s="57"/>
      <c r="H3" s="58"/>
    </row>
    <row r="4" spans="1:8" s="1" customFormat="1" ht="47.25">
      <c r="A4" s="13" t="s">
        <v>6</v>
      </c>
      <c r="B4" s="13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4" t="s">
        <v>12</v>
      </c>
      <c r="H4" s="13" t="s">
        <v>13</v>
      </c>
    </row>
    <row r="5" spans="1:8" s="6" customFormat="1" ht="30">
      <c r="A5" s="10" t="s">
        <v>29</v>
      </c>
      <c r="B5" s="27" t="s">
        <v>30</v>
      </c>
      <c r="C5" s="27" t="s">
        <v>31</v>
      </c>
      <c r="D5" s="25">
        <v>1</v>
      </c>
      <c r="E5" s="25">
        <v>1</v>
      </c>
      <c r="F5" s="25">
        <v>1</v>
      </c>
      <c r="G5" s="11">
        <v>100</v>
      </c>
      <c r="H5" s="10" t="s">
        <v>15</v>
      </c>
    </row>
    <row r="6" spans="1:8" s="6" customFormat="1" ht="30">
      <c r="A6" s="10" t="s">
        <v>29</v>
      </c>
      <c r="B6" s="27" t="s">
        <v>30</v>
      </c>
      <c r="C6" s="27" t="s">
        <v>31</v>
      </c>
      <c r="D6" s="25">
        <v>1</v>
      </c>
      <c r="E6" s="25">
        <v>1</v>
      </c>
      <c r="F6" s="25">
        <v>1</v>
      </c>
      <c r="G6" s="11">
        <v>100</v>
      </c>
      <c r="H6" s="10" t="s">
        <v>15</v>
      </c>
    </row>
    <row r="7" spans="1:8" s="6" customFormat="1" ht="30">
      <c r="A7" s="17" t="s">
        <v>29</v>
      </c>
      <c r="B7" s="28" t="s">
        <v>30</v>
      </c>
      <c r="C7" s="28" t="s">
        <v>31</v>
      </c>
      <c r="D7" s="25">
        <v>1</v>
      </c>
      <c r="E7" s="25">
        <v>1</v>
      </c>
      <c r="F7" s="25">
        <v>1</v>
      </c>
      <c r="G7" s="23">
        <v>100</v>
      </c>
      <c r="H7" s="17" t="s">
        <v>15</v>
      </c>
    </row>
    <row r="8" spans="1:8" s="1" customFormat="1" ht="23.45" customHeight="1">
      <c r="A8" s="34"/>
      <c r="B8" s="35"/>
      <c r="C8" s="36" t="s">
        <v>16</v>
      </c>
      <c r="D8" s="37">
        <f>SUM(D5:D7)</f>
        <v>3</v>
      </c>
      <c r="E8" s="38">
        <f t="shared" ref="E8:F8" si="0">SUM(E5:E7)</f>
        <v>3</v>
      </c>
      <c r="F8" s="39">
        <f t="shared" si="0"/>
        <v>3</v>
      </c>
      <c r="G8" s="40"/>
      <c r="H8" s="41"/>
    </row>
    <row r="9" spans="1:8" s="1" customFormat="1" ht="15.75">
      <c r="A9" s="44"/>
      <c r="B9" s="45"/>
      <c r="C9" s="46"/>
      <c r="D9" s="47"/>
      <c r="E9" s="47"/>
      <c r="F9" s="47"/>
      <c r="G9" s="48"/>
      <c r="H9" s="49"/>
    </row>
    <row r="10" spans="1:8" s="1" customFormat="1" ht="15.75">
      <c r="A10" s="50"/>
      <c r="B10" s="51"/>
      <c r="C10" s="52"/>
      <c r="D10" s="53"/>
      <c r="E10" s="53"/>
      <c r="F10" s="53"/>
      <c r="G10" s="54"/>
      <c r="H10" s="55"/>
    </row>
    <row r="11" spans="1:8" s="1" customFormat="1" ht="27.6" customHeight="1">
      <c r="A11" s="59" t="s">
        <v>32</v>
      </c>
      <c r="B11" s="42"/>
      <c r="C11" s="42"/>
      <c r="D11" s="42"/>
      <c r="E11" s="42"/>
      <c r="F11" s="42"/>
      <c r="G11" s="42"/>
      <c r="H11" s="43"/>
    </row>
    <row r="12" spans="1:8" s="1" customFormat="1" ht="47.25">
      <c r="A12" s="13" t="s">
        <v>6</v>
      </c>
      <c r="B12" s="13" t="s">
        <v>7</v>
      </c>
      <c r="C12" s="13" t="s">
        <v>8</v>
      </c>
      <c r="D12" s="14" t="s">
        <v>9</v>
      </c>
      <c r="E12" s="14" t="s">
        <v>10</v>
      </c>
      <c r="F12" s="14" t="s">
        <v>11</v>
      </c>
      <c r="G12" s="14" t="s">
        <v>12</v>
      </c>
      <c r="H12" s="13" t="s">
        <v>13</v>
      </c>
    </row>
    <row r="13" spans="1:8" s="6" customFormat="1" ht="30">
      <c r="A13" s="10" t="s">
        <v>29</v>
      </c>
      <c r="B13" s="27" t="s">
        <v>30</v>
      </c>
      <c r="C13" s="27" t="s">
        <v>31</v>
      </c>
      <c r="D13" s="25">
        <v>1</v>
      </c>
      <c r="E13" s="25">
        <v>1</v>
      </c>
      <c r="F13" s="25">
        <v>1</v>
      </c>
      <c r="G13" s="11"/>
      <c r="H13" s="15" t="s">
        <v>32</v>
      </c>
    </row>
    <row r="14" spans="1:8" s="6" customFormat="1" ht="30">
      <c r="A14" s="10" t="s">
        <v>29</v>
      </c>
      <c r="B14" s="27" t="s">
        <v>30</v>
      </c>
      <c r="C14" s="27" t="s">
        <v>31</v>
      </c>
      <c r="D14" s="25">
        <v>1</v>
      </c>
      <c r="E14" s="25">
        <v>1</v>
      </c>
      <c r="F14" s="25">
        <v>1</v>
      </c>
      <c r="G14" s="11"/>
      <c r="H14" s="15" t="s">
        <v>32</v>
      </c>
    </row>
    <row r="15" spans="1:8" s="1" customFormat="1" ht="30">
      <c r="A15" s="10" t="s">
        <v>29</v>
      </c>
      <c r="B15" s="26" t="s">
        <v>30</v>
      </c>
      <c r="C15" s="26" t="s">
        <v>31</v>
      </c>
      <c r="D15" s="24">
        <v>1</v>
      </c>
      <c r="E15" s="24">
        <v>1</v>
      </c>
      <c r="F15" s="24">
        <v>1</v>
      </c>
      <c r="G15" s="16"/>
      <c r="H15" s="15" t="s">
        <v>32</v>
      </c>
    </row>
    <row r="16" spans="1:8" s="1" customFormat="1" ht="15.75">
      <c r="A16" s="34"/>
      <c r="B16" s="35"/>
      <c r="C16" s="36" t="s">
        <v>23</v>
      </c>
      <c r="D16" s="37">
        <f>SUM(D13:D15)</f>
        <v>3</v>
      </c>
      <c r="E16" s="38">
        <f>SUM(E13:E15)</f>
        <v>3</v>
      </c>
      <c r="F16" s="39">
        <f>SUM(F13:F15)</f>
        <v>3</v>
      </c>
      <c r="G16" s="40"/>
      <c r="H16" s="41"/>
    </row>
    <row r="17" spans="1:8" s="1" customFormat="1" ht="15.75">
      <c r="A17" s="44"/>
      <c r="B17" s="45"/>
      <c r="C17" s="46"/>
      <c r="D17" s="47"/>
      <c r="E17" s="47"/>
      <c r="F17" s="47"/>
      <c r="G17" s="48"/>
      <c r="H17" s="49"/>
    </row>
    <row r="18" spans="1:8" s="1" customFormat="1" ht="15.75">
      <c r="A18" s="50"/>
      <c r="B18" s="51"/>
      <c r="C18" s="52"/>
      <c r="D18" s="53"/>
      <c r="E18" s="53"/>
      <c r="F18" s="53"/>
      <c r="G18" s="54"/>
      <c r="H18" s="55"/>
    </row>
    <row r="19" spans="1:8" s="1" customFormat="1" ht="29.1" customHeight="1">
      <c r="A19" s="59" t="s">
        <v>24</v>
      </c>
      <c r="B19" s="42"/>
      <c r="C19" s="42"/>
      <c r="D19" s="42"/>
      <c r="E19" s="42"/>
      <c r="F19" s="42"/>
      <c r="G19" s="42"/>
      <c r="H19" s="43"/>
    </row>
    <row r="20" spans="1:8" s="1" customFormat="1" ht="49.5" customHeight="1">
      <c r="A20" s="13" t="s">
        <v>6</v>
      </c>
      <c r="B20" s="13" t="s">
        <v>7</v>
      </c>
      <c r="C20" s="13" t="s">
        <v>8</v>
      </c>
      <c r="D20" s="14" t="s">
        <v>9</v>
      </c>
      <c r="E20" s="14" t="s">
        <v>10</v>
      </c>
      <c r="F20" s="14" t="s">
        <v>11</v>
      </c>
      <c r="G20" s="14" t="s">
        <v>12</v>
      </c>
      <c r="H20" s="13" t="s">
        <v>13</v>
      </c>
    </row>
    <row r="21" spans="1:8" s="1" customFormat="1" ht="30">
      <c r="A21" s="10" t="s">
        <v>29</v>
      </c>
      <c r="B21" s="26" t="s">
        <v>30</v>
      </c>
      <c r="C21" s="26" t="s">
        <v>31</v>
      </c>
      <c r="D21" s="24">
        <v>4</v>
      </c>
      <c r="E21" s="24">
        <v>0</v>
      </c>
      <c r="F21" s="24">
        <v>4</v>
      </c>
      <c r="G21" s="16"/>
      <c r="H21" s="15" t="s">
        <v>24</v>
      </c>
    </row>
    <row r="22" spans="1:8" s="1" customFormat="1" ht="30">
      <c r="A22" s="10" t="s">
        <v>29</v>
      </c>
      <c r="B22" s="26" t="s">
        <v>30</v>
      </c>
      <c r="C22" s="26" t="s">
        <v>31</v>
      </c>
      <c r="D22" s="24">
        <v>4</v>
      </c>
      <c r="E22" s="24">
        <v>0</v>
      </c>
      <c r="F22" s="24">
        <v>4</v>
      </c>
      <c r="G22" s="16"/>
      <c r="H22" s="15" t="s">
        <v>24</v>
      </c>
    </row>
    <row r="23" spans="1:8" s="1" customFormat="1" ht="30">
      <c r="A23" s="10" t="s">
        <v>29</v>
      </c>
      <c r="B23" s="26" t="s">
        <v>30</v>
      </c>
      <c r="C23" s="26" t="s">
        <v>31</v>
      </c>
      <c r="D23" s="24">
        <v>4</v>
      </c>
      <c r="E23" s="24">
        <v>0</v>
      </c>
      <c r="F23" s="24">
        <v>4</v>
      </c>
      <c r="G23" s="16"/>
      <c r="H23" s="15" t="s">
        <v>24</v>
      </c>
    </row>
    <row r="24" spans="1:8" s="1" customFormat="1" ht="15.75">
      <c r="A24" s="18"/>
      <c r="B24" s="19"/>
      <c r="C24" s="20" t="s">
        <v>23</v>
      </c>
      <c r="D24" s="29">
        <f>SUM(D21:D23)</f>
        <v>12</v>
      </c>
      <c r="E24" s="30">
        <f t="shared" ref="E24:F24" si="1">SUM(E21:E23)</f>
        <v>0</v>
      </c>
      <c r="F24" s="31">
        <f t="shared" si="1"/>
        <v>12</v>
      </c>
      <c r="G24" s="21"/>
      <c r="H24" s="22"/>
    </row>
    <row r="25" spans="1:8" s="7" customFormat="1">
      <c r="A25" s="12"/>
      <c r="B25" s="1"/>
      <c r="C25" s="1"/>
      <c r="D25" s="3"/>
      <c r="E25" s="3"/>
      <c r="F25" s="3"/>
      <c r="G25" s="3"/>
      <c r="H25" s="12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/>
        <AccountId xsi:nil="true"/>
        <AccountType/>
      </UserInfo>
    </SharedWithUsers>
    <MediaLengthInSeconds xmlns="785685f2-c2e1-4352-89aa-3faca8eaba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f4a81ba45149be5d31a66a357b4580b7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816f60bac6ec5b1ebe57f4c473a3634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d59d910-56ec-4d5a-9702-61243d3b599f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54F9C70-C2BE-4002-BC54-AFA386BCEB79}">
  <ds:schemaRefs>
    <ds:schemaRef ds:uri="http://schemas.microsoft.com/office/2006/metadata/properties"/>
    <ds:schemaRef ds:uri="http://schemas.microsoft.com/office/infopath/2007/PartnerControls"/>
    <ds:schemaRef ds:uri="5067c814-4b34-462c-a21d-c185ff6548d2"/>
    <ds:schemaRef ds:uri="785685f2-c2e1-4352-89aa-3faca8eaba52"/>
  </ds:schemaRefs>
</ds:datastoreItem>
</file>

<file path=customXml/itemProps2.xml><?xml version="1.0" encoding="utf-8"?>
<ds:datastoreItem xmlns:ds="http://schemas.openxmlformats.org/officeDocument/2006/customXml" ds:itemID="{5AE388CA-C2E4-4595-9A0B-552B97BEA5D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65D9C1D-2093-4C97-A94D-A2B69C7358C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Cover</vt:lpstr>
      <vt:lpstr>NOPA Table</vt:lpstr>
      <vt:lpstr>NOPA Table - Group 2</vt:lpstr>
      <vt:lpstr>NOPA Table - Group 3</vt:lpstr>
      <vt:lpstr>'NOPA Table'!Print_Area</vt:lpstr>
      <vt:lpstr>'NOPA Table'!Print_Titles</vt:lpstr>
    </vt:vector>
  </TitlesOfParts>
  <Manager/>
  <Company>California Energy Commission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jrosales</dc:creator>
  <cp:keywords/>
  <dc:description/>
  <cp:lastModifiedBy>Dani, Nicole@Energy</cp:lastModifiedBy>
  <cp:revision/>
  <dcterms:created xsi:type="dcterms:W3CDTF">2015-01-15T18:23:38Z</dcterms:created>
  <dcterms:modified xsi:type="dcterms:W3CDTF">2024-06-10T22:14:44Z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  <property fmtid="{D5CDD505-2E9C-101B-9397-08002B2CF9AE}" pid="4" name="Order">
    <vt:r8>4676700</vt:r8>
  </property>
  <property fmtid="{D5CDD505-2E9C-101B-9397-08002B2CF9AE}" pid="5" name="xd_Signature">
    <vt:bool>false</vt:bool>
  </property>
  <property fmtid="{D5CDD505-2E9C-101B-9397-08002B2CF9AE}" pid="6" name="xd_ProgID">
    <vt:lpwstr/>
  </property>
  <property fmtid="{D5CDD505-2E9C-101B-9397-08002B2CF9AE}" pid="7" name="Status">
    <vt:lpwstr>Active</vt:lpwstr>
  </property>
  <property fmtid="{D5CDD505-2E9C-101B-9397-08002B2CF9AE}" pid="8" name="ComplianceAssetId">
    <vt:lpwstr/>
  </property>
  <property fmtid="{D5CDD505-2E9C-101B-9397-08002B2CF9AE}" pid="9" name="TemplateUrl">
    <vt:lpwstr/>
  </property>
  <property fmtid="{D5CDD505-2E9C-101B-9397-08002B2CF9AE}" pid="10" name="_ExtendedDescription">
    <vt:lpwstr/>
  </property>
  <property fmtid="{D5CDD505-2E9C-101B-9397-08002B2CF9AE}" pid="11" name="TriggerFlowInfo">
    <vt:lpwstr/>
  </property>
</Properties>
</file>