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illiam.ENERGY\OneDrive - California Energy Commission\01 WORKING ON\Solicitations\GFO-23-304 GEO.LI\NOPA\"/>
    </mc:Choice>
  </mc:AlternateContent>
  <xr:revisionPtr revIDLastSave="0" documentId="13_ncr:1_{F16DE379-BDB7-4EBF-BC60-108AFB2F41DC}" xr6:coauthVersionLast="47" xr6:coauthVersionMax="47" xr10:uidLastSave="{00000000-0000-0000-0000-000000000000}"/>
  <bookViews>
    <workbookView xWindow="-25020" yWindow="2175" windowWidth="21600" windowHeight="11385" firstSheet="3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1'!$A$1:$H$14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E12" i="13"/>
  <c r="D12" i="13"/>
  <c r="F6" i="13"/>
  <c r="E6" i="13"/>
  <c r="D6" i="13"/>
  <c r="F15" i="12"/>
  <c r="E15" i="12"/>
  <c r="D15" i="12"/>
  <c r="F7" i="12"/>
  <c r="E7" i="12"/>
  <c r="D7" i="12"/>
  <c r="E12" i="6" l="1"/>
  <c r="F12" i="6"/>
  <c r="D12" i="6"/>
  <c r="F6" i="6" l="1"/>
  <c r="E6" i="6"/>
  <c r="D6" i="6"/>
</calcChain>
</file>

<file path=xl/sharedStrings.xml><?xml version="1.0" encoding="utf-8"?>
<sst xmlns="http://schemas.openxmlformats.org/spreadsheetml/2006/main" count="102" uniqueCount="35">
  <si>
    <t>California Energy Commission - Energy Research Development Division</t>
  </si>
  <si>
    <t>Notice of Proposed Awards</t>
  </si>
  <si>
    <t>GFO-23-304</t>
  </si>
  <si>
    <t>Geothermal Energy Operations and Lithium Innovation (GEO/LI)</t>
  </si>
  <si>
    <t>Project Group 1 – Preventing Scaling and Corrosion in Geothermal Facilities</t>
  </si>
  <si>
    <t>Project Group 2 – Recovering Minerals and Decreasing Waste Products from Geothermal Brine</t>
  </si>
  <si>
    <t>Project Group 3 – Comprehensive Brine Management Concepts to Reduce Operating Costs and Improve Mineral Recovery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</si>
  <si>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</si>
  <si>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</si>
  <si>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</si>
  <si>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</si>
  <si>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</si>
  <si>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</si>
  <si>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</si>
  <si>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</si>
  <si>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</si>
  <si>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Barr Engineering Co.</t>
  </si>
  <si>
    <t>Preventing Scaling and Corrosion in Geothermal Facilities with Novel Lubricant-Infused Barrier Coating</t>
  </si>
  <si>
    <t>Awardee</t>
  </si>
  <si>
    <t>Total Funding Recommended</t>
  </si>
  <si>
    <t>Did Not Pass</t>
  </si>
  <si>
    <t>N/A</t>
  </si>
  <si>
    <t>Damorphe, Inc.</t>
  </si>
  <si>
    <t>Preventing scaling and corrosion in geothermal facilities encompassing comprehensive and sustainable brine management concepts</t>
  </si>
  <si>
    <t>Total</t>
  </si>
  <si>
    <t>Power Environmental Energy Research Institute</t>
  </si>
  <si>
    <t>High-Efficiency Mineral Recovery System with Reduced Waste Output</t>
  </si>
  <si>
    <t>Materials Research LLC</t>
  </si>
  <si>
    <t>Geothermal Brine Pretreatment and Metal Recovery</t>
  </si>
  <si>
    <t>Project Title</t>
  </si>
  <si>
    <t>EELI Technology, Inc.</t>
  </si>
  <si>
    <t>DNV GL USA, Inc.</t>
  </si>
  <si>
    <t>Integrated Smart Brine Management Approach to Reduce Geothermal Plant Operating Costs and Improve Mineral Recovery</t>
  </si>
  <si>
    <t>Trevi Systems, Inc.</t>
  </si>
  <si>
    <t>Enhanced Direct Lithium Extraction from Geothermal Sources using Predictive Brine Management Approaches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</si>
</sst>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8"/>
  <sheetViews>
    <sheetView tabSelected="1" workbookViewId="0">
      <selection activeCell="A12" sqref="A12"/>
    </sheetView>
  </sheetViews>
  <sheetFormatPr defaultRowHeight="15"/>
  <cols>
    <col min="1" max="1" width="125.5703125" style="22" customWidth="1"/>
  </cols>
  <sheetData>
    <row r="1" spans="1:1" ht="25.5" customHeight="1">
      <c r="A1" s="52" t="s">
        <v>0</v>
      </c>
    </row>
    <row r="2" spans="1:1" ht="25.5" customHeight="1">
      <c r="A2" s="52" t="s">
        <v>1</v>
      </c>
    </row>
    <row r="3" spans="1:1" ht="25.5" customHeight="1">
      <c r="A3" s="52" t="s">
        <v>2</v>
      </c>
    </row>
    <row r="4" spans="1:1" ht="25.5" customHeight="1">
      <c r="A4" s="52" t="s">
        <v>3</v>
      </c>
    </row>
    <row r="5" spans="1:1" ht="25.5" customHeight="1">
      <c r="A5" s="52" t="s">
        <v>4</v>
      </c>
    </row>
    <row r="6" spans="1:1" ht="25.5" customHeight="1">
      <c r="A6" s="52" t="s">
        <v>5</v>
      </c>
    </row>
    <row r="7" spans="1:1" ht="25.5" customHeight="1">
      <c r="A7" s="52" t="s">
        <v>6</v>
      </c>
    </row>
    <row r="8" spans="1:1" ht="25.5" customHeight="1">
      <c r="A8" s="53">
        <v>45505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opLeftCell="A8" zoomScaleNormal="100" zoomScaleSheetLayoutView="100" workbookViewId="0">
      <selection activeCell="F11" sqref="F11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1" t="s">
        <v>4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75">
      <c r="A5" s="10">
        <v>1</v>
      </c>
      <c r="B5" s="20" t="s">
        <v>16</v>
      </c>
      <c r="C5" s="20" t="s">
        <v>17</v>
      </c>
      <c r="D5" s="18">
        <v>3252000</v>
      </c>
      <c r="E5" s="18">
        <v>3252000</v>
      </c>
      <c r="F5" s="18">
        <v>1077000</v>
      </c>
      <c r="G5" s="11">
        <v>75.48</v>
      </c>
      <c r="H5" s="10" t="s">
        <v>18</v>
      </c>
    </row>
    <row r="6" spans="1:8" s="1" customFormat="1" ht="23.45" customHeight="1">
      <c r="A6" s="23"/>
      <c r="B6" s="24"/>
      <c r="C6" s="25" t="s">
        <v>19</v>
      </c>
      <c r="D6" s="26">
        <f>SUM(D5:D5)</f>
        <v>3252000</v>
      </c>
      <c r="E6" s="27">
        <f>SUM(E5:E5)</f>
        <v>3252000</v>
      </c>
      <c r="F6" s="28">
        <f>SUM(F5:F5)</f>
        <v>1077000</v>
      </c>
      <c r="G6" s="29"/>
      <c r="H6" s="30"/>
    </row>
    <row r="7" spans="1:8" s="1" customFormat="1" ht="15.75">
      <c r="A7" s="33"/>
      <c r="B7" s="34"/>
      <c r="C7" s="35"/>
      <c r="D7" s="36"/>
      <c r="E7" s="36"/>
      <c r="F7" s="36"/>
      <c r="G7" s="37"/>
      <c r="H7" s="38"/>
    </row>
    <row r="8" spans="1:8" s="1" customFormat="1" ht="15.75">
      <c r="A8" s="39"/>
      <c r="B8" s="40"/>
      <c r="C8" s="41"/>
      <c r="D8" s="42"/>
      <c r="E8" s="42"/>
      <c r="F8" s="42"/>
      <c r="G8" s="43"/>
      <c r="H8" s="44"/>
    </row>
    <row r="9" spans="1:8" s="1" customFormat="1" ht="30" customHeight="1">
      <c r="A9" s="48" t="s">
        <v>20</v>
      </c>
      <c r="B9" s="31"/>
      <c r="C9" s="31"/>
      <c r="D9" s="31"/>
      <c r="E9" s="31"/>
      <c r="F9" s="31"/>
      <c r="G9" s="31"/>
      <c r="H9" s="32"/>
    </row>
    <row r="10" spans="1:8" s="1" customFormat="1" ht="47.25">
      <c r="A10" s="13" t="s">
        <v>8</v>
      </c>
      <c r="B10" s="13" t="s">
        <v>9</v>
      </c>
      <c r="C10" s="13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3" t="s">
        <v>15</v>
      </c>
    </row>
    <row r="11" spans="1:8" s="6" customFormat="1" ht="90">
      <c r="A11" s="10" t="s">
        <v>21</v>
      </c>
      <c r="B11" s="20" t="s">
        <v>22</v>
      </c>
      <c r="C11" s="20" t="s">
        <v>23</v>
      </c>
      <c r="D11" s="18">
        <v>4998736</v>
      </c>
      <c r="E11" s="18">
        <v>0</v>
      </c>
      <c r="F11" s="18">
        <v>0</v>
      </c>
      <c r="G11" s="11"/>
      <c r="H11" s="15" t="s">
        <v>20</v>
      </c>
    </row>
    <row r="12" spans="1:8" s="1" customFormat="1" ht="15.75">
      <c r="A12" s="23"/>
      <c r="B12" s="24"/>
      <c r="C12" s="25" t="s">
        <v>24</v>
      </c>
      <c r="D12" s="26">
        <f>SUM(D11:D11)</f>
        <v>4998736</v>
      </c>
      <c r="E12" s="27">
        <f>SUM(E11:E11)</f>
        <v>0</v>
      </c>
      <c r="F12" s="28">
        <f>SUM(F11:F11)</f>
        <v>0</v>
      </c>
      <c r="G12" s="29"/>
      <c r="H12" s="30"/>
    </row>
    <row r="13" spans="1:8" s="1" customFormat="1" ht="15.75">
      <c r="A13" s="33"/>
      <c r="B13" s="34"/>
      <c r="C13" s="35"/>
      <c r="D13" s="36"/>
      <c r="E13" s="36"/>
      <c r="F13" s="36"/>
      <c r="G13" s="37"/>
      <c r="H13" s="38"/>
    </row>
    <row r="14" spans="1:8" s="1" customFormat="1" ht="15.75">
      <c r="A14" s="39"/>
      <c r="B14" s="40"/>
      <c r="C14" s="41"/>
      <c r="D14" s="42"/>
      <c r="E14" s="42"/>
      <c r="F14" s="42"/>
      <c r="G14" s="43"/>
      <c r="H14" s="44"/>
    </row>
    <row r="15" spans="1:8" s="7" customFormat="1">
      <c r="A15" s="12"/>
      <c r="B15" s="1"/>
      <c r="C15" s="1"/>
      <c r="D15" s="3"/>
      <c r="E15" s="3"/>
      <c r="F15" s="3"/>
      <c r="G15" s="3"/>
      <c r="H15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18"/>
  <sheetViews>
    <sheetView topLeftCell="A13" workbookViewId="0">
      <selection activeCell="F14" sqref="F14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1" t="s">
        <v>5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60">
      <c r="A5" s="10">
        <v>1</v>
      </c>
      <c r="B5" s="20" t="s">
        <v>25</v>
      </c>
      <c r="C5" s="20" t="s">
        <v>26</v>
      </c>
      <c r="D5" s="18">
        <v>4428021</v>
      </c>
      <c r="E5" s="18">
        <v>4428021</v>
      </c>
      <c r="F5" s="18">
        <v>1481395</v>
      </c>
      <c r="G5" s="11">
        <v>82.68</v>
      </c>
      <c r="H5" s="10" t="s">
        <v>18</v>
      </c>
    </row>
    <row r="6" spans="1:8" s="6" customFormat="1" ht="45">
      <c r="A6" s="10">
        <v>2</v>
      </c>
      <c r="B6" s="20" t="s">
        <v>27</v>
      </c>
      <c r="C6" s="20" t="s">
        <v>28</v>
      </c>
      <c r="D6" s="18">
        <v>3683950</v>
      </c>
      <c r="E6" s="18">
        <v>3683950</v>
      </c>
      <c r="F6" s="18">
        <v>752212</v>
      </c>
      <c r="G6" s="11">
        <v>76.11</v>
      </c>
      <c r="H6" s="10" t="s">
        <v>18</v>
      </c>
    </row>
    <row r="7" spans="1:8" s="1" customFormat="1" ht="23.45" customHeight="1">
      <c r="A7" s="23"/>
      <c r="B7" s="24"/>
      <c r="C7" s="25" t="s">
        <v>19</v>
      </c>
      <c r="D7" s="26">
        <f>SUM(D5:D6)</f>
        <v>8111971</v>
      </c>
      <c r="E7" s="27">
        <f>SUM(E5:E6)</f>
        <v>8111971</v>
      </c>
      <c r="F7" s="28">
        <f>SUM(F5:F6)</f>
        <v>2233607</v>
      </c>
      <c r="G7" s="29"/>
      <c r="H7" s="30"/>
    </row>
    <row r="8" spans="1:8" s="1" customFormat="1" ht="15.75">
      <c r="A8" s="33"/>
      <c r="B8" s="34"/>
      <c r="C8" s="35"/>
      <c r="D8" s="36"/>
      <c r="E8" s="36"/>
      <c r="F8" s="36"/>
      <c r="G8" s="37"/>
      <c r="H8" s="38"/>
    </row>
    <row r="9" spans="1:8" s="1" customFormat="1" ht="15.75">
      <c r="A9" s="39"/>
      <c r="B9" s="40"/>
      <c r="C9" s="41"/>
      <c r="D9" s="42"/>
      <c r="E9" s="42"/>
      <c r="F9" s="42"/>
      <c r="G9" s="43"/>
      <c r="H9" s="44"/>
    </row>
    <row r="10" spans="1:8" s="1" customFormat="1" ht="30" customHeight="1">
      <c r="A10" s="48" t="s">
        <v>20</v>
      </c>
      <c r="B10" s="31"/>
      <c r="C10" s="31"/>
      <c r="D10" s="31"/>
      <c r="E10" s="31"/>
      <c r="F10" s="31"/>
      <c r="G10" s="31"/>
      <c r="H10" s="32"/>
    </row>
    <row r="11" spans="1:8" s="1" customFormat="1" ht="47.25">
      <c r="A11" s="13" t="s">
        <v>8</v>
      </c>
      <c r="B11" s="13" t="s">
        <v>9</v>
      </c>
      <c r="C11" s="13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3" t="s">
        <v>15</v>
      </c>
    </row>
    <row r="12" spans="1:8" s="6" customFormat="1" ht="30">
      <c r="A12" s="10" t="s">
        <v>21</v>
      </c>
      <c r="B12" s="20" t="s">
        <v>16</v>
      </c>
      <c r="C12" s="20" t="s">
        <v>29</v>
      </c>
      <c r="D12" s="18">
        <v>3000000</v>
      </c>
      <c r="E12" s="18">
        <v>0</v>
      </c>
      <c r="F12" s="18">
        <v>600000</v>
      </c>
      <c r="G12" s="11"/>
      <c r="H12" s="15" t="s">
        <v>20</v>
      </c>
    </row>
    <row r="13" spans="1:8" s="6" customFormat="1" ht="30">
      <c r="A13" s="10" t="s">
        <v>21</v>
      </c>
      <c r="B13" s="20" t="s">
        <v>30</v>
      </c>
      <c r="C13" s="20" t="s">
        <v>29</v>
      </c>
      <c r="D13" s="18">
        <v>3300000</v>
      </c>
      <c r="E13" s="18">
        <v>0</v>
      </c>
      <c r="F13" s="18">
        <v>850000</v>
      </c>
      <c r="G13" s="11"/>
      <c r="H13" s="15" t="s">
        <v>20</v>
      </c>
    </row>
    <row r="14" spans="1:8" s="1" customFormat="1" ht="30">
      <c r="A14" s="10" t="s">
        <v>21</v>
      </c>
      <c r="B14" s="19" t="s">
        <v>22</v>
      </c>
      <c r="C14" s="19" t="s">
        <v>29</v>
      </c>
      <c r="D14" s="17">
        <v>4997863</v>
      </c>
      <c r="E14" s="17">
        <v>0</v>
      </c>
      <c r="F14" s="17">
        <v>0</v>
      </c>
      <c r="G14" s="16"/>
      <c r="H14" s="15" t="s">
        <v>20</v>
      </c>
    </row>
    <row r="15" spans="1:8" s="1" customFormat="1" ht="15.75">
      <c r="A15" s="23"/>
      <c r="B15" s="24"/>
      <c r="C15" s="25" t="s">
        <v>24</v>
      </c>
      <c r="D15" s="26">
        <f>SUM(D12:D14)</f>
        <v>11297863</v>
      </c>
      <c r="E15" s="27">
        <f>SUM(E12:E14)</f>
        <v>0</v>
      </c>
      <c r="F15" s="28">
        <f>SUM(F12:F14)</f>
        <v>1450000</v>
      </c>
      <c r="G15" s="29"/>
      <c r="H15" s="30"/>
    </row>
    <row r="16" spans="1:8" s="1" customFormat="1" ht="15.75">
      <c r="A16" s="33"/>
      <c r="B16" s="34"/>
      <c r="C16" s="35"/>
      <c r="D16" s="36"/>
      <c r="E16" s="36"/>
      <c r="F16" s="36"/>
      <c r="G16" s="37"/>
      <c r="H16" s="38"/>
    </row>
    <row r="17" spans="1:8" s="1" customFormat="1" ht="15.75">
      <c r="A17" s="39"/>
      <c r="B17" s="40"/>
      <c r="C17" s="41"/>
      <c r="D17" s="42"/>
      <c r="E17" s="42"/>
      <c r="F17" s="42"/>
      <c r="G17" s="43"/>
      <c r="H17" s="44"/>
    </row>
    <row r="18" spans="1:8" s="7" customFormat="1">
      <c r="A18" s="12"/>
      <c r="B18" s="1"/>
      <c r="C18" s="1"/>
      <c r="D18" s="3"/>
      <c r="E18" s="3"/>
      <c r="F18" s="3"/>
      <c r="G18" s="3"/>
      <c r="H1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15"/>
  <sheetViews>
    <sheetView topLeftCell="A5" zoomScaleNormal="100" workbookViewId="0">
      <selection activeCell="F11" sqref="F11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1" t="s">
        <v>6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75">
      <c r="A5" s="10">
        <v>1</v>
      </c>
      <c r="B5" s="20" t="s">
        <v>31</v>
      </c>
      <c r="C5" s="20" t="s">
        <v>32</v>
      </c>
      <c r="D5" s="18">
        <v>2460222</v>
      </c>
      <c r="E5" s="18">
        <v>2460222</v>
      </c>
      <c r="F5" s="18">
        <v>368634</v>
      </c>
      <c r="G5" s="11">
        <v>83.11</v>
      </c>
      <c r="H5" s="10" t="s">
        <v>18</v>
      </c>
    </row>
    <row r="6" spans="1:8" s="1" customFormat="1" ht="23.45" customHeight="1">
      <c r="A6" s="23"/>
      <c r="B6" s="24"/>
      <c r="C6" s="25" t="s">
        <v>19</v>
      </c>
      <c r="D6" s="26">
        <f>SUM(D5:D5)</f>
        <v>2460222</v>
      </c>
      <c r="E6" s="27">
        <f>SUM(E5:E5)</f>
        <v>2460222</v>
      </c>
      <c r="F6" s="28">
        <f>SUM(F5:F5)</f>
        <v>368634</v>
      </c>
      <c r="G6" s="29"/>
      <c r="H6" s="30"/>
    </row>
    <row r="7" spans="1:8" s="1" customFormat="1" ht="15.75">
      <c r="A7" s="33"/>
      <c r="B7" s="34"/>
      <c r="C7" s="35"/>
      <c r="D7" s="36"/>
      <c r="E7" s="36"/>
      <c r="F7" s="36"/>
      <c r="G7" s="37"/>
      <c r="H7" s="38"/>
    </row>
    <row r="8" spans="1:8" s="1" customFormat="1" ht="15.75">
      <c r="A8" s="39"/>
      <c r="B8" s="40"/>
      <c r="C8" s="41"/>
      <c r="D8" s="42"/>
      <c r="E8" s="42"/>
      <c r="F8" s="42"/>
      <c r="G8" s="43"/>
      <c r="H8" s="44"/>
    </row>
    <row r="9" spans="1:8" s="1" customFormat="1" ht="30" customHeight="1">
      <c r="A9" s="48" t="s">
        <v>20</v>
      </c>
      <c r="B9" s="31"/>
      <c r="C9" s="31"/>
      <c r="D9" s="31"/>
      <c r="E9" s="31"/>
      <c r="F9" s="31"/>
      <c r="G9" s="31"/>
      <c r="H9" s="32"/>
    </row>
    <row r="10" spans="1:8" s="1" customFormat="1" ht="47.25">
      <c r="A10" s="13" t="s">
        <v>8</v>
      </c>
      <c r="B10" s="13" t="s">
        <v>9</v>
      </c>
      <c r="C10" s="13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3" t="s">
        <v>15</v>
      </c>
    </row>
    <row r="11" spans="1:8" s="6" customFormat="1" ht="75">
      <c r="A11" s="10" t="s">
        <v>21</v>
      </c>
      <c r="B11" s="20" t="s">
        <v>33</v>
      </c>
      <c r="C11" s="20" t="s">
        <v>34</v>
      </c>
      <c r="D11" s="18">
        <v>2408421</v>
      </c>
      <c r="E11" s="18">
        <v>0</v>
      </c>
      <c r="F11" s="18">
        <v>0</v>
      </c>
      <c r="G11" s="11"/>
      <c r="H11" s="15" t="s">
        <v>20</v>
      </c>
    </row>
    <row r="12" spans="1:8" s="1" customFormat="1" ht="15.75">
      <c r="A12" s="23"/>
      <c r="B12" s="24"/>
      <c r="C12" s="25" t="s">
        <v>24</v>
      </c>
      <c r="D12" s="26">
        <f>SUM(D11:D11)</f>
        <v>2408421</v>
      </c>
      <c r="E12" s="27">
        <f>SUM(E11:E11)</f>
        <v>0</v>
      </c>
      <c r="F12" s="28">
        <f>SUM(F11:F11)</f>
        <v>0</v>
      </c>
      <c r="G12" s="29"/>
      <c r="H12" s="30"/>
    </row>
    <row r="13" spans="1:8" s="1" customFormat="1" ht="15.75">
      <c r="A13" s="33"/>
      <c r="B13" s="34"/>
      <c r="C13" s="35"/>
      <c r="D13" s="36"/>
      <c r="E13" s="36"/>
      <c r="F13" s="36"/>
      <c r="G13" s="37"/>
      <c r="H13" s="38"/>
    </row>
    <row r="14" spans="1:8" s="1" customFormat="1" ht="15.75">
      <c r="A14" s="39"/>
      <c r="B14" s="40"/>
      <c r="C14" s="41"/>
      <c r="D14" s="42"/>
      <c r="E14" s="42"/>
      <c r="F14" s="42"/>
      <c r="G14" s="43"/>
      <c r="H14" s="44"/>
    </row>
    <row r="15" spans="1:8" s="7" customFormat="1">
      <c r="A15" s="12"/>
      <c r="B15" s="1"/>
      <c r="C15" s="1"/>
      <c r="D15" s="3"/>
      <c r="E15" s="3"/>
      <c r="F15" s="3"/>
      <c r="G15" s="3"/>
      <c r="H1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D37EDC-60A7-41A9-B9E3-50EC54DF3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Williams, Laura@Energy</cp:lastModifiedBy>
  <cp:revision/>
  <dcterms:created xsi:type="dcterms:W3CDTF">2015-01-15T18:23:38Z</dcterms:created>
  <dcterms:modified xsi:type="dcterms:W3CDTF">2024-07-31T16:17:49Z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1283400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