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GFO-23-312 Community Energy Reliability and Resilience Investment (CERRI) Program/Solicitation Docs/Docs for Webworks Posting/Addendum 03/"/>
    </mc:Choice>
  </mc:AlternateContent>
  <xr:revisionPtr revIDLastSave="202" documentId="13_ncr:1_{4F97E0C6-95E2-4975-BF2D-A47FF49ABECE}" xr6:coauthVersionLast="47" xr6:coauthVersionMax="47" xr10:uidLastSave="{6D0F1202-D001-4AA0-AD0A-A0732D905AC8}"/>
  <bookViews>
    <workbookView xWindow="1140" yWindow="280" windowWidth="16600" windowHeight="9920" tabRatio="853" firstSheet="10" activeTab="11" xr2:uid="{00000000-000D-0000-FFFF-FFFF00000000}"/>
  </bookViews>
  <sheets>
    <sheet name="Instructions" sheetId="14" r:id="rId1"/>
    <sheet name="Category Budget" sheetId="13" r:id="rId2"/>
    <sheet name="Direct Labor" sheetId="15" r:id="rId3"/>
    <sheet name="Fringe Benefits" sheetId="16" r:id="rId4"/>
    <sheet name="Travel" sheetId="17" r:id="rId5"/>
    <sheet name="Equipment" sheetId="18" r:id="rId6"/>
    <sheet name="Supplies" sheetId="19" r:id="rId7"/>
    <sheet name="Subcontracts" sheetId="20" r:id="rId8"/>
    <sheet name="Construction" sheetId="26" r:id="rId9"/>
    <sheet name="Other" sheetId="22" r:id="rId10"/>
    <sheet name="Indirect Costs &amp; Profit" sheetId="23" r:id="rId11"/>
    <sheet name="SF-424" sheetId="24" r:id="rId12"/>
    <sheet name="Instructions and Summary" sheetId="1" r:id="rId13"/>
    <sheet name="a. Personnel" sheetId="2" r:id="rId14"/>
    <sheet name="b. Fringe" sheetId="3" r:id="rId15"/>
    <sheet name="c. Travel" sheetId="4" r:id="rId16"/>
    <sheet name="d. Equipment" sheetId="5" r:id="rId17"/>
    <sheet name="e. Supplies" sheetId="6" r:id="rId18"/>
    <sheet name="f. Contractual" sheetId="7" r:id="rId19"/>
    <sheet name="g. Other" sheetId="9" r:id="rId20"/>
    <sheet name="h. Indirect" sheetId="10" r:id="rId21"/>
    <sheet name="i. Cost Match" sheetId="11" r:id="rId22"/>
  </sheets>
  <definedNames>
    <definedName name="Indirect_Rate_Guide">#REF!</definedName>
    <definedName name="NAME">#REF!</definedName>
    <definedName name="_xlnm.Print_Area" localSheetId="1">'Category Budget'!$A$1:$D$21</definedName>
    <definedName name="_xlnm.Print_Area" localSheetId="0">Instructions!$A$1:$A$21</definedName>
    <definedName name="_xlnm.Print_Titles" localSheetId="13">'a. Personnel'!$6:$7</definedName>
    <definedName name="_xlnm.Print_Titles" localSheetId="15">'c. Travel'!$5:$5</definedName>
    <definedName name="_xlnm.Print_Titles" localSheetId="16">'d. Equipment'!$5:$5</definedName>
    <definedName name="_xlnm.Print_Titles" localSheetId="17">'e. Supplies'!$5:$5</definedName>
    <definedName name="_xlnm.Print_Titles" localSheetId="18">'f. Contractual'!$5:$5</definedName>
    <definedName name="_xlnm.Print_Titles" localSheetId="19">'g. Other'!$5:$5</definedName>
    <definedName name="_xlnm.Print_Titles" localSheetId="21">'i. Cost Match'!$5:$5</definedName>
    <definedName name="Text156" localSheetId="21">'i. Cost Match'!#REF!</definedName>
    <definedName name="Text157" localSheetId="21">'i. Cost Match'!#REF!</definedName>
    <definedName name="Text158" localSheetId="21">'i. Cost Match'!#REF!</definedName>
    <definedName name="WHERE">#REF!</definedName>
    <definedName name="Z_5BEC5FDE_32D0_42EF_8D2A_06DCBD4F05CC_.wvu.Cols" localSheetId="20" hidden="1">'h. Indirect'!$E:$F</definedName>
    <definedName name="Z_5BEC5FDE_32D0_42EF_8D2A_06DCBD4F05CC_.wvu.PrintArea" localSheetId="13" hidden="1">'a. Personnel'!$A$1:$F$27</definedName>
    <definedName name="Z_5BEC5FDE_32D0_42EF_8D2A_06DCBD4F05CC_.wvu.PrintArea" localSheetId="14" hidden="1">'b. Fringe'!$A$1:$D$31</definedName>
    <definedName name="Z_5BEC5FDE_32D0_42EF_8D2A_06DCBD4F05CC_.wvu.PrintArea" localSheetId="18" hidden="1">'f. Contractual'!$B$1:$D$38</definedName>
    <definedName name="Z_5BEC5FDE_32D0_42EF_8D2A_06DCBD4F05CC_.wvu.PrintArea" localSheetId="19" hidden="1">'g. Other'!$B$1:$E$23</definedName>
    <definedName name="Z_5BEC5FDE_32D0_42EF_8D2A_06DCBD4F05CC_.wvu.PrintArea" localSheetId="20" hidden="1">'h. Indirect'!$A$1:$D$25</definedName>
    <definedName name="Z_5BEC5FDE_32D0_42EF_8D2A_06DCBD4F05CC_.wvu.PrintArea" localSheetId="21" hidden="1">'i. Cost Match'!$A$1:$D$28</definedName>
    <definedName name="Z_5BEC5FDE_32D0_42EF_8D2A_06DCBD4F05CC_.wvu.PrintTitles" localSheetId="13" hidden="1">'a. Personnel'!$6:$7</definedName>
    <definedName name="Z_5BEC5FDE_32D0_42EF_8D2A_06DCBD4F05CC_.wvu.PrintTitles" localSheetId="15" hidden="1">'c. Travel'!$5:$5</definedName>
    <definedName name="Z_5BEC5FDE_32D0_42EF_8D2A_06DCBD4F05CC_.wvu.PrintTitles" localSheetId="16" hidden="1">'d. Equipment'!$5:$5</definedName>
    <definedName name="Z_5BEC5FDE_32D0_42EF_8D2A_06DCBD4F05CC_.wvu.PrintTitles" localSheetId="17" hidden="1">'e. Supplies'!$5:$5</definedName>
    <definedName name="Z_5BEC5FDE_32D0_42EF_8D2A_06DCBD4F05CC_.wvu.PrintTitles" localSheetId="18" hidden="1">'f. Contractual'!$5:$5</definedName>
    <definedName name="Z_5BEC5FDE_32D0_42EF_8D2A_06DCBD4F05CC_.wvu.PrintTitles" localSheetId="19" hidden="1">'g. Other'!$5:$5</definedName>
    <definedName name="Z_5BEC5FDE_32D0_42EF_8D2A_06DCBD4F05CC_.wvu.PrintTitles" localSheetId="21" hidden="1">'i. Cost Match'!$5:$5</definedName>
    <definedName name="Z_6588CF8C_0BB8_4786_9A46_0A2D10254132_.wvu.Cols" localSheetId="20" hidden="1">'h. Indirect'!$E:$F</definedName>
    <definedName name="Z_6588CF8C_0BB8_4786_9A46_0A2D10254132_.wvu.PrintArea" localSheetId="13" hidden="1">'a. Personnel'!$A$1:$F$27</definedName>
    <definedName name="Z_6588CF8C_0BB8_4786_9A46_0A2D10254132_.wvu.PrintArea" localSheetId="14" hidden="1">'b. Fringe'!$A$1:$D$31</definedName>
    <definedName name="Z_6588CF8C_0BB8_4786_9A46_0A2D10254132_.wvu.PrintArea" localSheetId="18" hidden="1">'f. Contractual'!$B$1:$D$38</definedName>
    <definedName name="Z_6588CF8C_0BB8_4786_9A46_0A2D10254132_.wvu.PrintArea" localSheetId="19" hidden="1">'g. Other'!$B$1:$E$23</definedName>
    <definedName name="Z_6588CF8C_0BB8_4786_9A46_0A2D10254132_.wvu.PrintArea" localSheetId="20" hidden="1">'h. Indirect'!$A$1:$D$25</definedName>
    <definedName name="Z_6588CF8C_0BB8_4786_9A46_0A2D10254132_.wvu.PrintArea" localSheetId="21" hidden="1">'i. Cost Match'!$A$1:$D$28</definedName>
    <definedName name="Z_6588CF8C_0BB8_4786_9A46_0A2D10254132_.wvu.PrintTitles" localSheetId="13" hidden="1">'a. Personnel'!$6:$7</definedName>
    <definedName name="Z_6588CF8C_0BB8_4786_9A46_0A2D10254132_.wvu.PrintTitles" localSheetId="15" hidden="1">'c. Travel'!$5:$5</definedName>
    <definedName name="Z_6588CF8C_0BB8_4786_9A46_0A2D10254132_.wvu.PrintTitles" localSheetId="16" hidden="1">'d. Equipment'!$5:$5</definedName>
    <definedName name="Z_6588CF8C_0BB8_4786_9A46_0A2D10254132_.wvu.PrintTitles" localSheetId="17" hidden="1">'e. Supplies'!$5:$5</definedName>
    <definedName name="Z_6588CF8C_0BB8_4786_9A46_0A2D10254132_.wvu.PrintTitles" localSheetId="18" hidden="1">'f. Contractual'!$5:$5</definedName>
    <definedName name="Z_6588CF8C_0BB8_4786_9A46_0A2D10254132_.wvu.PrintTitles" localSheetId="19" hidden="1">'g. Other'!$5:$5</definedName>
    <definedName name="Z_6588CF8C_0BB8_4786_9A46_0A2D10254132_.wvu.PrintTitles" localSheetId="21" hidden="1">'i. Cost Match'!$5:$5</definedName>
    <definedName name="Z_712CE29F_EFCA_4968_A7C5_599F87319D6A_.wvu.Cols" localSheetId="20" hidden="1">'h. Indirect'!$E:$F</definedName>
    <definedName name="Z_712CE29F_EFCA_4968_A7C5_599F87319D6A_.wvu.PrintArea" localSheetId="13" hidden="1">'a. Personnel'!$A$1:$F$27</definedName>
    <definedName name="Z_712CE29F_EFCA_4968_A7C5_599F87319D6A_.wvu.PrintArea" localSheetId="14" hidden="1">'b. Fringe'!$A$1:$D$31</definedName>
    <definedName name="Z_712CE29F_EFCA_4968_A7C5_599F87319D6A_.wvu.PrintArea" localSheetId="18" hidden="1">'f. Contractual'!$B$1:$D$38</definedName>
    <definedName name="Z_712CE29F_EFCA_4968_A7C5_599F87319D6A_.wvu.PrintArea" localSheetId="19" hidden="1">'g. Other'!$B$1:$E$23</definedName>
    <definedName name="Z_712CE29F_EFCA_4968_A7C5_599F87319D6A_.wvu.PrintArea" localSheetId="20" hidden="1">'h. Indirect'!$A$1:$D$25</definedName>
    <definedName name="Z_712CE29F_EFCA_4968_A7C5_599F87319D6A_.wvu.PrintArea" localSheetId="21" hidden="1">'i. Cost Match'!$A$1:$D$28</definedName>
    <definedName name="Z_712CE29F_EFCA_4968_A7C5_599F87319D6A_.wvu.PrintTitles" localSheetId="13" hidden="1">'a. Personnel'!$6:$7</definedName>
    <definedName name="Z_712CE29F_EFCA_4968_A7C5_599F87319D6A_.wvu.PrintTitles" localSheetId="15" hidden="1">'c. Travel'!$5:$5</definedName>
    <definedName name="Z_712CE29F_EFCA_4968_A7C5_599F87319D6A_.wvu.PrintTitles" localSheetId="16" hidden="1">'d. Equipment'!$5:$5</definedName>
    <definedName name="Z_712CE29F_EFCA_4968_A7C5_599F87319D6A_.wvu.PrintTitles" localSheetId="17" hidden="1">'e. Supplies'!$5:$5</definedName>
    <definedName name="Z_712CE29F_EFCA_4968_A7C5_599F87319D6A_.wvu.PrintTitles" localSheetId="18" hidden="1">'f. Contractual'!$5:$5</definedName>
    <definedName name="Z_712CE29F_EFCA_4968_A7C5_599F87319D6A_.wvu.PrintTitles" localSheetId="19" hidden="1">'g. Other'!$5:$5</definedName>
    <definedName name="Z_712CE29F_EFCA_4968_A7C5_599F87319D6A_.wvu.PrintTitles" localSheetId="21" hidden="1">'i. Cost Match'!$5:$5</definedName>
    <definedName name="Z_BF352FCE_C1BE_4B84_9561_6030FEF6A15F_.wvu.Cols" localSheetId="20" hidden="1">'h. Indirect'!$E:$F</definedName>
    <definedName name="Z_BF352FCE_C1BE_4B84_9561_6030FEF6A15F_.wvu.PrintArea" localSheetId="13" hidden="1">'a. Personnel'!$A$1:$F$27</definedName>
    <definedName name="Z_BF352FCE_C1BE_4B84_9561_6030FEF6A15F_.wvu.PrintArea" localSheetId="14" hidden="1">'b. Fringe'!$A$1:$D$31</definedName>
    <definedName name="Z_BF352FCE_C1BE_4B84_9561_6030FEF6A15F_.wvu.PrintTitles" localSheetId="13" hidden="1">'a. Personnel'!$6:$7</definedName>
    <definedName name="Z_BF352FCE_C1BE_4B84_9561_6030FEF6A15F_.wvu.PrintTitles" localSheetId="15" hidden="1">'c. Travel'!$5:$5</definedName>
    <definedName name="Z_BF352FCE_C1BE_4B84_9561_6030FEF6A15F_.wvu.PrintTitles" localSheetId="16" hidden="1">'d. Equipment'!$5:$5</definedName>
    <definedName name="Z_BF352FCE_C1BE_4B84_9561_6030FEF6A15F_.wvu.PrintTitles" localSheetId="17" hidden="1">'e. Supplies'!$5:$5</definedName>
    <definedName name="Z_BF352FCE_C1BE_4B84_9561_6030FEF6A15F_.wvu.PrintTitles" localSheetId="18" hidden="1">'f. Contractual'!$5:$5</definedName>
    <definedName name="Z_BF352FCE_C1BE_4B84_9561_6030FEF6A15F_.wvu.PrintTitles" localSheetId="19" hidden="1">'g. Other'!$5:$5</definedName>
    <definedName name="Z_BF352FCE_C1BE_4B84_9561_6030FEF6A15F_.wvu.PrintTitles" localSheetId="21" hidden="1">'i. Cost Match'!$5:$5</definedName>
    <definedName name="Z_D5CEF8EB_A9A7_4458_BF65_8F18E34CBA87_.wvu.Cols" localSheetId="20" hidden="1">'h. Indirect'!$E:$F</definedName>
    <definedName name="Z_D5CEF8EB_A9A7_4458_BF65_8F18E34CBA87_.wvu.PrintArea" localSheetId="13" hidden="1">'a. Personnel'!$A$1:$F$27</definedName>
    <definedName name="Z_D5CEF8EB_A9A7_4458_BF65_8F18E34CBA87_.wvu.PrintArea" localSheetId="14" hidden="1">'b. Fringe'!$A$1:$D$31</definedName>
    <definedName name="Z_D5CEF8EB_A9A7_4458_BF65_8F18E34CBA87_.wvu.PrintArea" localSheetId="18" hidden="1">'f. Contractual'!$B$1:$D$38</definedName>
    <definedName name="Z_D5CEF8EB_A9A7_4458_BF65_8F18E34CBA87_.wvu.PrintArea" localSheetId="19" hidden="1">'g. Other'!$B$1:$E$23</definedName>
    <definedName name="Z_D5CEF8EB_A9A7_4458_BF65_8F18E34CBA87_.wvu.PrintArea" localSheetId="20" hidden="1">'h. Indirect'!$A$1:$D$25</definedName>
    <definedName name="Z_D5CEF8EB_A9A7_4458_BF65_8F18E34CBA87_.wvu.PrintArea" localSheetId="21" hidden="1">'i. Cost Match'!$A$1:$D$28</definedName>
    <definedName name="Z_D5CEF8EB_A9A7_4458_BF65_8F18E34CBA87_.wvu.PrintTitles" localSheetId="13" hidden="1">'a. Personnel'!$6:$7</definedName>
    <definedName name="Z_D5CEF8EB_A9A7_4458_BF65_8F18E34CBA87_.wvu.PrintTitles" localSheetId="15" hidden="1">'c. Travel'!$5:$5</definedName>
    <definedName name="Z_D5CEF8EB_A9A7_4458_BF65_8F18E34CBA87_.wvu.PrintTitles" localSheetId="16" hidden="1">'d. Equipment'!$5:$5</definedName>
    <definedName name="Z_D5CEF8EB_A9A7_4458_BF65_8F18E34CBA87_.wvu.PrintTitles" localSheetId="17" hidden="1">'e. Supplies'!$5:$5</definedName>
    <definedName name="Z_D5CEF8EB_A9A7_4458_BF65_8F18E34CBA87_.wvu.PrintTitles" localSheetId="18" hidden="1">'f. Contractual'!$5:$5</definedName>
    <definedName name="Z_D5CEF8EB_A9A7_4458_BF65_8F18E34CBA87_.wvu.PrintTitles" localSheetId="19" hidden="1">'g. Other'!$5:$5</definedName>
    <definedName name="Z_D5CEF8EB_A9A7_4458_BF65_8F18E34CBA87_.wvu.PrintTitles" localSheetId="21" hidden="1">'i. Cost Match'!$5:$5</definedName>
    <definedName name="Z_D7FF18E2_A72D_4088_BD59_9D74A43C39A8_.wvu.Cols" localSheetId="20" hidden="1">'h. Indirect'!$E:$F</definedName>
    <definedName name="Z_D7FF18E2_A72D_4088_BD59_9D74A43C39A8_.wvu.PrintArea" localSheetId="13" hidden="1">'a. Personnel'!$A$1:$F$27</definedName>
    <definedName name="Z_D7FF18E2_A72D_4088_BD59_9D74A43C39A8_.wvu.PrintArea" localSheetId="14" hidden="1">'b. Fringe'!$A$1:$D$31</definedName>
    <definedName name="Z_D7FF18E2_A72D_4088_BD59_9D74A43C39A8_.wvu.PrintArea" localSheetId="18" hidden="1">'f. Contractual'!$B$1:$D$38</definedName>
    <definedName name="Z_D7FF18E2_A72D_4088_BD59_9D74A43C39A8_.wvu.PrintArea" localSheetId="19" hidden="1">'g. Other'!$B$1:$E$23</definedName>
    <definedName name="Z_D7FF18E2_A72D_4088_BD59_9D74A43C39A8_.wvu.PrintArea" localSheetId="20" hidden="1">'h. Indirect'!$A$1:$D$25</definedName>
    <definedName name="Z_D7FF18E2_A72D_4088_BD59_9D74A43C39A8_.wvu.PrintArea" localSheetId="21" hidden="1">'i. Cost Match'!$A$1:$D$28</definedName>
    <definedName name="Z_D7FF18E2_A72D_4088_BD59_9D74A43C39A8_.wvu.PrintTitles" localSheetId="13" hidden="1">'a. Personnel'!$6:$7</definedName>
    <definedName name="Z_D7FF18E2_A72D_4088_BD59_9D74A43C39A8_.wvu.PrintTitles" localSheetId="15" hidden="1">'c. Travel'!$5:$5</definedName>
    <definedName name="Z_D7FF18E2_A72D_4088_BD59_9D74A43C39A8_.wvu.PrintTitles" localSheetId="16" hidden="1">'d. Equipment'!$5:$5</definedName>
    <definedName name="Z_D7FF18E2_A72D_4088_BD59_9D74A43C39A8_.wvu.PrintTitles" localSheetId="17" hidden="1">'e. Supplies'!$5:$5</definedName>
    <definedName name="Z_D7FF18E2_A72D_4088_BD59_9D74A43C39A8_.wvu.PrintTitles" localSheetId="18" hidden="1">'f. Contractual'!$5:$5</definedName>
    <definedName name="Z_D7FF18E2_A72D_4088_BD59_9D74A43C39A8_.wvu.PrintTitles" localSheetId="19" hidden="1">'g. Other'!$5:$5</definedName>
    <definedName name="Z_D7FF18E2_A72D_4088_BD59_9D74A43C39A8_.wvu.PrintTitles" localSheetId="21" hidden="1">'i. Cost Match'!$5:$5</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7" l="1"/>
  <c r="G6" i="16"/>
  <c r="B21" i="13"/>
  <c r="P6" i="17"/>
  <c r="P20" i="17" s="1"/>
  <c r="D10" i="13" s="1"/>
  <c r="H18" i="24" s="1"/>
  <c r="I7" i="15"/>
  <c r="B17" i="13"/>
  <c r="D17" i="13"/>
  <c r="C17" i="13"/>
  <c r="B7" i="13"/>
  <c r="D16" i="24" s="1"/>
  <c r="C13" i="10"/>
  <c r="C14" i="10"/>
  <c r="C15" i="10"/>
  <c r="C12" i="10"/>
  <c r="B13" i="10"/>
  <c r="B14" i="10"/>
  <c r="B15" i="10"/>
  <c r="B12" i="10"/>
  <c r="C8" i="10"/>
  <c r="C9" i="10"/>
  <c r="C10" i="10"/>
  <c r="C7" i="10"/>
  <c r="B8" i="10"/>
  <c r="B9" i="10"/>
  <c r="B10" i="10"/>
  <c r="B7" i="10"/>
  <c r="E9" i="9"/>
  <c r="E10" i="9"/>
  <c r="E11" i="9"/>
  <c r="E12" i="9"/>
  <c r="E13" i="9"/>
  <c r="E14" i="9"/>
  <c r="E15" i="9"/>
  <c r="E16" i="9"/>
  <c r="E17" i="9"/>
  <c r="E18" i="9"/>
  <c r="E19" i="9"/>
  <c r="E20" i="9"/>
  <c r="E21" i="9"/>
  <c r="E8" i="9"/>
  <c r="D9" i="9"/>
  <c r="D10" i="9"/>
  <c r="D11" i="9"/>
  <c r="D12" i="9"/>
  <c r="D13" i="9"/>
  <c r="D14" i="9"/>
  <c r="D15" i="9"/>
  <c r="D16" i="9"/>
  <c r="D17" i="9"/>
  <c r="D18" i="9"/>
  <c r="D19" i="9"/>
  <c r="D20" i="9"/>
  <c r="D21" i="9"/>
  <c r="D8" i="9"/>
  <c r="C9" i="9"/>
  <c r="C10" i="9"/>
  <c r="C11" i="9"/>
  <c r="C12" i="9"/>
  <c r="C13" i="9"/>
  <c r="C14" i="9"/>
  <c r="C15" i="9"/>
  <c r="C16" i="9"/>
  <c r="C17" i="9"/>
  <c r="C18" i="9"/>
  <c r="C19" i="9"/>
  <c r="C20" i="9"/>
  <c r="C21" i="9"/>
  <c r="C8" i="9"/>
  <c r="B9" i="9"/>
  <c r="B10" i="9"/>
  <c r="B11" i="9"/>
  <c r="B12" i="9"/>
  <c r="B13" i="9"/>
  <c r="B14" i="9"/>
  <c r="B15" i="9"/>
  <c r="B16" i="9"/>
  <c r="B17" i="9"/>
  <c r="B18" i="9"/>
  <c r="B19" i="9"/>
  <c r="B20" i="9"/>
  <c r="B21" i="9"/>
  <c r="B8" i="9"/>
  <c r="A9" i="9"/>
  <c r="A10" i="9"/>
  <c r="A11" i="9"/>
  <c r="A12" i="9"/>
  <c r="A13" i="9"/>
  <c r="A14" i="9"/>
  <c r="A15" i="9"/>
  <c r="A16" i="9"/>
  <c r="A17" i="9"/>
  <c r="A18" i="9"/>
  <c r="A19" i="9"/>
  <c r="A20" i="9"/>
  <c r="A21" i="9"/>
  <c r="A8" i="9"/>
  <c r="C8" i="7"/>
  <c r="C9" i="7"/>
  <c r="C10" i="7"/>
  <c r="C11" i="7"/>
  <c r="C13" i="7"/>
  <c r="C14" i="7"/>
  <c r="C15" i="7"/>
  <c r="C16" i="7"/>
  <c r="C17" i="7"/>
  <c r="C18" i="7"/>
  <c r="C19" i="7"/>
  <c r="C20" i="7"/>
  <c r="C7" i="7"/>
  <c r="B8" i="7"/>
  <c r="B9" i="7"/>
  <c r="B10" i="7"/>
  <c r="B11" i="7"/>
  <c r="B12" i="7"/>
  <c r="B13" i="7"/>
  <c r="B14" i="7"/>
  <c r="B15" i="7"/>
  <c r="B16" i="7"/>
  <c r="B17" i="7"/>
  <c r="B18" i="7"/>
  <c r="B19" i="7"/>
  <c r="B20" i="7"/>
  <c r="B7" i="7"/>
  <c r="A8" i="7"/>
  <c r="A9" i="7"/>
  <c r="A10" i="7"/>
  <c r="A11" i="7"/>
  <c r="A12" i="7"/>
  <c r="A13" i="7"/>
  <c r="A14" i="7"/>
  <c r="A15" i="7"/>
  <c r="A16" i="7"/>
  <c r="A17" i="7"/>
  <c r="A18" i="7"/>
  <c r="A19" i="7"/>
  <c r="A20" i="7"/>
  <c r="A7" i="7"/>
  <c r="G9" i="6"/>
  <c r="G10" i="6"/>
  <c r="G11" i="6"/>
  <c r="G12" i="6"/>
  <c r="G13" i="6"/>
  <c r="G14" i="6"/>
  <c r="G15" i="6"/>
  <c r="G16" i="6"/>
  <c r="G17" i="6"/>
  <c r="G18" i="6"/>
  <c r="G19" i="6"/>
  <c r="G20" i="6"/>
  <c r="G21" i="6"/>
  <c r="G8" i="6"/>
  <c r="F9" i="6"/>
  <c r="F10" i="6"/>
  <c r="F11" i="6"/>
  <c r="F12" i="6"/>
  <c r="F13" i="6"/>
  <c r="F14" i="6"/>
  <c r="F15" i="6"/>
  <c r="F16" i="6"/>
  <c r="F17" i="6"/>
  <c r="F18" i="6"/>
  <c r="F19" i="6"/>
  <c r="F20" i="6"/>
  <c r="F21" i="6"/>
  <c r="F8" i="6"/>
  <c r="D9" i="6"/>
  <c r="E9" i="6" s="1"/>
  <c r="D10" i="6"/>
  <c r="D11" i="6"/>
  <c r="D12" i="6"/>
  <c r="D13" i="6"/>
  <c r="D14" i="6"/>
  <c r="D15" i="6"/>
  <c r="D16" i="6"/>
  <c r="D17" i="6"/>
  <c r="D18" i="6"/>
  <c r="D19" i="6"/>
  <c r="D20" i="6"/>
  <c r="D21" i="6"/>
  <c r="D8" i="6"/>
  <c r="C9" i="6"/>
  <c r="C10" i="6"/>
  <c r="C11" i="6"/>
  <c r="C12" i="6"/>
  <c r="C13" i="6"/>
  <c r="C14" i="6"/>
  <c r="C15" i="6"/>
  <c r="C16" i="6"/>
  <c r="C17" i="6"/>
  <c r="C18" i="6"/>
  <c r="C19" i="6"/>
  <c r="C20" i="6"/>
  <c r="C21" i="6"/>
  <c r="C8" i="6"/>
  <c r="C22" i="6" s="1"/>
  <c r="B9" i="6"/>
  <c r="B10" i="6"/>
  <c r="B11" i="6"/>
  <c r="B12" i="6"/>
  <c r="B13" i="6"/>
  <c r="B14" i="6"/>
  <c r="B15" i="6"/>
  <c r="B16" i="6"/>
  <c r="B17" i="6"/>
  <c r="B18" i="6"/>
  <c r="B19" i="6"/>
  <c r="B20" i="6"/>
  <c r="B21" i="6"/>
  <c r="B8" i="6"/>
  <c r="A9" i="6"/>
  <c r="A10" i="6"/>
  <c r="A11" i="6"/>
  <c r="A12" i="6"/>
  <c r="A13" i="6"/>
  <c r="A14" i="6"/>
  <c r="A15" i="6"/>
  <c r="A16" i="6"/>
  <c r="A17" i="6"/>
  <c r="A18" i="6"/>
  <c r="A19" i="6"/>
  <c r="A20" i="6"/>
  <c r="A21" i="6"/>
  <c r="A8" i="6"/>
  <c r="E10" i="6"/>
  <c r="E11" i="6"/>
  <c r="E12" i="6"/>
  <c r="E13" i="6"/>
  <c r="E14" i="6"/>
  <c r="E15" i="6"/>
  <c r="G9" i="5"/>
  <c r="G10" i="5"/>
  <c r="G11" i="5"/>
  <c r="G12" i="5"/>
  <c r="G13" i="5"/>
  <c r="G14" i="5"/>
  <c r="G15" i="5"/>
  <c r="G16" i="5"/>
  <c r="G17" i="5"/>
  <c r="G18" i="5"/>
  <c r="G19" i="5"/>
  <c r="G20" i="5"/>
  <c r="G21" i="5"/>
  <c r="G8" i="5"/>
  <c r="F9" i="5"/>
  <c r="F10" i="5"/>
  <c r="F11" i="5"/>
  <c r="F12" i="5"/>
  <c r="F13" i="5"/>
  <c r="F14" i="5"/>
  <c r="F15" i="5"/>
  <c r="F16" i="5"/>
  <c r="F17" i="5"/>
  <c r="F18" i="5"/>
  <c r="F19" i="5"/>
  <c r="F20" i="5"/>
  <c r="F21" i="5"/>
  <c r="F8" i="5"/>
  <c r="D9" i="5"/>
  <c r="E9" i="5" s="1"/>
  <c r="D10" i="5"/>
  <c r="D11" i="5"/>
  <c r="D12" i="5"/>
  <c r="D13" i="5"/>
  <c r="E13" i="5" s="1"/>
  <c r="D14" i="5"/>
  <c r="E14" i="5" s="1"/>
  <c r="D15" i="5"/>
  <c r="E15" i="5" s="1"/>
  <c r="D16" i="5"/>
  <c r="D17" i="5"/>
  <c r="D18" i="5"/>
  <c r="D19" i="5"/>
  <c r="D20" i="5"/>
  <c r="D21" i="5"/>
  <c r="D8" i="5"/>
  <c r="C9" i="5"/>
  <c r="C10" i="5"/>
  <c r="E10" i="5" s="1"/>
  <c r="C11" i="5"/>
  <c r="C12" i="5"/>
  <c r="C13" i="5"/>
  <c r="C14" i="5"/>
  <c r="C15" i="5"/>
  <c r="C16" i="5"/>
  <c r="C17" i="5"/>
  <c r="C18" i="5"/>
  <c r="C19" i="5"/>
  <c r="C20" i="5"/>
  <c r="C21" i="5"/>
  <c r="C8" i="5"/>
  <c r="B9" i="5"/>
  <c r="B10" i="5"/>
  <c r="B11" i="5"/>
  <c r="B12" i="5"/>
  <c r="B13" i="5"/>
  <c r="B14" i="5"/>
  <c r="B15" i="5"/>
  <c r="B16" i="5"/>
  <c r="B17" i="5"/>
  <c r="B18" i="5"/>
  <c r="B19" i="5"/>
  <c r="B20" i="5"/>
  <c r="B21" i="5"/>
  <c r="B8" i="5"/>
  <c r="A9" i="5"/>
  <c r="A10" i="5"/>
  <c r="A11" i="5"/>
  <c r="A12" i="5"/>
  <c r="A13" i="5"/>
  <c r="A14" i="5"/>
  <c r="A15" i="5"/>
  <c r="A16" i="5"/>
  <c r="A17" i="5"/>
  <c r="A18" i="5"/>
  <c r="A19" i="5"/>
  <c r="A20" i="5"/>
  <c r="A21" i="5"/>
  <c r="A8" i="5"/>
  <c r="E11" i="5"/>
  <c r="L9" i="4"/>
  <c r="L10" i="4"/>
  <c r="L11" i="4"/>
  <c r="L12" i="4"/>
  <c r="L13" i="4"/>
  <c r="L14" i="4"/>
  <c r="L15" i="4"/>
  <c r="L16" i="4"/>
  <c r="L17" i="4"/>
  <c r="L18" i="4"/>
  <c r="L19" i="4"/>
  <c r="L20" i="4"/>
  <c r="L21" i="4"/>
  <c r="L8" i="4"/>
  <c r="J9" i="4"/>
  <c r="K9" i="4" s="1"/>
  <c r="J10" i="4"/>
  <c r="K10" i="4" s="1"/>
  <c r="J11" i="4"/>
  <c r="J12" i="4"/>
  <c r="J13" i="4"/>
  <c r="J14" i="4"/>
  <c r="J15" i="4"/>
  <c r="J16" i="4"/>
  <c r="J17" i="4"/>
  <c r="J18" i="4"/>
  <c r="J19" i="4"/>
  <c r="J20" i="4"/>
  <c r="J21" i="4"/>
  <c r="J8" i="4"/>
  <c r="J22" i="4" s="1"/>
  <c r="I9" i="4"/>
  <c r="I10" i="4"/>
  <c r="I11" i="4"/>
  <c r="I12" i="4"/>
  <c r="I13" i="4"/>
  <c r="I14" i="4"/>
  <c r="I15" i="4"/>
  <c r="I16" i="4"/>
  <c r="I17" i="4"/>
  <c r="I18" i="4"/>
  <c r="I19" i="4"/>
  <c r="I20" i="4"/>
  <c r="I21" i="4"/>
  <c r="I8" i="4"/>
  <c r="I22" i="4" s="1"/>
  <c r="H9" i="4"/>
  <c r="H10" i="4"/>
  <c r="H11" i="4"/>
  <c r="H12" i="4"/>
  <c r="H13" i="4"/>
  <c r="H14" i="4"/>
  <c r="K14" i="4" s="1"/>
  <c r="H15" i="4"/>
  <c r="H16" i="4"/>
  <c r="H17" i="4"/>
  <c r="H18" i="4"/>
  <c r="H19" i="4"/>
  <c r="H20" i="4"/>
  <c r="H21" i="4"/>
  <c r="H8" i="4"/>
  <c r="H22" i="4" s="1"/>
  <c r="G9" i="4"/>
  <c r="G10" i="4"/>
  <c r="G11" i="4"/>
  <c r="G12" i="4"/>
  <c r="G13" i="4"/>
  <c r="G14" i="4"/>
  <c r="G15" i="4"/>
  <c r="K15" i="4" s="1"/>
  <c r="G16" i="4"/>
  <c r="G17" i="4"/>
  <c r="G18" i="4"/>
  <c r="G19" i="4"/>
  <c r="G20" i="4"/>
  <c r="G21" i="4"/>
  <c r="G8" i="4"/>
  <c r="G22" i="4" s="1"/>
  <c r="F9" i="4"/>
  <c r="F10" i="4"/>
  <c r="F11" i="4"/>
  <c r="F12" i="4"/>
  <c r="F13" i="4"/>
  <c r="F14" i="4"/>
  <c r="F15" i="4"/>
  <c r="F16" i="4"/>
  <c r="F17" i="4"/>
  <c r="F18" i="4"/>
  <c r="F19" i="4"/>
  <c r="F20" i="4"/>
  <c r="F21" i="4"/>
  <c r="F8" i="4"/>
  <c r="F22" i="4" s="1"/>
  <c r="E9" i="4"/>
  <c r="E10" i="4"/>
  <c r="E11" i="4"/>
  <c r="E12" i="4"/>
  <c r="E13" i="4"/>
  <c r="E14" i="4"/>
  <c r="E15" i="4"/>
  <c r="E16" i="4"/>
  <c r="E17" i="4"/>
  <c r="E18" i="4"/>
  <c r="E19" i="4"/>
  <c r="E20" i="4"/>
  <c r="E21" i="4"/>
  <c r="E8" i="4"/>
  <c r="E22" i="4" s="1"/>
  <c r="D9" i="4"/>
  <c r="D10" i="4"/>
  <c r="D11" i="4"/>
  <c r="D12" i="4"/>
  <c r="D13" i="4"/>
  <c r="D14" i="4"/>
  <c r="D15" i="4"/>
  <c r="D16" i="4"/>
  <c r="D17" i="4"/>
  <c r="D18" i="4"/>
  <c r="D19" i="4"/>
  <c r="D20" i="4"/>
  <c r="D21" i="4"/>
  <c r="D8" i="4"/>
  <c r="C9" i="4"/>
  <c r="C10" i="4"/>
  <c r="C11" i="4"/>
  <c r="C12" i="4"/>
  <c r="C13" i="4"/>
  <c r="C14" i="4"/>
  <c r="C15" i="4"/>
  <c r="C16" i="4"/>
  <c r="C17" i="4"/>
  <c r="C18" i="4"/>
  <c r="C19" i="4"/>
  <c r="C20" i="4"/>
  <c r="C21" i="4"/>
  <c r="C8" i="4"/>
  <c r="B9" i="4"/>
  <c r="B10" i="4"/>
  <c r="B11" i="4"/>
  <c r="B12" i="4"/>
  <c r="B13" i="4"/>
  <c r="B14" i="4"/>
  <c r="B15" i="4"/>
  <c r="B16" i="4"/>
  <c r="B17" i="4"/>
  <c r="B18" i="4"/>
  <c r="B19" i="4"/>
  <c r="B20" i="4"/>
  <c r="B21" i="4"/>
  <c r="K12" i="4"/>
  <c r="K13" i="4"/>
  <c r="B8" i="4"/>
  <c r="A9" i="4"/>
  <c r="A10" i="4"/>
  <c r="A11" i="4"/>
  <c r="A12" i="4"/>
  <c r="A13" i="4"/>
  <c r="A14" i="4"/>
  <c r="A15" i="4"/>
  <c r="A16" i="4"/>
  <c r="A17" i="4"/>
  <c r="A18" i="4"/>
  <c r="A19" i="4"/>
  <c r="A20" i="4"/>
  <c r="A21" i="4"/>
  <c r="A8" i="4"/>
  <c r="C9" i="3"/>
  <c r="C10" i="3"/>
  <c r="C11" i="3"/>
  <c r="C12" i="3"/>
  <c r="C13" i="3"/>
  <c r="C14" i="3"/>
  <c r="C15" i="3"/>
  <c r="D15" i="3" s="1"/>
  <c r="C16" i="3"/>
  <c r="C17" i="3"/>
  <c r="C18" i="3"/>
  <c r="C19" i="3"/>
  <c r="C20" i="3"/>
  <c r="C21" i="3"/>
  <c r="C22" i="3"/>
  <c r="C8" i="3"/>
  <c r="B9" i="3"/>
  <c r="B10" i="3"/>
  <c r="D10" i="3" s="1"/>
  <c r="B11" i="3"/>
  <c r="D11" i="3" s="1"/>
  <c r="B12" i="3"/>
  <c r="B13" i="3"/>
  <c r="B14" i="3"/>
  <c r="B15" i="3"/>
  <c r="B16" i="3"/>
  <c r="B17" i="3"/>
  <c r="B18" i="3"/>
  <c r="D18" i="3" s="1"/>
  <c r="B19" i="3"/>
  <c r="D19" i="3" s="1"/>
  <c r="B20" i="3"/>
  <c r="B21" i="3"/>
  <c r="B22" i="3"/>
  <c r="B8" i="3"/>
  <c r="A9" i="3"/>
  <c r="A10" i="3"/>
  <c r="A11" i="3"/>
  <c r="A12" i="3"/>
  <c r="A13" i="3"/>
  <c r="A14" i="3"/>
  <c r="A15" i="3"/>
  <c r="A16" i="3"/>
  <c r="A17" i="3"/>
  <c r="A18" i="3"/>
  <c r="A19" i="3"/>
  <c r="A20" i="3"/>
  <c r="A21" i="3"/>
  <c r="A22" i="3"/>
  <c r="A8" i="3"/>
  <c r="D12" i="3"/>
  <c r="D13" i="3"/>
  <c r="D14" i="3"/>
  <c r="D17" i="3"/>
  <c r="F11" i="2"/>
  <c r="F12" i="2"/>
  <c r="F13" i="2"/>
  <c r="F14" i="2"/>
  <c r="F15" i="2"/>
  <c r="F16" i="2"/>
  <c r="F17" i="2"/>
  <c r="F18" i="2"/>
  <c r="F19" i="2"/>
  <c r="F20" i="2"/>
  <c r="F21" i="2"/>
  <c r="F22" i="2"/>
  <c r="F23" i="2"/>
  <c r="F10" i="2"/>
  <c r="D11" i="2"/>
  <c r="D12" i="2"/>
  <c r="D13" i="2"/>
  <c r="D14" i="2"/>
  <c r="D15" i="2"/>
  <c r="D16" i="2"/>
  <c r="D17" i="2"/>
  <c r="D18" i="2"/>
  <c r="D19" i="2"/>
  <c r="D20" i="2"/>
  <c r="D21" i="2"/>
  <c r="D22" i="2"/>
  <c r="D23" i="2"/>
  <c r="D10" i="2"/>
  <c r="C11" i="2"/>
  <c r="C12" i="2"/>
  <c r="C13" i="2"/>
  <c r="C14" i="2"/>
  <c r="C15" i="2"/>
  <c r="C16" i="2"/>
  <c r="C17" i="2"/>
  <c r="C18" i="2"/>
  <c r="C19" i="2"/>
  <c r="C20" i="2"/>
  <c r="C21" i="2"/>
  <c r="C22" i="2"/>
  <c r="C23" i="2"/>
  <c r="C10" i="2"/>
  <c r="B22" i="2"/>
  <c r="B23" i="2"/>
  <c r="A22" i="2"/>
  <c r="A23" i="2"/>
  <c r="B11" i="2"/>
  <c r="B12" i="2"/>
  <c r="B13" i="2"/>
  <c r="B14" i="2"/>
  <c r="B15" i="2"/>
  <c r="B16" i="2"/>
  <c r="B17" i="2"/>
  <c r="B18" i="2"/>
  <c r="B19" i="2"/>
  <c r="B20" i="2"/>
  <c r="B21" i="2"/>
  <c r="B10" i="2"/>
  <c r="A21" i="2"/>
  <c r="A11" i="2"/>
  <c r="A12" i="2"/>
  <c r="A13" i="2"/>
  <c r="A14" i="2"/>
  <c r="A15" i="2"/>
  <c r="A16" i="2"/>
  <c r="A17" i="2"/>
  <c r="A18" i="2"/>
  <c r="A19" i="2"/>
  <c r="A20" i="2"/>
  <c r="A10" i="2"/>
  <c r="H53" i="24"/>
  <c r="G53" i="24"/>
  <c r="F53" i="24"/>
  <c r="E53" i="24"/>
  <c r="H45" i="24"/>
  <c r="G45" i="24"/>
  <c r="F45" i="24"/>
  <c r="E45" i="24"/>
  <c r="D45" i="24"/>
  <c r="D44" i="24"/>
  <c r="D43" i="24"/>
  <c r="G40" i="24"/>
  <c r="F40" i="24"/>
  <c r="E40" i="24"/>
  <c r="H39" i="24"/>
  <c r="H38" i="24"/>
  <c r="H37" i="24"/>
  <c r="H36" i="24"/>
  <c r="H40" i="24" s="1"/>
  <c r="H28" i="24"/>
  <c r="G24" i="24"/>
  <c r="G26" i="24" s="1"/>
  <c r="F24" i="24"/>
  <c r="F26" i="24" s="1"/>
  <c r="G12" i="24"/>
  <c r="F12" i="24"/>
  <c r="E12" i="24"/>
  <c r="D12" i="24"/>
  <c r="H11" i="24"/>
  <c r="H10" i="24"/>
  <c r="H9" i="24"/>
  <c r="H8" i="24"/>
  <c r="H12" i="24" s="1"/>
  <c r="E27" i="23"/>
  <c r="D27" i="23"/>
  <c r="F26" i="23"/>
  <c r="F27" i="23" s="1"/>
  <c r="G19" i="23"/>
  <c r="D24" i="11" s="1"/>
  <c r="F19" i="23"/>
  <c r="E19" i="23"/>
  <c r="B16" i="13" s="1"/>
  <c r="D25" i="24" s="1"/>
  <c r="H18" i="23"/>
  <c r="H17" i="23"/>
  <c r="H16" i="23"/>
  <c r="H15" i="23"/>
  <c r="H14" i="23"/>
  <c r="H13" i="23"/>
  <c r="H11" i="23"/>
  <c r="H10" i="23"/>
  <c r="H9" i="23"/>
  <c r="H8" i="23"/>
  <c r="A3" i="23"/>
  <c r="I20" i="22"/>
  <c r="D22" i="11" s="1"/>
  <c r="H20" i="22"/>
  <c r="G20" i="22"/>
  <c r="B14" i="13" s="1"/>
  <c r="D23" i="24" s="1"/>
  <c r="J19" i="22"/>
  <c r="J18" i="22"/>
  <c r="J17" i="22"/>
  <c r="J16" i="22"/>
  <c r="J15" i="22"/>
  <c r="J14" i="22"/>
  <c r="J13" i="22"/>
  <c r="J12" i="22"/>
  <c r="J11" i="22"/>
  <c r="J10" i="22"/>
  <c r="J9" i="22"/>
  <c r="J8" i="22"/>
  <c r="J7" i="22"/>
  <c r="J6" i="22"/>
  <c r="J20" i="22" s="1"/>
  <c r="D14" i="13" s="1"/>
  <c r="H23" i="24" s="1"/>
  <c r="A3" i="22"/>
  <c r="D22" i="24"/>
  <c r="D19" i="11"/>
  <c r="D20" i="11"/>
  <c r="H20" i="20"/>
  <c r="D18" i="11" s="1"/>
  <c r="G20" i="20"/>
  <c r="F20" i="20"/>
  <c r="B13" i="13" s="1"/>
  <c r="D21" i="24" s="1"/>
  <c r="I19" i="20"/>
  <c r="D20" i="7" s="1"/>
  <c r="I18" i="20"/>
  <c r="D19" i="7" s="1"/>
  <c r="I17" i="20"/>
  <c r="D18" i="7" s="1"/>
  <c r="I16" i="20"/>
  <c r="D17" i="7" s="1"/>
  <c r="I15" i="20"/>
  <c r="D16" i="7" s="1"/>
  <c r="I14" i="20"/>
  <c r="D15" i="7" s="1"/>
  <c r="I13" i="20"/>
  <c r="D14" i="7" s="1"/>
  <c r="I12" i="20"/>
  <c r="D13" i="7" s="1"/>
  <c r="I11" i="20"/>
  <c r="D12" i="7" s="1"/>
  <c r="I10" i="20"/>
  <c r="D11" i="7" s="1"/>
  <c r="I9" i="20"/>
  <c r="D10" i="7" s="1"/>
  <c r="I8" i="20"/>
  <c r="D9" i="7" s="1"/>
  <c r="I7" i="20"/>
  <c r="D8" i="7" s="1"/>
  <c r="I6" i="20"/>
  <c r="A3" i="20"/>
  <c r="I20" i="19"/>
  <c r="D16" i="11" s="1"/>
  <c r="H20" i="19"/>
  <c r="D15" i="11" s="1"/>
  <c r="G20" i="19"/>
  <c r="B12" i="13" s="1"/>
  <c r="D20" i="24" s="1"/>
  <c r="J19" i="19"/>
  <c r="J18" i="19"/>
  <c r="J17" i="19"/>
  <c r="J16" i="19"/>
  <c r="J15" i="19"/>
  <c r="J14" i="19"/>
  <c r="J13" i="19"/>
  <c r="J12" i="19"/>
  <c r="J11" i="19"/>
  <c r="J10" i="19"/>
  <c r="J9" i="19"/>
  <c r="J8" i="19"/>
  <c r="J7" i="19"/>
  <c r="J6" i="19"/>
  <c r="A3" i="19"/>
  <c r="I20" i="18"/>
  <c r="D14" i="11" s="1"/>
  <c r="H20" i="18"/>
  <c r="D13" i="11" s="1"/>
  <c r="G20" i="18"/>
  <c r="B11" i="13" s="1"/>
  <c r="D19" i="24" s="1"/>
  <c r="J19" i="18"/>
  <c r="J18" i="18"/>
  <c r="J17" i="18"/>
  <c r="J16" i="18"/>
  <c r="J15" i="18"/>
  <c r="J14" i="18"/>
  <c r="J13" i="18"/>
  <c r="J12" i="18"/>
  <c r="J11" i="18"/>
  <c r="J10" i="18"/>
  <c r="J9" i="18"/>
  <c r="J8" i="18"/>
  <c r="J7" i="18"/>
  <c r="J6" i="18"/>
  <c r="A3" i="18"/>
  <c r="O20" i="17"/>
  <c r="D12" i="11" s="1"/>
  <c r="N20" i="17"/>
  <c r="M20" i="17"/>
  <c r="B10" i="13" s="1"/>
  <c r="P19" i="17"/>
  <c r="P18" i="17"/>
  <c r="P17" i="17"/>
  <c r="P16" i="17"/>
  <c r="P15" i="17"/>
  <c r="P14" i="17"/>
  <c r="P13" i="17"/>
  <c r="P12" i="17"/>
  <c r="P11" i="17"/>
  <c r="P10" i="17"/>
  <c r="P9" i="17"/>
  <c r="P8" i="17"/>
  <c r="P7" i="17"/>
  <c r="A3" i="17"/>
  <c r="F21" i="16"/>
  <c r="D10" i="11" s="1"/>
  <c r="E21" i="16"/>
  <c r="D9" i="11" s="1"/>
  <c r="D21" i="16"/>
  <c r="B8" i="13" s="1"/>
  <c r="D17" i="24" s="1"/>
  <c r="C21" i="16"/>
  <c r="G20" i="16"/>
  <c r="G19" i="16"/>
  <c r="G18" i="16"/>
  <c r="G17" i="16"/>
  <c r="G16" i="16"/>
  <c r="G15" i="16"/>
  <c r="G14" i="16"/>
  <c r="G13" i="16"/>
  <c r="G12" i="16"/>
  <c r="G11" i="16"/>
  <c r="G10" i="16"/>
  <c r="G9" i="16"/>
  <c r="G8" i="16"/>
  <c r="G7" i="16"/>
  <c r="G21" i="16" s="1"/>
  <c r="D8" i="13" s="1"/>
  <c r="H17" i="24" s="1"/>
  <c r="C3" i="16"/>
  <c r="H21" i="15"/>
  <c r="D8" i="11" s="1"/>
  <c r="G21" i="15"/>
  <c r="D7" i="11" s="1"/>
  <c r="I20" i="15"/>
  <c r="I19" i="15"/>
  <c r="I18" i="15"/>
  <c r="I17" i="15"/>
  <c r="I16" i="15"/>
  <c r="I15" i="15"/>
  <c r="I14" i="15"/>
  <c r="I13" i="15"/>
  <c r="I12" i="15"/>
  <c r="I11" i="15"/>
  <c r="I10" i="15"/>
  <c r="I9" i="15"/>
  <c r="I8" i="15"/>
  <c r="A3" i="15"/>
  <c r="D12" i="1"/>
  <c r="E12" i="1" s="1"/>
  <c r="I20" i="20" l="1"/>
  <c r="D13" i="13" s="1"/>
  <c r="H21" i="24" s="1"/>
  <c r="C13" i="13"/>
  <c r="E21" i="24" s="1"/>
  <c r="D22" i="6"/>
  <c r="C16" i="13"/>
  <c r="E25" i="24" s="1"/>
  <c r="H19" i="23"/>
  <c r="D16" i="13" s="1"/>
  <c r="D18" i="13" s="1"/>
  <c r="D23" i="11"/>
  <c r="C14" i="13"/>
  <c r="E23" i="24" s="1"/>
  <c r="D21" i="11"/>
  <c r="H22" i="24"/>
  <c r="D17" i="11"/>
  <c r="D7" i="7"/>
  <c r="C12" i="13"/>
  <c r="E20" i="24" s="1"/>
  <c r="J20" i="19"/>
  <c r="D12" i="13" s="1"/>
  <c r="H20" i="24" s="1"/>
  <c r="D22" i="5"/>
  <c r="F22" i="5"/>
  <c r="I21" i="15"/>
  <c r="D7" i="13" s="1"/>
  <c r="H16" i="24" s="1"/>
  <c r="C11" i="13"/>
  <c r="E19" i="24" s="1"/>
  <c r="J20" i="18"/>
  <c r="D11" i="13" s="1"/>
  <c r="H19" i="24" s="1"/>
  <c r="E12" i="5"/>
  <c r="C22" i="5"/>
  <c r="C10" i="13"/>
  <c r="E18" i="24" s="1"/>
  <c r="D11" i="11"/>
  <c r="C8" i="13"/>
  <c r="E17" i="24" s="1"/>
  <c r="C7" i="13"/>
  <c r="E16" i="24" s="1"/>
  <c r="B18" i="13"/>
  <c r="B15" i="13"/>
  <c r="D18" i="24"/>
  <c r="D24" i="24" s="1"/>
  <c r="B9" i="13"/>
  <c r="E16" i="5"/>
  <c r="K11" i="4"/>
  <c r="K17" i="4"/>
  <c r="K18" i="4"/>
  <c r="K16" i="4"/>
  <c r="D16" i="3"/>
  <c r="E22" i="24"/>
  <c r="D26" i="24" l="1"/>
  <c r="C18" i="13"/>
  <c r="H25" i="24"/>
  <c r="D9" i="13"/>
  <c r="D15" i="13"/>
  <c r="C15" i="13"/>
  <c r="C9" i="13"/>
  <c r="B19" i="13"/>
  <c r="E24" i="24"/>
  <c r="E26" i="24" s="1"/>
  <c r="D35" i="7"/>
  <c r="B24" i="1" s="1"/>
  <c r="C24" i="1" s="1"/>
  <c r="D19" i="13" l="1"/>
  <c r="C19" i="13"/>
  <c r="H24" i="24"/>
  <c r="H26" i="24" s="1"/>
  <c r="B16" i="10"/>
  <c r="B29" i="1" s="1"/>
  <c r="C22" i="9"/>
  <c r="B27" i="1" s="1"/>
  <c r="B26" i="1"/>
  <c r="E21" i="6"/>
  <c r="E20" i="6"/>
  <c r="E19" i="6"/>
  <c r="E18" i="6"/>
  <c r="E17" i="6"/>
  <c r="E16" i="6"/>
  <c r="E8" i="6"/>
  <c r="E22" i="6" s="1"/>
  <c r="E21" i="5"/>
  <c r="E20" i="5"/>
  <c r="E19" i="5"/>
  <c r="E18" i="5"/>
  <c r="E17" i="5"/>
  <c r="E8" i="5"/>
  <c r="E22" i="5" s="1"/>
  <c r="E7" i="5"/>
  <c r="K21" i="4"/>
  <c r="K20" i="4"/>
  <c r="K19" i="4"/>
  <c r="K8" i="4"/>
  <c r="K22" i="4" s="1"/>
  <c r="K7" i="4"/>
  <c r="B23" i="3"/>
  <c r="D22" i="3"/>
  <c r="D21" i="3"/>
  <c r="D20" i="3"/>
  <c r="D9" i="3"/>
  <c r="D8" i="3"/>
  <c r="D7" i="3"/>
  <c r="C24" i="2"/>
  <c r="E23" i="2"/>
  <c r="E22" i="2"/>
  <c r="E21" i="2"/>
  <c r="E20" i="2"/>
  <c r="E19" i="2"/>
  <c r="E18" i="2"/>
  <c r="E17" i="2"/>
  <c r="E16" i="2"/>
  <c r="E15" i="2"/>
  <c r="E14" i="2"/>
  <c r="E13" i="2"/>
  <c r="E12" i="2"/>
  <c r="E11" i="2"/>
  <c r="E10" i="2"/>
  <c r="E9" i="2"/>
  <c r="E8" i="2"/>
  <c r="E24" i="2" l="1"/>
  <c r="B16" i="1" s="1"/>
  <c r="D21" i="7"/>
  <c r="B22" i="1" s="1"/>
  <c r="D23" i="3"/>
  <c r="B17" i="1" s="1"/>
  <c r="B18" i="1"/>
  <c r="B20" i="1"/>
  <c r="D30" i="7"/>
  <c r="B23" i="1" s="1"/>
  <c r="C23" i="1" s="1"/>
  <c r="B19" i="1"/>
  <c r="D25" i="11"/>
  <c r="D27" i="11" s="1"/>
  <c r="D37" i="7" l="1"/>
  <c r="B25" i="1" s="1"/>
  <c r="B28" i="1" l="1"/>
  <c r="B30" i="1" l="1"/>
  <c r="C29" i="1" s="1"/>
  <c r="C26" i="1" l="1"/>
  <c r="C27" i="1"/>
  <c r="C20" i="1"/>
  <c r="C22" i="1"/>
  <c r="C25" i="1"/>
  <c r="C18" i="1"/>
  <c r="C19" i="1"/>
  <c r="C16" i="1"/>
  <c r="C17" i="1"/>
  <c r="C28" i="1"/>
  <c r="C30" i="1" s="1"/>
</calcChain>
</file>

<file path=xl/sharedStrings.xml><?xml version="1.0" encoding="utf-8"?>
<sst xmlns="http://schemas.openxmlformats.org/spreadsheetml/2006/main" count="524" uniqueCount="360">
  <si>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</si>
  <si>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</si>
  <si>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</si>
  <si>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</si>
  <si>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</si>
  <si>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</si>
  <si>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</si>
  <si>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</si>
  <si>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</si>
  <si>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</si>
  <si>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</si>
  <si>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</si>
  <si>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12. Do not fill in sheets that are highlighted blue. These sheets are protected and should not be unprotected. Information from the non-colored sheets will automatically code over to the protected sheets.</t>
  </si>
  <si>
    <t>13. Budget worksheets (Direct Labor, Fringe Benefits, Travel, Equipment, Supplies, Subcontracts, Other, Indirect Costs &amp; Profit) must include an itemization of expenses. Please note that general categories such as ‘Community Benefits Plan’, ‘System Related Materials’, or ‘General Project Tasks’ are not acceptable budget items. Acceptable budget items must include a description of each component of the system or task with justification of need, basis of cost, and number of units. Applicants must ensure that any budget item not explicitly connected to the project is very clearly justified in the box at the bottom of the budget form.</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</si>
  <si>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</si>
  <si>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</si>
  <si>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</si>
  <si>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</si>
  <si>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</si>
  <si>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</si>
  <si>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</si>
  <si>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</si>
  <si>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</si>
  <si>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</si>
  <si>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</si>
  <si>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</si>
  <si>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</si>
  <si>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</si>
  <si>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Supplies</t>
  </si>
  <si>
    <t>Subcontractors</t>
  </si>
  <si>
    <t>Other</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</si>
  <si>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</si>
  <si>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</si>
  <si>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</si>
  <si>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</si>
  <si>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</si>
  <si>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</si>
  <si>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</si>
  <si>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</si>
  <si>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r>
      <rPr>
        <sz val="10"/>
        <color rgb="FF000000"/>
        <rFont val="Arial"/>
        <family val="2"/>
      </rPr>
      <t xml:space="preserve">1.  Insert name of the organization (either Contractor/Recipient or Subcontractor). All subcontracts containing: a) $100,000 or more of Energy Commission funds; or b) 25% or more of the total Energy Commission funds awarded must complete a full set of budget forms.					
2.  No other input is necessary on this page as other cells self-populate.  
(**)""Spent in California"" means that: </t>
    </r>
    <r>
      <rPr>
        <b/>
        <sz val="10"/>
        <color rgb="FF000000"/>
        <rFont val="Arial"/>
        <family val="2"/>
      </rPr>
      <t>(1)</t>
    </r>
    <r>
      <rPr>
        <sz val="10"/>
        <color rgb="FF000000"/>
        <rFont val="Arial"/>
        <family val="2"/>
      </rPr>
      <t xml:space="preserve"> Funds in the "Direct Labor category and all categories calculated based on direct labor (e.g., fringe benefits, indirect costs and profit) are paid to individuals that pay California state income taxes on wages received for work performed under the agreement. Payments made to out-of-state workers do not count as “funds spent in California.” However, funds spent by out-of-state workers in California (e.g., hotel and food) can count as “funds spent in California.”; AND </t>
    </r>
    <r>
      <rPr>
        <b/>
        <sz val="10"/>
        <color rgb="FF000000"/>
        <rFont val="Arial"/>
        <family val="2"/>
      </rPr>
      <t>(2)</t>
    </r>
    <r>
      <rPr>
        <sz val="10"/>
        <color rgb="FF000000"/>
        <rFont val="Arial"/>
        <family val="2"/>
      </rPr>
      <t xml:space="preserve"> Business transactions (e.g., supply and equipment purchases, leases, and rentals) are entered into with a business located in California. </t>
    </r>
    <r>
      <rPr>
        <b/>
        <sz val="10"/>
        <color rgb="FF000000"/>
        <rFont val="Arial"/>
        <family val="2"/>
      </rPr>
      <t>(3)</t>
    </r>
    <r>
      <rPr>
        <sz val="10"/>
        <color rgb="FF000000"/>
        <rFont val="Arial"/>
        <family val="2"/>
      </rPr>
      <t xml:space="preserve"> Total should include any applicable subcontractors. </t>
    </r>
    <r>
      <rPr>
        <b/>
        <sz val="10"/>
        <color rgb="FF000000"/>
        <rFont val="Arial"/>
        <family val="2"/>
      </rPr>
      <t xml:space="preserve">Only Energy Commission reimbursable funds counts towards funds spent in California total.	</t>
    </r>
  </si>
  <si>
    <t>Direct Labor (Unloaded)</t>
  </si>
  <si>
    <t>Hourly Rates</t>
  </si>
  <si>
    <t>Task No.</t>
  </si>
  <si>
    <t>Employee Name</t>
  </si>
  <si>
    <t>Job Classification / Title</t>
  </si>
  <si>
    <t>Maximum Labor Rate ($ per hour)</t>
  </si>
  <si>
    <t># of Hours</t>
  </si>
  <si>
    <t>Energy Commission
Funds</t>
  </si>
  <si>
    <t>Cash Match
Share</t>
  </si>
  <si>
    <t>In-Kind Match Share</t>
  </si>
  <si>
    <t>Rate Basis</t>
  </si>
  <si>
    <t>Hourly Direct Labor Totals</t>
  </si>
  <si>
    <t xml:space="preserve">Additional Explanation (as needed): </t>
  </si>
  <si>
    <t>Direct Labor (Unloaded) Instructions</t>
  </si>
  <si>
    <r>
      <t xml:space="preserve">1.  Insert employee name(s) that will be charged as direct labor as either a reimbursed cost or match share. (optional, but recommended)
2.  Insert employee(s) job classification/title. (required)
3.  Insert the maximum hourly monthly labor rate (unloaded) by employee job classification/title to be billed during the approved term of the agreement. This is the highest salary or wage rate that is actually paid to the employee before the application of fringe benefits, indirect costs or profit. 
4. Complete the appropriate table based on your organization's standard accounting practices.
</t>
    </r>
    <r>
      <rPr>
        <b/>
        <i/>
        <sz val="10"/>
        <rFont val="Arial"/>
        <family val="2"/>
      </rPr>
      <t>5. The rates in these forms are rate caps, or the maximum amount allowed to be billed for the entire term of the agreement.</t>
    </r>
    <r>
      <rPr>
        <sz val="10"/>
        <rFont val="Arial"/>
        <family val="2"/>
      </rPr>
      <t xml:space="preserve"> </t>
    </r>
    <r>
      <rPr>
        <b/>
        <i/>
        <sz val="10"/>
        <rFont val="Arial"/>
        <family val="2"/>
      </rPr>
      <t>However, the Energy Commission will only reimburse for actual direct labor expenses incurred, not to exceed the rates</t>
    </r>
    <r>
      <rPr>
        <sz val="10"/>
        <rFont val="Arial"/>
        <family val="2"/>
      </rPr>
      <t xml:space="preserve"> </t>
    </r>
    <r>
      <rPr>
        <b/>
        <i/>
        <sz val="10"/>
        <rFont val="Arial"/>
        <family val="2"/>
      </rPr>
      <t xml:space="preserve">specified in these forms.  Rates must include dollars and cents (two decimal places only). Any increase to the maximum rates in these forms will require an amendment in which the proposal is reevaluated. 		</t>
    </r>
    <r>
      <rPr>
        <sz val="10"/>
        <rFont val="Arial"/>
        <family val="2"/>
      </rPr>
      <t xml:space="preserve">
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
7.  Insert the dollar amount by employee or job classification/title to be reimbursed with Energy Commission funds. Whole dollars only.	
8.  Insert the dollar amount by employee/classification to be charged as match share. Whole dollars only.	
9.  Confirm all totals are accurate.				
10. Totals on each line must be less than or equal to Maximum Labor Rate multiplied by the Number of Hours.		</t>
    </r>
  </si>
  <si>
    <t>Fringe Benefit Base Description (Employee or Job Classification/Title)</t>
  </si>
  <si>
    <t>Max. Fringe Benefit Rate (%)</t>
  </si>
  <si>
    <t>Direct Labor Costs ($)</t>
  </si>
  <si>
    <t>Cash Match Share</t>
  </si>
  <si>
    <t>In-Kind Match
Share</t>
  </si>
  <si>
    <t>Fringe Benefit Totals</t>
  </si>
  <si>
    <t>Additional Explanation (as necessary): Please use this box (or an attachment) to list the elements that comprise your fringe benefits and how they are applied to your base (e.g. Direct Labor) to arrive at your fringe benefit rate.</t>
  </si>
  <si>
    <t>Fringe Benefits Instructions</t>
  </si>
  <si>
    <r>
      <t xml:space="preserve">1.  Insert the fringe benefit (FB) base description. The base is typically the direct labor costs that are multiplied by the fringe benefit rate to arrive at the fringe benefit cost (FB base multiplied by the FB rate = FB cost).
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					
3.  Insert the maximum fringe benefit rate to be charged during the approved term of the agreement.  Round percentages up to the nearest hundreth (two decimal places).  For example, manually enter 20.26% instead of 20.2511%					
</t>
    </r>
    <r>
      <rPr>
        <b/>
        <i/>
        <sz val="10"/>
        <rFont val="Arial"/>
        <family val="2"/>
      </rPr>
      <t>4. The fringe benefit rates in these forms are rate caps, or the maximum amount allowed to be billed.  The Energy Commission will only reimburse for actual fringe benefit expenses incurred, not to exceed the rates specified in these forms. Rate increases will not be approved.</t>
    </r>
    <r>
      <rPr>
        <sz val="10"/>
        <rFont val="Arial"/>
        <family val="2"/>
      </rPr>
      <t xml:space="preserve">			
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					
6.  Insert the dollar amount of fringe benefit costs to be reimbursed with Energy Commission funds. Whole dollars only.					
7.  Insert the dollar amount of fringe benefit costs to be charged as match share. Whole dollars only.					
8.  Totals on each line must be less than or equal to Maximum Fringe Benefit Rate multiplied by Direct Labor Costs.					
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					
10.  Confirm all totals are accurate.</t>
    </r>
  </si>
  <si>
    <t xml:space="preserve">Task No. </t>
  </si>
  <si>
    <t>Traveler's Name and/or Classification</t>
  </si>
  <si>
    <t>Departure</t>
  </si>
  <si>
    <t>Destination</t>
  </si>
  <si>
    <t>Trip Purpose</t>
  </si>
  <si>
    <t>No. of Days</t>
  </si>
  <si>
    <t>No. of Travelers</t>
  </si>
  <si>
    <t>Lodging per Traveler ($)</t>
  </si>
  <si>
    <t>Flight per Traveler ($)</t>
  </si>
  <si>
    <t>Vehicle per Traveler ($)</t>
  </si>
  <si>
    <t>Per Diam per Traveler ($)</t>
  </si>
  <si>
    <t>Basis for Estimating Costs</t>
  </si>
  <si>
    <t xml:space="preserve">Total: </t>
  </si>
  <si>
    <t>Additional Explanation (as needed):</t>
  </si>
  <si>
    <t>Travel Instructions</t>
  </si>
  <si>
    <r>
      <t xml:space="preserve">1.  All travel costs are reimbursed at state rates except in agreements between the Energy Commission and a UC campus or the Federal Government. Current state travel rates can be found at http://www.energy.ca.gov/contracts/TRAVEL_PER_DIEM.PDF. Please see terms and conditions for more information.						
2. Recipient is encouraged to use match funds to cover all travel costs. The Energy Commission will only reimburse travel costs for transportation (i.e. Flights, car rental, mileage, taxi) and lodging at state rates. All other travel related costs, such as meals and incidental expenditures, must be covered by match funds. 						
3.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						
4. All travel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						
5.  Insert the applicable Task No. from the Scope of Work that the trip supports.						
6.  Insert the traveler's name and/or classification.						
7.  Insert the departure and destination locations. For example, "From Sacramento to Los Angeles and Return." It is strongly recommended that all out of state or out of country travel be paid with match funding.						
8.  Insert a brief purpose of the trip.						
9.  Insert the dollar amount of each trip to be reimbursed with Energy Commission funds. Whole dollars only.						
10.  Insert the dollar amount of each trip to be charged as match share. </t>
    </r>
    <r>
      <rPr>
        <b/>
        <i/>
        <sz val="10"/>
        <rFont val="Arial"/>
        <family val="2"/>
      </rPr>
      <t>Whole dollars only.</t>
    </r>
    <r>
      <rPr>
        <sz val="10"/>
        <rFont val="Arial"/>
        <family val="2"/>
      </rPr>
      <t xml:space="preserve">						
11.  Confirm all totals are accurate.</t>
    </r>
  </si>
  <si>
    <t>Description</t>
  </si>
  <si>
    <t>Justification of Need</t>
  </si>
  <si>
    <t>Basis of Cost</t>
  </si>
  <si>
    <t># Units</t>
  </si>
  <si>
    <t>Unit Cost</t>
  </si>
  <si>
    <t>Equipment Instructions</t>
  </si>
  <si>
    <r>
      <t xml:space="preserve">1.  Equipment is defined as items having a per unit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Supplies worksheet.					
2.  Insert the applicable Task No. from the Scope of Work that the equipment supports.  Multiple tasks may be identified.							
3.  Insert a description of the equipment. The description should be sufficient to allow the Energy Commission to easily tie the equipment to backup documentation provided with the invoice and the Scope of Work.							
4.  Insert a concise purpose of the equipment (i.e., why is the equipment needed for the project?).					
5.  Insert the number of units to be purchased.							
6.  Insert the </t>
    </r>
    <r>
      <rPr>
        <b/>
        <i/>
        <sz val="10"/>
        <rFont val="Arial"/>
        <family val="2"/>
      </rPr>
      <t>per unit</t>
    </r>
    <r>
      <rPr>
        <sz val="10"/>
        <rFont val="Arial"/>
        <family val="2"/>
      </rPr>
      <t xml:space="preserve"> cost of the equipment.							
7.  Insert the dollar amount to be reimbursed with Energy Commission funds. </t>
    </r>
    <r>
      <rPr>
        <b/>
        <i/>
        <sz val="10"/>
        <rFont val="Arial"/>
        <family val="2"/>
      </rPr>
      <t>Whole dollars only.</t>
    </r>
    <r>
      <rPr>
        <sz val="10"/>
        <rFont val="Arial"/>
        <family val="2"/>
      </rPr>
      <t xml:space="preserve">							
8.  Insert the dollar amount to be charged as match share. </t>
    </r>
    <r>
      <rPr>
        <b/>
        <i/>
        <sz val="10"/>
        <rFont val="Arial"/>
        <family val="2"/>
      </rPr>
      <t>Whole dollars only</t>
    </r>
    <r>
      <rPr>
        <i/>
        <sz val="10"/>
        <rFont val="Arial"/>
        <family val="2"/>
      </rPr>
      <t>.</t>
    </r>
    <r>
      <rPr>
        <sz val="10"/>
        <rFont val="Arial"/>
        <family val="2"/>
      </rPr>
      <t xml:space="preserve">							
9.  Totals on each line </t>
    </r>
    <r>
      <rPr>
        <b/>
        <i/>
        <sz val="10"/>
        <rFont val="Arial"/>
        <family val="2"/>
      </rPr>
      <t xml:space="preserve">must equal </t>
    </r>
    <r>
      <rPr>
        <sz val="10"/>
        <rFont val="Arial"/>
        <family val="2"/>
      </rPr>
      <t># of Units multiplied by the Per Unit Cost.							
10.  Confirm all totals are accurate.</t>
    </r>
  </si>
  <si>
    <t>Supplies Instructions</t>
  </si>
  <si>
    <t>1.  Supplies are items under the agreement that do not meet the definition of Equipment. Food and drinks are not reimbursable expenses.
2.  Insert the applicable Task No. from the Scope of Work that the Supply expense supports.						
3.  Insert a description of the Supply item. The description should be sufficient to allow the Energy Commission to easily tie the Supply expense to backup documentation provided with the invoice and the Scope of Work.						
4.  Where appropriate and logical, Supply items can be grouped together. Grouped items must be clearly and thoroughly described. Grouped items can use "varies" for the # of units and unit cost. (Examples may include various pipes and pipe fittings or various nuts and bolts, etc...)		
5.  Insert a concise purpose of the Supply expense (i.e., why is the Supply expense needed for the project?).						
6.  Insert the number of units to be purchased.						
7.  Insert the per unit cost of the Supply item.						
8.  Insert the dollar amount to be reimbursed with Energy Commission funds. Whole dollars only.						
9.  Insert the dollar amount to be charged as match share. Whole dollars only.						
10.  Totals on each line must equal # of Units multiplied by the Per Unit Cost.						
11.  Confirm all totals are accurate.</t>
  </si>
  <si>
    <t>The DOE is no longer categorizing items under 'Construction.' Due to this change, applicants are requested to reallocate any items previously listed under the 'Construction' tab to their appropriate categories. For instance, if construction work involves employees, please include those costs in the 'Direct Labor' tab. If you are engaging a sub-recipient or hiring a vendor, those construction expenses should be reflected in the 'Subcontracts' tab.</t>
  </si>
  <si>
    <t>Subcontracts</t>
  </si>
  <si>
    <t>Subcontractor Name/Organization</t>
  </si>
  <si>
    <r>
      <rPr>
        <b/>
        <u/>
        <sz val="12"/>
        <rFont val="Arial"/>
        <family val="2"/>
      </rPr>
      <t xml:space="preserve">Subcontractor or Vendor
</t>
    </r>
    <r>
      <rPr>
        <b/>
        <u/>
        <sz val="10"/>
        <rFont val="Arial"/>
        <family val="2"/>
      </rPr>
      <t>Please select one from the dropdown menu.</t>
    </r>
  </si>
  <si>
    <t>Purpose &amp; Basis of Cost</t>
  </si>
  <si>
    <t>CA Business Certifications DVBE/ SB/MB/None</t>
  </si>
  <si>
    <t xml:space="preserve"> </t>
  </si>
  <si>
    <t>Total:</t>
  </si>
  <si>
    <t>Subcontracts Instructions</t>
  </si>
  <si>
    <r>
      <rPr>
        <b/>
        <i/>
        <sz val="10"/>
        <color rgb="FF000000"/>
        <rFont val="Arial"/>
        <family val="2"/>
      </rPr>
      <t xml:space="preserve">1.  Each subcontract containing: 1) $100,000 or more of Energy Commission funds; or 2) 25% or more of the total Energy Commission funds requested requires completion of separate set of complete budget forms detailing the expected expenditures of the subcontractor.
</t>
    </r>
    <r>
      <rPr>
        <sz val="10"/>
        <color rgb="FF000000"/>
        <rFont val="Arial"/>
        <family val="2"/>
      </rPr>
      <t xml:space="preserve">2.  Include all subcontractors that have a direct contractual relationship with the organization to which these budget forms pertain including those that must also complete their own set of budget forms.						
3.  Insert the applicable Task No. from the Scope of Work that the subcontract supports. Insert multiple task numbers if applicable.						
4.  Insert the name of the subcontractor, if known. If not known, insert "TBD."						
5.  Insert a concise purpose of the subcontract (i.e., why is the subcontract needed for the project?).						
6.  Insert the dollar amount to be reimbursed with Energy Commission funds. </t>
    </r>
    <r>
      <rPr>
        <b/>
        <i/>
        <sz val="10"/>
        <color rgb="FF000000"/>
        <rFont val="Arial"/>
        <family val="2"/>
      </rPr>
      <t xml:space="preserve">Whole dollars only.	</t>
    </r>
    <r>
      <rPr>
        <sz val="10"/>
        <color rgb="FF000000"/>
        <rFont val="Arial"/>
        <family val="2"/>
      </rPr>
      <t xml:space="preserve">					
7.  Insert the dollar amount to be charged as match share. </t>
    </r>
    <r>
      <rPr>
        <b/>
        <i/>
        <sz val="10"/>
        <color rgb="FF000000"/>
        <rFont val="Arial"/>
        <family val="2"/>
      </rPr>
      <t>Whole dollars only.</t>
    </r>
    <r>
      <rPr>
        <sz val="10"/>
        <color rgb="FF000000"/>
        <rFont val="Arial"/>
        <family val="2"/>
      </rPr>
      <t xml:space="preserve">						
8.  Totals on each line </t>
    </r>
    <r>
      <rPr>
        <b/>
        <i/>
        <sz val="10"/>
        <color rgb="FF000000"/>
        <rFont val="Arial"/>
        <family val="2"/>
      </rPr>
      <t>must equal</t>
    </r>
    <r>
      <rPr>
        <sz val="10"/>
        <color rgb="FF000000"/>
        <rFont val="Arial"/>
        <family val="2"/>
      </rPr>
      <t xml:space="preserve"> total amount of subcontract.						
9.  Confirm all totals are accurate.					
10.  Insert whether the subcontractor is a certified Disabled Veteran Business Enterprise (DVBE), Small Business (SB) or Micro Business (MB). Appropriate answers are "DVBE", "SB", "MB", "None", or "TBD".  Certification status can be verified at the following website: https://www.caleprocure.ca.gov/pages/PublicSearch/supplier-search.aspx</t>
    </r>
  </si>
  <si>
    <r>
      <rPr>
        <b/>
        <i/>
        <u/>
        <sz val="10"/>
        <color rgb="FF000000"/>
        <rFont val="Arial"/>
      </rPr>
      <t xml:space="preserve">2.   Subcontractors and Vendors should be listed on the ‘Subcontracts’ worksheet. 
</t>
    </r>
    <r>
      <rPr>
        <b/>
        <u/>
        <sz val="10"/>
        <color rgb="FF000000"/>
        <rFont val="Arial"/>
      </rPr>
      <t xml:space="preserve">A subcontractor/ subrecipient is defined as an entity that receives grant funds directly from the Recipient and is entrusted by the Recipient to make decisions about how to conduct some of the grant’s activities.  A Subrecipient’s role involves discretion over grant activities and is not merely just selling goods or services. 
Characteristics which support the classification of the entity as a subcontractor/subrecipient include when the entity:
1.	Has its performance measured in relation to whether objectives of a CERRI Program were met;
2.	Has responsibility for programmatic decision-making;
3.	Is responsible for adherence to applicable CERRI Program prequirements specified in the CERRI Program award agreement;
4.	In accordance with its agreement, uses the CERRI funds to carry out a program for a public purpose specified in authorizing statute, as opposed to providing goods or services for the benefit of the recipient or sub-recipient; or,
5.	Provides match share funding contributions to the CERRI-funded project.
A sub-subrecipient has the same meaning as a subrecipient except that it receives grant funds from a subrecipient.  There can also be further levels below of sub-subrecipients. 
A vendor is defined as a person or entity that sells goods or services to the Recipient, Subrecipient, or any layer of Sub-Subrecipient, in exchange for some of the grant funds, and does not make decisions about how to perform the grant’s activities. The Vendor’s role is ministerial and does not involve discretion over grant activities. A vendor is an entity selected through a competitive process or is otherwise providing a product or service at a fair and reasonable price. Characteristics indicative of a procurement relationship between the recipient or subrecipient and a vendor are when the vendor:
1.	Provides the goods and services within normal business operations;
2.	Provides similar goods or services to many different purchasers;
3.	Normally operates in a competitive environment;
4.	Provides goods or services that are ancillary to the operation of the  CERRI Program; and
5.	May not be subject to compliance with all of the requirements of the CERRI Program as a result of the agreement, though similar requirements may apply for other reasons.
Additional details on the definition and characteristics of subcontractors, subrecipients, and vendors can be found on CEC’s Sub-to-Vendor Verification Form here: https://www.energy.ca.gov/media/5967. 
</t>
    </r>
  </si>
  <si>
    <t>Other Instructions</t>
  </si>
  <si>
    <r>
      <t xml:space="preserve">1.  Other direct costs are direct cost items required for the project which do not fit clearly into other categories. These direct costs must not be included in the indirect costs (for which the indirect rate is being applied for this project). Examples are: tuition, insurance, rental of conference facilities, etc. which can be directly charged to the project and are not duplicated in indirect costs (overhead costs).
2.  Insert the applicable Task No. from the Scope of Work that the equipment supports.  Multiple tasks may be identified.						
3.  Insert a description of the budget item. The description should be sufficient to allow the Energy Commission to easily tie the item to backup documentation provided with the invoice and the Scope of Work.						
4.  Insert a concise purpose of the budget item (i.e., why is the item needed for the project?).						
5.  Insert the number of units to be purchased.						
6.  Insert the </t>
    </r>
    <r>
      <rPr>
        <b/>
        <i/>
        <sz val="10"/>
        <rFont val="Arial"/>
        <family val="2"/>
      </rPr>
      <t>per unit</t>
    </r>
    <r>
      <rPr>
        <sz val="10"/>
        <rFont val="Arial"/>
        <family val="2"/>
      </rPr>
      <t xml:space="preserve"> cost of the budget item.						
7.  Insert the dollar amount to be reimbursed with Energy Commission funds. </t>
    </r>
    <r>
      <rPr>
        <b/>
        <i/>
        <sz val="10"/>
        <rFont val="Arial"/>
        <family val="2"/>
      </rPr>
      <t xml:space="preserve">Whole dollars only.	</t>
    </r>
    <r>
      <rPr>
        <sz val="10"/>
        <rFont val="Arial"/>
        <family val="2"/>
      </rPr>
      <t xml:space="preserve">					
8.  Insert the dollar amount to be charged as match share. </t>
    </r>
    <r>
      <rPr>
        <b/>
        <i/>
        <sz val="10"/>
        <rFont val="Arial"/>
        <family val="2"/>
      </rPr>
      <t>Whole dollars only.</t>
    </r>
    <r>
      <rPr>
        <sz val="10"/>
        <rFont val="Arial"/>
        <family val="2"/>
      </rPr>
      <t xml:space="preserve">						
9.  Totals on each line </t>
    </r>
    <r>
      <rPr>
        <b/>
        <i/>
        <sz val="10"/>
        <rFont val="Arial"/>
        <family val="2"/>
      </rPr>
      <t>must equal</t>
    </r>
    <r>
      <rPr>
        <sz val="10"/>
        <rFont val="Arial"/>
        <family val="2"/>
      </rPr>
      <t xml:space="preserve"> # of Units multiplied by the Per Unit Cost.						
10.  Confirm all totals across and down are accurate.</t>
    </r>
  </si>
  <si>
    <t>Indirect Costs and Profit</t>
  </si>
  <si>
    <t>Indirect Cost(s)</t>
  </si>
  <si>
    <t>Name of Indirect Cost</t>
  </si>
  <si>
    <t>Application Rate</t>
  </si>
  <si>
    <t xml:space="preserve">Indirect Cost Base Description </t>
  </si>
  <si>
    <t>Indirect Cost Base Amount</t>
  </si>
  <si>
    <t>Provide ONLY Applicable Rates:</t>
  </si>
  <si>
    <t>Overhead Rate</t>
  </si>
  <si>
    <t>General &amp; Administrative (G&amp;A)</t>
  </si>
  <si>
    <t>FCCM Rate, if applicable</t>
  </si>
  <si>
    <t>OTHER Indirect Rate</t>
  </si>
  <si>
    <t>Indirect Costs (As Applicable):</t>
  </si>
  <si>
    <t>Overhead Costs</t>
  </si>
  <si>
    <t>G&amp;A Costs</t>
  </si>
  <si>
    <t>FCCM Costs, if applicable</t>
  </si>
  <si>
    <t xml:space="preserve"> OTHER Indirect Costs</t>
  </si>
  <si>
    <t>Profit</t>
  </si>
  <si>
    <t>(Profit is not allowed for Grant Recipients)</t>
  </si>
  <si>
    <t>Profit Rate</t>
  </si>
  <si>
    <t xml:space="preserve">Profit Base Description </t>
  </si>
  <si>
    <t>Profit Base Amount</t>
  </si>
  <si>
    <t>Match
Share</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</si>
  <si>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</si>
  <si>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Indirect Costs Instructions</t>
  </si>
  <si>
    <r>
      <t xml:space="preserve">1.  All indirect costs charged must be reasonable, allocable to the project, and fully supported by backup documentation. The Energy Commission reserves the right to request supporting documentation of all indirect costs reimbursed or charged as match share.
2. Indirect costs must adhere to the Agreement Terms and Conditions, Generally Accepted Accounting Principles (GAAP) and the OMB Circular or Federal Acquisition Regulations applicable to your organization.						
3.  Insert the name of the indirect cost. 						
4.  Insert the maximum indirect cost rate to be charged during the approved term of the agreement.						
5. The indirect cost rates on this form are caps, or the maximum amount allowed to be billed.  The Contractor/Recipient/Subcontractor can only bill for actual indirect costs incurred, not to exceed the rates specified in these forms. Any increase to the Indirect Costs &amp; Profit budget category in these forms will require an amendment in which the proposal is reevaluated. Rate increases will not be approved. 						
6.  Describe the indirect cost base (categories or items of costs within the budget) on which the indirect cost rate is applied. 						
7.  Insert the dollar amount of the indirect cost base. This is the sum of the budgeted costs described in the indirect cost base description.						
8.  Insert the dollar amount to be reimbursed with Energy Commission funds. </t>
    </r>
    <r>
      <rPr>
        <b/>
        <i/>
        <sz val="10"/>
        <rFont val="Arial"/>
        <family val="2"/>
      </rPr>
      <t>Whole dollars only.</t>
    </r>
    <r>
      <rPr>
        <sz val="10"/>
        <rFont val="Arial"/>
        <family val="2"/>
      </rPr>
      <t xml:space="preserve">						
9.  Insert the dollar amount to be charged as match share. </t>
    </r>
    <r>
      <rPr>
        <b/>
        <i/>
        <sz val="10"/>
        <rFont val="Arial"/>
        <family val="2"/>
      </rPr>
      <t>Whole dollars only.</t>
    </r>
    <r>
      <rPr>
        <sz val="10"/>
        <rFont val="Arial"/>
        <family val="2"/>
      </rPr>
      <t xml:space="preserve">						
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						
11.  Totals on each line must be less than or equal to Maximum Indirect Cost Rate multiplied by the Indirect Cost Base Amount.						
12.  Confirm all totals across and down are accurate.						
13. University of California campuses max indirect is 25% of the Modified Total Direct Costs (MTDC). MTDC includes direct salaries and wages, applicable fringe benefits, materials and supplies, services, travel, and subawards and subcontracts up to the first $25,000 of each subaward or subcontract. MTDC excludes equipment, capital expenditures, rental costs, tuition remission, scholarships and fellowships, participant support costs, and the portion of each subaward and subcontract in excess of $25,000. This applies regardless of if UC is the direct grant recipient or a subcontractor to a grant recipient.</t>
    </r>
  </si>
  <si>
    <t>Profit Instructions</t>
  </si>
  <si>
    <r>
      <rPr>
        <b/>
        <sz val="10"/>
        <rFont val="Arial"/>
        <family val="2"/>
      </rPr>
      <t>1. For Grant Agreements Only:</t>
    </r>
    <r>
      <rPr>
        <sz val="10"/>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
</t>
    </r>
    <r>
      <rPr>
        <b/>
        <sz val="10"/>
        <rFont val="Arial"/>
        <family val="2"/>
      </rPr>
      <t>2. For Contract Agreements Only:</t>
    </r>
    <r>
      <rPr>
        <sz val="10"/>
        <rFont val="Arial"/>
        <family val="2"/>
      </rPr>
      <t xml:space="preserve"> 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						
</t>
    </r>
    <r>
      <rPr>
        <b/>
        <sz val="10"/>
        <rFont val="Arial"/>
        <family val="2"/>
      </rPr>
      <t>3. For All Agreement Types:</t>
    </r>
    <r>
      <rPr>
        <sz val="10"/>
        <rFont val="Arial"/>
        <family val="2"/>
      </rPr>
      <t xml:space="preserve"> 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						
4.  Insert the maximum profit rate to be charged during the approved term of the agreement. The profit rate in these forms are caps, or the maximum amount allowed to be billed.		
5.  Describe the profit base (categories or items of costs within the budget) on which the profit rate is applied.						
6.  Insert the dollar amount of the profit base. This is the sum of the budgeted costs described in the Profit Base Description.						
7.  Insert the dollar amount to be reimbursed with Energy Commission funds. </t>
    </r>
    <r>
      <rPr>
        <b/>
        <i/>
        <sz val="10"/>
        <rFont val="Arial"/>
        <family val="2"/>
      </rPr>
      <t>Whole dollars only.</t>
    </r>
    <r>
      <rPr>
        <sz val="10"/>
        <rFont val="Arial"/>
        <family val="2"/>
      </rPr>
      <t xml:space="preserve">						
8.  Insert the dollar amount to be charged as match share. </t>
    </r>
    <r>
      <rPr>
        <b/>
        <i/>
        <sz val="10"/>
        <rFont val="Arial"/>
        <family val="2"/>
      </rPr>
      <t>Whole dollars only.</t>
    </r>
    <r>
      <rPr>
        <sz val="10"/>
        <rFont val="Arial"/>
        <family val="2"/>
      </rPr>
      <t xml:space="preserve">						
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						
10.  Totals on each line must be less than or equal to:  Max. Profit Rate X Profit Base Amount.						
11.  Confirm all totals across and down are accurate.</t>
    </r>
  </si>
  <si>
    <t>Applicant Name:</t>
  </si>
  <si>
    <t>Award Number:</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</si>
  <si>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</si>
  <si>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</si>
  <si>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</si>
  <si>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</si>
  <si>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</si>
  <si>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</si>
  <si>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</si>
  <si>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</si>
  <si>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</si>
  <si>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</si>
  <si>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</si>
  <si>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</si>
  <si>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</si>
  <si>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</si>
  <si>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</si>
  <si>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</si>
  <si>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</si>
  <si>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</si>
  <si>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</si>
  <si>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</si>
  <si>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</si>
  <si>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</si>
  <si>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</si>
  <si>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Totals</t>
  </si>
  <si>
    <t>Section B - Budget Categories</t>
  </si>
  <si>
    <t>6.</t>
  </si>
  <si>
    <t>Object Class Categories</t>
  </si>
  <si>
    <t>Grant Program, Function or Activity</t>
  </si>
  <si>
    <t>Total (5)</t>
  </si>
  <si>
    <t>(1)</t>
  </si>
  <si>
    <t>(2)</t>
  </si>
  <si>
    <t>(3)</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</si>
  <si>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</si>
  <si>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</si>
  <si>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</si>
  <si>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</si>
  <si>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</si>
  <si>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</si>
  <si>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</si>
  <si>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</si>
  <si>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</si>
  <si>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</si>
  <si>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</si>
  <si>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</si>
  <si>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</si>
  <si>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</si>
  <si>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</si>
  <si>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</si>
  <si>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</si>
  <si>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</si>
  <si>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</si>
  <si>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</si>
  <si>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</si>
  <si>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</si>
  <si>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</si>
  <si>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</si>
  <si>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</si>
  <si>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</si>
  <si>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</si>
  <si>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</si>
  <si>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</si>
  <si>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</si>
  <si>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</si>
  <si>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</si>
  <si>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</si>
  <si>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</si>
  <si>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</si>
  <si>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</si>
  <si>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</si>
  <si>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</si>
  <si>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</si>
  <si>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</si>
  <si>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</si>
  <si>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</si>
  <si>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(b) First</t>
  </si>
  <si>
    <t>(c ) Second</t>
  </si>
  <si>
    <t>(d) Third</t>
  </si>
  <si>
    <t>(e) Fourth</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</si>
  <si>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</si>
  <si>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</si>
  <si>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</si>
  <si>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</si>
  <si>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</si>
  <si>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</si>
  <si>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</si>
  <si>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</si>
  <si>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</si>
  <si>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</si>
  <si>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</si>
  <si>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Instructions and Summary</t>
  </si>
  <si>
    <t>Date of Submission:</t>
  </si>
  <si>
    <t>Award Recipient:</t>
  </si>
  <si>
    <t xml:space="preserve">Form submitted by: </t>
  </si>
  <si>
    <t>(May be award recipient or sub-recipient)</t>
  </si>
  <si>
    <t xml:space="preserve">Please read the instructions on each worksheet tab before starting. If you have any questions, please ask your DOE contact!  </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</si>
  <si>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</si>
  <si>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t xml:space="preserve">SUMMARY OF BUDGET CATEGORY COSTS PROPOSED
</t>
    </r>
    <r>
      <rPr>
        <b/>
        <sz val="11"/>
        <color indexed="10"/>
        <rFont val="Arial"/>
        <family val="2"/>
      </rPr>
      <t>The values in this summary table are from entries made in subsequent tabs, only blank white cells require data entry</t>
    </r>
  </si>
  <si>
    <t xml:space="preserve">Application Period </t>
  </si>
  <si>
    <t>Federal Share</t>
  </si>
  <si>
    <t>Cost Match</t>
  </si>
  <si>
    <t>Total Project Costs</t>
  </si>
  <si>
    <t>Cost Match % of Federal Share</t>
  </si>
  <si>
    <t>Proposed Application Period Dates</t>
  </si>
  <si>
    <t xml:space="preserve">Section B - Budget Categories </t>
  </si>
  <si>
    <t>CATEGORY</t>
  </si>
  <si>
    <t xml:space="preserve"> Total Costs</t>
  </si>
  <si>
    <t>% of Project</t>
  </si>
  <si>
    <r>
      <t xml:space="preserve">Comments </t>
    </r>
    <r>
      <rPr>
        <sz val="10"/>
        <rFont val="Arial"/>
        <family val="2"/>
      </rPr>
      <t>(as needed)</t>
    </r>
  </si>
  <si>
    <t>a. Personnel</t>
  </si>
  <si>
    <t>b. Fringe Benefits</t>
  </si>
  <si>
    <t>c. Travel</t>
  </si>
  <si>
    <t>d. Equipment</t>
  </si>
  <si>
    <t>e. Supplies</t>
  </si>
  <si>
    <t>f. Contractual</t>
  </si>
  <si>
    <t>Sub-recipient</t>
  </si>
  <si>
    <t>Vendor</t>
  </si>
  <si>
    <t>FFRDC</t>
  </si>
  <si>
    <t xml:space="preserve">Total Contractual </t>
  </si>
  <si>
    <t>g. Construction</t>
  </si>
  <si>
    <t>h. Other Direct Costs</t>
  </si>
  <si>
    <t>Total Direct Costs</t>
  </si>
  <si>
    <t>i. Indirect Charges</t>
  </si>
  <si>
    <t>Total Costs</t>
  </si>
  <si>
    <t>Detailed Budget Justification</t>
  </si>
  <si>
    <t>SOPO Task #</t>
  </si>
  <si>
    <t>Position Title</t>
  </si>
  <si>
    <t>Application Period</t>
  </si>
  <si>
    <t>Time 
(Hrs)</t>
  </si>
  <si>
    <t>Pay Rate
($/Hr)</t>
  </si>
  <si>
    <t>Total
($)</t>
  </si>
  <si>
    <t>Actual Salary</t>
  </si>
  <si>
    <t>Technicians (2)</t>
  </si>
  <si>
    <t>Total Direct Personnel Cost</t>
  </si>
  <si>
    <t xml:space="preserve">Detailed Budget Justification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</si>
  <si>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sz val="10"/>
        <color rgb="FFFF0000"/>
        <rFont val="Arial"/>
        <family val="2"/>
      </rPr>
      <t>4. Each budget period is rounded to the nearest dollar.</t>
    </r>
  </si>
  <si>
    <t>Labor Type</t>
  </si>
  <si>
    <t>Personnel Costs</t>
  </si>
  <si>
    <t>Rate</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</si>
  <si>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</si>
  <si>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</si>
  <si>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</si>
  <si>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</si>
  <si>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</si>
  <si>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Lodging per Traveler</t>
  </si>
  <si>
    <t>Flight per Traveler</t>
  </si>
  <si>
    <t>Vehicle per Traveler</t>
  </si>
  <si>
    <t>Per Diem Per Traveler</t>
  </si>
  <si>
    <t>Cost per Trip</t>
  </si>
  <si>
    <t>Domestic Travel</t>
  </si>
  <si>
    <t>Current GSA rates</t>
  </si>
  <si>
    <t>Total Cost</t>
  </si>
  <si>
    <t>Equipment Item</t>
  </si>
  <si>
    <t>Qty</t>
  </si>
  <si>
    <t xml:space="preserve">Unit Cost         </t>
  </si>
  <si>
    <t xml:space="preserve">Total Cost             </t>
  </si>
  <si>
    <t>Justification of need</t>
  </si>
  <si>
    <t>3,4,5</t>
  </si>
  <si>
    <t>Vendor Quote - Attached</t>
  </si>
  <si>
    <t>Reliability testing of PV modules- Task 4.3</t>
  </si>
  <si>
    <t>General Category of Supplies</t>
  </si>
  <si>
    <t>4,6</t>
  </si>
  <si>
    <t>Catalog price</t>
  </si>
  <si>
    <t>For Alpha prototype - Task 2.4</t>
  </si>
  <si>
    <t>Sub-Recipient
Name/Organization</t>
  </si>
  <si>
    <t>Purpose and Basis of Cost</t>
  </si>
  <si>
    <t>2,4</t>
  </si>
  <si>
    <t>Partner to develop optimal lens for Gen 2 product. Cost estimate based on personnel hours.</t>
  </si>
  <si>
    <t>Sub-total</t>
  </si>
  <si>
    <t>Vendor 
Name/Organization</t>
  </si>
  <si>
    <t>Project Total</t>
  </si>
  <si>
    <t>Vendor for developing robotics to perform lens inspection. Estimate provided by vendor.</t>
  </si>
  <si>
    <t>FFRDC
Name/Organization</t>
  </si>
  <si>
    <t>Total Contractual</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</si>
  <si>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The total cost for each application period is rounded to the nearest dollar.</t>
    </r>
  </si>
  <si>
    <t>General Description and SOPO Task #</t>
  </si>
  <si>
    <t xml:space="preserve"> Cost             </t>
  </si>
  <si>
    <t>Established UCD costs</t>
  </si>
  <si>
    <t xml:space="preserve">Support of graduate students working on project </t>
  </si>
  <si>
    <t>i. Indirect Costs</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</si>
  <si>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</si>
  <si>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t xml:space="preserve">Explanation of BASE </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</si>
  <si>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</si>
  <si>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</si>
  <si>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</si>
  <si>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You must provide an explanation (below or in a separate attachment) and show how your indirect cost rate was applied to this budget in order to come up with the indirect costs shown.</t>
  </si>
  <si>
    <t xml:space="preserve">Organization/Source                 </t>
  </si>
  <si>
    <t xml:space="preserve">Type (Cash or In Kind) </t>
  </si>
  <si>
    <t xml:space="preserve">Cost Match Item </t>
  </si>
  <si>
    <t>Total Project Cost Match</t>
  </si>
  <si>
    <t>Cash</t>
  </si>
  <si>
    <t>Project partner ABC Company will provide 20 PV modules for product development at the price of $680 per module</t>
  </si>
  <si>
    <t>Direct Labor Cash Match</t>
  </si>
  <si>
    <t>In-Kind</t>
  </si>
  <si>
    <t>Direct Labor In-Kind Match</t>
  </si>
  <si>
    <t>Fringe Benefits Cash Match</t>
  </si>
  <si>
    <t>Fringe Benefits In-Kind Match</t>
  </si>
  <si>
    <t>Travel Cash Match</t>
  </si>
  <si>
    <t>Travel In-Kind Match</t>
  </si>
  <si>
    <t>Equipment Cash Match</t>
  </si>
  <si>
    <t>Equipment In-Kind Match</t>
  </si>
  <si>
    <t>Supplies Cash Match</t>
  </si>
  <si>
    <t>Supplies In-Kind Match</t>
  </si>
  <si>
    <t>Subcontracts Cash Match</t>
  </si>
  <si>
    <t>Subcontracts In-Kind Match</t>
  </si>
  <si>
    <t>Contruction Cash Match</t>
  </si>
  <si>
    <t>Construction In-Kind Match</t>
  </si>
  <si>
    <t>Other Cash Match</t>
  </si>
  <si>
    <t>Other In-Kind Match</t>
  </si>
  <si>
    <t>Indirect Costs Cash Match</t>
  </si>
  <si>
    <t>Indirect Costs In-Kind Match</t>
  </si>
  <si>
    <t>Total Cost Match</t>
  </si>
  <si>
    <t xml:space="preserve">Total Federal Share of Project Costs:  </t>
  </si>
  <si>
    <t>Cost Match Percent of Federal Share:</t>
  </si>
  <si>
    <r>
      <rPr>
        <b/>
        <sz val="10"/>
        <rFont val="Arial"/>
        <family val="2"/>
      </rPr>
      <t>Example!!!</t>
    </r>
    <r>
      <rPr>
        <sz val="10"/>
        <rFont val="Arial"/>
        <family val="2"/>
      </rPr>
      <t xml:space="preserve"> 01/01/2014 - 12/31/2014</t>
    </r>
  </si>
  <si>
    <r>
      <t>INSTRUCTIONS - PLEASE READ!!!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5. The total cost for each application period is rounded to the nearest dollar.</t>
    </r>
  </si>
  <si>
    <r>
      <t xml:space="preserve">Sr. Engineer </t>
    </r>
    <r>
      <rPr>
        <b/>
        <sz val="10"/>
        <rFont val="Arial"/>
        <family val="2"/>
      </rPr>
      <t>(EXAMPLE!!!)</t>
    </r>
  </si>
  <si>
    <r>
      <t xml:space="preserve">EXAMPLE!!! </t>
    </r>
    <r>
      <rPr>
        <sz val="10"/>
        <rFont val="Arial"/>
        <family val="2"/>
      </rPr>
      <t>Sr. Engineer</t>
    </r>
  </si>
  <si>
    <r>
      <t xml:space="preserve">INSTRUCTIONS - PLEASE READ!!!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4. The total cost for each application period is rounded to the nearest dollar.</t>
    </r>
  </si>
  <si>
    <r>
      <t>EXAMPLE!!!</t>
    </r>
    <r>
      <rPr>
        <sz val="10"/>
        <rFont val="Arial"/>
        <family val="2"/>
      </rPr>
      <t xml:space="preserve">  Visit to PV manufacturer</t>
    </r>
  </si>
  <si>
    <r>
      <rPr>
        <b/>
        <sz val="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4. The total cost for each application period is rounded to the nearest dollar.</t>
    </r>
  </si>
  <si>
    <r>
      <t xml:space="preserve">EXAMPLE!!!   </t>
    </r>
    <r>
      <rPr>
        <sz val="10"/>
        <rFont val="Arial"/>
        <family val="2"/>
      </rPr>
      <t>Thermal shock chamber</t>
    </r>
  </si>
  <si>
    <r>
      <rPr>
        <b/>
        <sz val="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4.  Add rows as needed.  If rows are added, formulas/calculations may need to be adjusted by the preparer.                                                                                                                                                                 5.  The total cost for each application period is rounded to the nearest dollar.                                                            </t>
    </r>
  </si>
  <si>
    <r>
      <t xml:space="preserve">EXAMPLE!!! </t>
    </r>
    <r>
      <rPr>
        <sz val="10"/>
        <rFont val="Arial"/>
        <family val="2"/>
      </rPr>
      <t xml:space="preserve"> Wireless DAS components</t>
    </r>
  </si>
  <si>
    <r>
      <rPr>
        <b/>
        <sz val="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Subrecipients (partners, sub-awardees): Subrecipients shall submit a Budget Justification describing all project costs and calculations.  The budget justification is required for all resilience projects and when their total proposed subaward budget exceeds $250,000.</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6. The total cost for each application period is rounded to the nearest dollar..</t>
    </r>
  </si>
  <si>
    <r>
      <t>EXAMPLE!!!</t>
    </r>
    <r>
      <rPr>
        <sz val="10"/>
        <rFont val="Arial"/>
        <family val="2"/>
      </rPr>
      <t xml:space="preserve">  XYZ Corp.</t>
    </r>
  </si>
  <si>
    <r>
      <t>EXAMPLE!!!</t>
    </r>
    <r>
      <rPr>
        <sz val="10"/>
        <rFont val="Arial"/>
        <family val="2"/>
      </rPr>
      <t xml:space="preserve">  ABC Corp.</t>
    </r>
  </si>
  <si>
    <r>
      <t xml:space="preserve">EXAMPLE!!! </t>
    </r>
    <r>
      <rPr>
        <sz val="10"/>
        <rFont val="Arial"/>
        <family val="2"/>
      </rPr>
      <t xml:space="preserve"> Grad student tuition - tasks 1-3</t>
    </r>
  </si>
  <si>
    <r>
      <rPr>
        <b/>
        <sz val="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All items in the chart below must be identified within the applicable cost category tabs a. through i. in addition to the detailed presentation of the cash or cash value of all cost match proposed provided in the table below.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your DOE contact before filling out In Kind cost match in this section. </t>
    </r>
    <r>
      <rPr>
        <b/>
        <sz val="10"/>
        <rFont val="Arial"/>
        <family val="2"/>
      </rPr>
      <t xml:space="preserve">Vendors may not provide cost match.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8.</t>
    </r>
    <r>
      <rPr>
        <sz val="10"/>
        <rFont val="Arial"/>
        <family val="2"/>
      </rPr>
      <t xml:space="preserve"> Each application period is rounded to the nearest dollar. </t>
    </r>
  </si>
  <si>
    <r>
      <t xml:space="preserve">ABC Company
</t>
    </r>
    <r>
      <rPr>
        <b/>
        <sz val="10"/>
        <rFont val="Arial"/>
        <family val="2"/>
      </rPr>
      <t>EXAMPLE!!!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</si>
</sst>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0.0%"/>
    <numFmt numFmtId="167" formatCode="_(&quot;$&quot;* #,##0_);_(&quot;$&quot;* \(#,##0\);_(&quot;$&quot;* &quot;-&quot;??_);_(@_)"/>
    <numFmt numFmtId="168" formatCode="#,##0.0"/>
  </numFmts>
  <fonts count="53"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00"/>
      <name val="Arial"/>
      <family val="2"/>
    </font>
    <font>
      <b/>
      <sz val="10"/>
      <color rgb="FF000000"/>
      <name val="Arial"/>
      <family val="2"/>
    </font>
    <font>
      <b/>
      <i/>
      <sz val="12"/>
      <name val="Arial"/>
      <family val="2"/>
    </font>
    <font>
      <b/>
      <u/>
      <sz val="12"/>
      <name val="Arial"/>
      <family val="2"/>
    </font>
    <font>
      <b/>
      <i/>
      <sz val="10"/>
      <name val="Arial"/>
      <family val="2"/>
    </font>
    <font>
      <b/>
      <i/>
      <sz val="10"/>
      <color rgb="FF000000"/>
      <name val="Arial"/>
      <family val="2"/>
    </font>
    <font>
      <b/>
      <i/>
      <sz val="11"/>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u/>
      <sz val="10"/>
      <name val="Arial"/>
      <family val="2"/>
    </font>
    <font>
      <b/>
      <sz val="18"/>
      <name val="Arial"/>
      <family val="2"/>
    </font>
    <font>
      <b/>
      <i/>
      <u/>
      <sz val="10"/>
      <color rgb="FF000000"/>
      <name val="Arial"/>
      <family val="2"/>
    </font>
    <font>
      <b/>
      <i/>
      <u/>
      <sz val="10"/>
      <color rgb="FF000000"/>
      <name val="Arial"/>
    </font>
    <font>
      <b/>
      <u/>
      <sz val="10"/>
      <color rgb="FF000000"/>
      <name val="Arial"/>
    </font>
  </fonts>
  <fills count="13">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
      <patternFill patternType="solid">
        <fgColor theme="0" tint="-0.14996795556505021"/>
        <bgColor indexed="64"/>
      </patternFill>
    </fill>
    <fill>
      <patternFill patternType="solid">
        <fgColor rgb="FFFFFF99"/>
        <bgColor indexed="64"/>
      </patternFill>
    </fill>
    <fill>
      <patternFill patternType="solid">
        <fgColor theme="8" tint="0.59999389629810485"/>
        <bgColor indexed="64"/>
      </patternFill>
    </fill>
    <fill>
      <patternFill patternType="solid">
        <fgColor indexed="43"/>
        <bgColor indexed="64"/>
      </patternFill>
    </fill>
    <fill>
      <patternFill patternType="solid">
        <fgColor theme="0" tint="-0.14999847407452621"/>
        <bgColor indexed="64"/>
      </patternFill>
    </fill>
    <fill>
      <patternFill patternType="solid">
        <fgColor indexed="2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rgb="FF000000"/>
      </top>
      <bottom style="medium">
        <color rgb="FF000000"/>
      </bottom>
      <diagonal/>
    </border>
    <border>
      <left style="medium">
        <color auto="1"/>
      </left>
      <right style="medium">
        <color auto="1"/>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medium">
        <color indexed="64"/>
      </right>
      <top/>
      <bottom style="thin">
        <color rgb="FF000000"/>
      </bottom>
      <diagonal/>
    </border>
    <border>
      <left style="thin">
        <color indexed="64"/>
      </left>
      <right style="medium">
        <color rgb="FF000000"/>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44" fontId="1" fillId="0" borderId="0" applyFont="0" applyFill="0" applyBorder="0" applyAlignment="0" applyProtection="0"/>
    <xf numFmtId="0" fontId="5" fillId="0" borderId="0"/>
    <xf numFmtId="0" fontId="25" fillId="0" borderId="0"/>
    <xf numFmtId="9" fontId="1" fillId="0" borderId="0" applyFont="0" applyFill="0" applyBorder="0" applyAlignment="0" applyProtection="0"/>
    <xf numFmtId="0" fontId="1" fillId="0" borderId="0"/>
  </cellStyleXfs>
  <cellXfs count="737">
    <xf numFmtId="0" fontId="0" fillId="0" borderId="0" xfId="0"/>
    <xf numFmtId="0" fontId="9" fillId="0" borderId="0" xfId="0" applyFont="1" applyAlignment="1">
      <alignment vertical="center" wrapText="1"/>
    </xf>
    <xf numFmtId="0" fontId="11" fillId="0" borderId="0" xfId="0" applyFont="1" applyAlignment="1">
      <alignment vertical="center" wrapText="1"/>
    </xf>
    <xf numFmtId="0" fontId="5"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Alignment="1" applyProtection="1">
      <alignment horizontal="left" vertical="top"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9" fontId="2" fillId="0" borderId="0" xfId="0" applyNumberFormat="1" applyFont="1" applyAlignment="1">
      <alignment horizontal="left" vertical="center"/>
    </xf>
    <xf numFmtId="49" fontId="2" fillId="0" borderId="0" xfId="0" applyNumberFormat="1" applyFont="1" applyAlignment="1">
      <alignment horizontal="right" vertical="center" wrapText="1"/>
    </xf>
    <xf numFmtId="49" fontId="23" fillId="0" borderId="0" xfId="0" applyNumberFormat="1" applyFont="1" applyAlignment="1">
      <alignment horizontal="left" vertical="center"/>
    </xf>
    <xf numFmtId="0" fontId="7" fillId="0" borderId="9" xfId="0" applyFont="1" applyBorder="1" applyAlignment="1" applyProtection="1">
      <alignment horizontal="left" vertical="center" wrapText="1"/>
      <protection locked="0"/>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0" fontId="2" fillId="0" borderId="0" xfId="0" applyFont="1" applyAlignment="1">
      <alignment vertical="center" wrapText="1"/>
    </xf>
    <xf numFmtId="0" fontId="27" fillId="0" borderId="0" xfId="0" applyFont="1" applyAlignment="1">
      <alignment horizontal="left" vertical="center" wrapText="1"/>
    </xf>
    <xf numFmtId="49" fontId="4" fillId="0" borderId="0" xfId="0" applyNumberFormat="1" applyFont="1" applyAlignment="1">
      <alignment vertical="center" wrapText="1"/>
    </xf>
    <xf numFmtId="0" fontId="4" fillId="0" borderId="0" xfId="0" applyFont="1" applyAlignment="1">
      <alignment horizontal="left" vertical="center" wrapText="1"/>
    </xf>
    <xf numFmtId="0" fontId="16" fillId="0" borderId="0" xfId="0" applyFont="1" applyAlignment="1">
      <alignment vertical="center" wrapText="1"/>
    </xf>
    <xf numFmtId="0" fontId="3" fillId="3" borderId="23" xfId="0" applyFont="1" applyFill="1" applyBorder="1" applyAlignment="1">
      <alignment horizontal="center" vertical="center" wrapText="1"/>
    </xf>
    <xf numFmtId="0" fontId="3" fillId="3" borderId="23" xfId="0" applyFont="1" applyFill="1" applyBorder="1" applyAlignment="1">
      <alignment horizontal="right" vertical="center" wrapText="1"/>
    </xf>
    <xf numFmtId="0" fontId="4" fillId="3" borderId="25"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36"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4" fillId="5" borderId="33" xfId="0" applyFont="1" applyFill="1" applyBorder="1" applyAlignment="1">
      <alignment horizontal="center" vertical="center" wrapText="1"/>
    </xf>
    <xf numFmtId="164" fontId="4" fillId="5" borderId="33" xfId="0" applyNumberFormat="1" applyFont="1" applyFill="1" applyBorder="1" applyAlignment="1">
      <alignment horizontal="center"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49" fontId="4" fillId="5" borderId="37" xfId="2" applyNumberFormat="1" applyFont="1" applyFill="1" applyBorder="1" applyAlignment="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1" fontId="3" fillId="3" borderId="23" xfId="0" applyNumberFormat="1" applyFont="1" applyFill="1" applyBorder="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65" fontId="4" fillId="5" borderId="33" xfId="0" applyNumberFormat="1" applyFont="1" applyFill="1" applyBorder="1" applyAlignment="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49" fontId="2" fillId="0" borderId="0" xfId="0" applyNumberFormat="1" applyFont="1" applyAlignment="1">
      <alignment vertical="center" wrapText="1"/>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lignment horizontal="right" vertical="center" wrapText="1"/>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165" fontId="3" fillId="3" borderId="23" xfId="0" applyNumberFormat="1" applyFont="1" applyFill="1" applyBorder="1" applyAlignment="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164" fontId="30" fillId="3" borderId="55" xfId="0" applyNumberFormat="1" applyFont="1" applyFill="1" applyBorder="1" applyAlignment="1" applyProtection="1">
      <alignment horizontal="center" vertical="top" wrapText="1"/>
      <protection locked="0"/>
    </xf>
    <xf numFmtId="0" fontId="6" fillId="0" borderId="0" xfId="0" applyFont="1" applyAlignment="1" applyProtection="1">
      <alignment vertical="top" wrapText="1"/>
      <protection locked="0"/>
    </xf>
    <xf numFmtId="0" fontId="2" fillId="0" borderId="0" xfId="0" applyFont="1" applyAlignment="1" applyProtection="1">
      <alignment vertical="top" wrapText="1"/>
      <protection locked="0"/>
    </xf>
    <xf numFmtId="0" fontId="13" fillId="0" borderId="0" xfId="0" applyFont="1" applyAlignment="1" applyProtection="1">
      <alignment vertical="center"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4" fillId="0" borderId="0" xfId="0" applyFont="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0" xfId="0" applyFont="1" applyAlignment="1" applyProtection="1">
      <alignment horizontal="right" vertical="top" wrapText="1"/>
      <protection locked="0"/>
    </xf>
    <xf numFmtId="165" fontId="17" fillId="0" borderId="0" xfId="0" applyNumberFormat="1" applyFont="1" applyAlignment="1" applyProtection="1">
      <alignment horizontal="right" vertical="top" wrapText="1"/>
      <protection locked="0"/>
    </xf>
    <xf numFmtId="0" fontId="17" fillId="0" borderId="0" xfId="0" applyFont="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3" borderId="16" xfId="0" applyNumberFormat="1" applyFont="1" applyFill="1" applyBorder="1" applyAlignment="1">
      <alignment horizontal="right" vertical="top" wrapText="1"/>
    </xf>
    <xf numFmtId="165" fontId="3" fillId="3" borderId="29" xfId="0" applyNumberFormat="1" applyFont="1" applyFill="1" applyBorder="1" applyAlignment="1">
      <alignment horizontal="right" vertical="top" wrapText="1"/>
    </xf>
    <xf numFmtId="1" fontId="5" fillId="0" borderId="0" xfId="0" applyNumberFormat="1" applyFont="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Font="1" applyAlignment="1" applyProtection="1">
      <alignment horizontal="left" vertical="center" wrapText="1" indent="1"/>
      <protection locked="0"/>
    </xf>
    <xf numFmtId="49" fontId="4" fillId="0" borderId="0" xfId="0" applyNumberFormat="1" applyFont="1" applyAlignment="1" applyProtection="1">
      <alignment horizontal="center" vertical="top" wrapText="1"/>
      <protection locked="0"/>
    </xf>
    <xf numFmtId="0" fontId="4" fillId="0" borderId="0" xfId="0" applyFont="1" applyAlignment="1" applyProtection="1">
      <alignment horizontal="center" wrapText="1"/>
      <protection locked="0"/>
    </xf>
    <xf numFmtId="49" fontId="7" fillId="5" borderId="37" xfId="0" applyNumberFormat="1" applyFont="1" applyFill="1" applyBorder="1" applyAlignment="1" applyProtection="1">
      <alignment horizontal="left"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26" fillId="0" borderId="0" xfId="0" applyNumberFormat="1" applyFont="1" applyAlignment="1" applyProtection="1">
      <alignment horizontal="center" wrapText="1"/>
      <protection locked="0"/>
    </xf>
    <xf numFmtId="165" fontId="26" fillId="0" borderId="0" xfId="0" applyNumberFormat="1" applyFont="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Alignment="1" applyProtection="1">
      <alignment horizontal="center" wrapText="1"/>
      <protection locked="0"/>
    </xf>
    <xf numFmtId="165" fontId="7" fillId="0" borderId="0" xfId="0" applyNumberFormat="1" applyFont="1" applyAlignment="1" applyProtection="1">
      <alignment horizontal="center" wrapText="1"/>
      <protection locked="0"/>
    </xf>
    <xf numFmtId="0" fontId="4" fillId="0" borderId="17" xfId="0" applyFont="1" applyBorder="1" applyAlignment="1" applyProtection="1">
      <alignment horizontal="right" wrapText="1"/>
      <protection locked="0"/>
    </xf>
    <xf numFmtId="0" fontId="4" fillId="0" borderId="0" xfId="0" applyFont="1" applyAlignment="1" applyProtection="1">
      <alignment horizontal="left" vertical="top" wrapText="1" indent="1"/>
      <protection locked="0"/>
    </xf>
    <xf numFmtId="0" fontId="0" fillId="0" borderId="0" xfId="0" applyAlignment="1" applyProtection="1">
      <alignment wrapText="1"/>
      <protection locked="0"/>
    </xf>
    <xf numFmtId="0" fontId="7" fillId="0" borderId="0" xfId="0" applyFont="1" applyAlignment="1" applyProtection="1">
      <alignment vertical="top" wrapText="1"/>
      <protection locked="0"/>
    </xf>
    <xf numFmtId="0" fontId="15" fillId="0" borderId="0" xfId="0" applyFont="1" applyAlignment="1" applyProtection="1">
      <alignment horizontal="right" vertical="top" wrapText="1"/>
      <protection locked="0"/>
    </xf>
    <xf numFmtId="165" fontId="15" fillId="0" borderId="0" xfId="0" applyNumberFormat="1" applyFont="1" applyAlignment="1" applyProtection="1">
      <alignment horizontal="center" vertical="top" wrapText="1"/>
      <protection locked="0"/>
    </xf>
    <xf numFmtId="165" fontId="3" fillId="3" borderId="30" xfId="0" applyNumberFormat="1" applyFont="1" applyFill="1" applyBorder="1" applyAlignment="1">
      <alignment horizontal="right" vertical="top" wrapText="1"/>
    </xf>
    <xf numFmtId="0" fontId="7" fillId="0" borderId="8" xfId="0" applyFont="1" applyBorder="1" applyAlignment="1" applyProtection="1">
      <alignment horizontal="left" vertical="center" wrapText="1"/>
      <protection locked="0"/>
    </xf>
    <xf numFmtId="0" fontId="2" fillId="0" borderId="0" xfId="0" applyFont="1" applyAlignment="1">
      <alignment horizontal="right" vertical="center" wrapText="1"/>
    </xf>
    <xf numFmtId="0" fontId="2" fillId="4" borderId="20" xfId="0" applyFont="1" applyFill="1" applyBorder="1" applyAlignment="1">
      <alignment horizontal="center" vertical="center" wrapText="1"/>
    </xf>
    <xf numFmtId="0" fontId="22" fillId="5" borderId="30" xfId="0" applyFont="1" applyFill="1" applyBorder="1" applyAlignment="1">
      <alignment horizontal="left" vertical="center" wrapText="1"/>
    </xf>
    <xf numFmtId="49" fontId="4" fillId="5" borderId="15" xfId="2" applyNumberFormat="1" applyFont="1" applyFill="1" applyBorder="1" applyAlignment="1">
      <alignment horizontal="center" vertical="center" wrapText="1"/>
    </xf>
    <xf numFmtId="165" fontId="3" fillId="3" borderId="16" xfId="2" applyNumberFormat="1" applyFont="1" applyFill="1" applyBorder="1" applyAlignment="1">
      <alignment horizontal="center" vertical="center" wrapText="1"/>
    </xf>
    <xf numFmtId="0" fontId="1" fillId="3" borderId="23" xfId="0" applyFont="1" applyFill="1" applyBorder="1" applyAlignment="1" applyProtection="1">
      <alignment horizontal="right" vertical="center" wrapText="1"/>
      <protection locked="0"/>
    </xf>
    <xf numFmtId="165" fontId="3" fillId="4" borderId="21" xfId="0" applyNumberFormat="1" applyFont="1" applyFill="1" applyBorder="1" applyAlignment="1" applyProtection="1">
      <alignment horizontal="right" vertical="top" wrapText="1"/>
      <protection locked="0"/>
    </xf>
    <xf numFmtId="165" fontId="15" fillId="0" borderId="0" xfId="0" applyNumberFormat="1"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6" fontId="15" fillId="0" borderId="0" xfId="4" applyNumberFormat="1" applyFont="1" applyAlignment="1" applyProtection="1">
      <alignment horizontal="right" vertical="center" wrapText="1"/>
      <protection locked="0"/>
    </xf>
    <xf numFmtId="0" fontId="4" fillId="5" borderId="44" xfId="0" applyFont="1" applyFill="1" applyBorder="1" applyAlignment="1" applyProtection="1">
      <alignment horizontal="left" vertical="center" wrapText="1"/>
      <protection locked="0"/>
    </xf>
    <xf numFmtId="0" fontId="1" fillId="0" borderId="0" xfId="0" applyFont="1" applyAlignment="1">
      <alignment vertical="center" wrapText="1"/>
    </xf>
    <xf numFmtId="49" fontId="1" fillId="0" borderId="0" xfId="0" applyNumberFormat="1" applyFont="1" applyAlignment="1">
      <alignment horizontal="left" vertical="center" wrapText="1"/>
    </xf>
    <xf numFmtId="165" fontId="1" fillId="0" borderId="7" xfId="0" applyNumberFormat="1" applyFont="1" applyBorder="1" applyAlignment="1">
      <alignment horizontal="right" vertical="center" wrapText="1"/>
    </xf>
    <xf numFmtId="9" fontId="1" fillId="0" borderId="7" xfId="4" applyFont="1" applyFill="1" applyBorder="1" applyAlignment="1" applyProtection="1">
      <alignment horizontal="center" vertical="center" wrapText="1"/>
    </xf>
    <xf numFmtId="165" fontId="1" fillId="4" borderId="0" xfId="0" applyNumberFormat="1" applyFont="1" applyFill="1" applyAlignment="1">
      <alignment horizontal="right" vertical="center" wrapText="1"/>
    </xf>
    <xf numFmtId="10" fontId="1" fillId="4" borderId="0" xfId="0" applyNumberFormat="1" applyFont="1" applyFill="1" applyAlignment="1">
      <alignment horizontal="center" vertical="center" wrapText="1"/>
    </xf>
    <xf numFmtId="0" fontId="1" fillId="4" borderId="0" xfId="0" applyFont="1" applyFill="1" applyAlignment="1">
      <alignment horizontal="center" vertical="center" wrapText="1"/>
    </xf>
    <xf numFmtId="10" fontId="1" fillId="0" borderId="7" xfId="0" applyNumberFormat="1" applyFont="1" applyBorder="1" applyAlignment="1">
      <alignment horizontal="center" vertical="center" wrapText="1"/>
    </xf>
    <xf numFmtId="165" fontId="1" fillId="0" borderId="1" xfId="0" applyNumberFormat="1" applyFont="1" applyBorder="1" applyAlignment="1">
      <alignment horizontal="right" vertical="center" wrapText="1"/>
    </xf>
    <xf numFmtId="165" fontId="1" fillId="0" borderId="27" xfId="0" applyNumberFormat="1" applyFont="1" applyBorder="1" applyAlignment="1">
      <alignment horizontal="right" vertical="center" wrapText="1"/>
    </xf>
    <xf numFmtId="10" fontId="1" fillId="0" borderId="27" xfId="0" applyNumberFormat="1" applyFont="1" applyBorder="1" applyAlignment="1">
      <alignment horizontal="center" vertical="center" wrapText="1"/>
    </xf>
    <xf numFmtId="0" fontId="1" fillId="0" borderId="11" xfId="0" applyFont="1" applyBorder="1" applyAlignment="1" applyProtection="1">
      <alignment horizontal="center" vertical="center"/>
      <protection locked="0"/>
    </xf>
    <xf numFmtId="0" fontId="1" fillId="0" borderId="7" xfId="0" applyFont="1" applyBorder="1" applyAlignment="1" applyProtection="1">
      <alignment vertical="center"/>
      <protection locked="0"/>
    </xf>
    <xf numFmtId="165" fontId="1" fillId="3" borderId="7" xfId="0" applyNumberFormat="1" applyFont="1" applyFill="1" applyBorder="1" applyAlignment="1" applyProtection="1">
      <alignment horizontal="righ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0" fontId="1" fillId="3" borderId="31" xfId="0" applyFont="1" applyFill="1" applyBorder="1" applyAlignment="1" applyProtection="1">
      <alignment horizontal="center" vertical="center" wrapText="1"/>
      <protection locked="0"/>
    </xf>
    <xf numFmtId="1" fontId="1" fillId="0" borderId="0" xfId="0" applyNumberFormat="1" applyFont="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pplyProtection="1">
      <alignment vertical="center" wrapText="1"/>
      <protection locked="0"/>
    </xf>
    <xf numFmtId="49" fontId="1" fillId="0" borderId="0" xfId="0" applyNumberFormat="1" applyFont="1" applyAlignment="1" applyProtection="1">
      <alignment horizontal="left" vertical="top" wrapText="1"/>
      <protection locked="0"/>
    </xf>
    <xf numFmtId="164" fontId="1" fillId="0" borderId="0" xfId="0" applyNumberFormat="1" applyFont="1" applyAlignment="1" applyProtection="1">
      <alignment horizontal="center" vertical="top" wrapText="1"/>
      <protection locked="0"/>
    </xf>
    <xf numFmtId="1" fontId="1" fillId="0" borderId="0" xfId="0" applyNumberFormat="1" applyFont="1" applyAlignment="1" applyProtection="1">
      <alignment horizontal="center" vertical="top" wrapText="1"/>
      <protection locked="0"/>
    </xf>
    <xf numFmtId="167" fontId="1" fillId="0" borderId="0" xfId="1" applyNumberFormat="1" applyFont="1" applyAlignment="1" applyProtection="1">
      <alignment horizontal="center" vertical="top" wrapText="1"/>
      <protection locked="0"/>
    </xf>
    <xf numFmtId="165" fontId="1" fillId="0" borderId="0" xfId="0" applyNumberFormat="1" applyFont="1" applyAlignment="1" applyProtection="1">
      <alignment horizontal="right" vertical="top" wrapText="1"/>
      <protection locked="0"/>
    </xf>
    <xf numFmtId="0" fontId="1" fillId="0" borderId="0" xfId="0" applyFont="1" applyAlignment="1" applyProtection="1">
      <alignment horizontal="left" vertical="top" wrapText="1"/>
      <protection locked="0"/>
    </xf>
    <xf numFmtId="0" fontId="1" fillId="5" borderId="31" xfId="0" applyFont="1" applyFill="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4" borderId="6" xfId="0" applyFont="1" applyFill="1" applyBorder="1" applyAlignment="1" applyProtection="1">
      <alignment horizontal="left" vertical="top" wrapText="1"/>
      <protection locked="0"/>
    </xf>
    <xf numFmtId="165" fontId="1" fillId="4" borderId="7" xfId="1" applyNumberFormat="1" applyFont="1" applyFill="1" applyBorder="1" applyAlignment="1" applyProtection="1">
      <alignment horizontal="right" vertical="top" wrapText="1"/>
      <protection locked="0"/>
    </xf>
    <xf numFmtId="165" fontId="1" fillId="3" borderId="7" xfId="0" applyNumberFormat="1" applyFont="1" applyFill="1" applyBorder="1" applyAlignment="1" applyProtection="1">
      <alignment horizontal="right" vertical="top" wrapText="1"/>
      <protection locked="0"/>
    </xf>
    <xf numFmtId="0" fontId="1" fillId="3" borderId="31" xfId="0" applyFont="1" applyFill="1" applyBorder="1" applyAlignment="1" applyProtection="1">
      <alignment horizontal="center" vertical="top" wrapText="1"/>
      <protection locked="0"/>
    </xf>
    <xf numFmtId="164" fontId="1" fillId="3" borderId="23" xfId="0" applyNumberFormat="1" applyFont="1" applyFill="1" applyBorder="1" applyAlignment="1" applyProtection="1">
      <alignment horizontal="center" vertical="top" wrapText="1"/>
      <protection locked="0"/>
    </xf>
    <xf numFmtId="1" fontId="1" fillId="3" borderId="23" xfId="0" applyNumberFormat="1" applyFont="1" applyFill="1" applyBorder="1" applyAlignment="1" applyProtection="1">
      <alignment horizontal="right" vertical="top" wrapText="1"/>
      <protection locked="0"/>
    </xf>
    <xf numFmtId="165" fontId="1" fillId="3" borderId="23" xfId="1" applyNumberFormat="1" applyFont="1" applyFill="1" applyBorder="1" applyAlignment="1" applyProtection="1">
      <alignment horizontal="right" vertical="top" wrapText="1"/>
      <protection locked="0"/>
    </xf>
    <xf numFmtId="0" fontId="1" fillId="3" borderId="29" xfId="0" applyFont="1" applyFill="1" applyBorder="1" applyAlignment="1" applyProtection="1">
      <alignment horizontal="left"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4" borderId="7" xfId="0" applyFont="1" applyFill="1" applyBorder="1" applyAlignment="1" applyProtection="1">
      <alignment horizontal="center" vertical="top" wrapText="1"/>
      <protection locked="0"/>
    </xf>
    <xf numFmtId="165" fontId="1" fillId="4" borderId="7" xfId="0" applyNumberFormat="1" applyFont="1" applyFill="1" applyBorder="1" applyAlignment="1" applyProtection="1">
      <alignment horizontal="right" vertical="top" wrapText="1"/>
      <protection locked="0"/>
    </xf>
    <xf numFmtId="165" fontId="1" fillId="3" borderId="1" xfId="0" applyNumberFormat="1" applyFont="1" applyFill="1" applyBorder="1" applyAlignment="1" applyProtection="1">
      <alignment horizontal="right" vertical="top" wrapText="1"/>
      <protection locked="0"/>
    </xf>
    <xf numFmtId="165" fontId="1" fillId="3" borderId="49" xfId="0" applyNumberFormat="1" applyFont="1" applyFill="1" applyBorder="1" applyAlignment="1" applyProtection="1">
      <alignment horizontal="right" vertical="top" wrapText="1"/>
      <protection locked="0"/>
    </xf>
    <xf numFmtId="0" fontId="1" fillId="3" borderId="23" xfId="0" applyFont="1" applyFill="1" applyBorder="1" applyAlignment="1" applyProtection="1">
      <alignment horizontal="center" vertical="top" wrapText="1"/>
      <protection locked="0"/>
    </xf>
    <xf numFmtId="165" fontId="1" fillId="3" borderId="23" xfId="0" applyNumberFormat="1" applyFont="1" applyFill="1" applyBorder="1" applyAlignment="1" applyProtection="1">
      <alignment horizontal="right" vertical="top" wrapText="1"/>
      <protection locked="0"/>
    </xf>
    <xf numFmtId="165" fontId="1" fillId="3" borderId="23" xfId="0" applyNumberFormat="1" applyFont="1" applyFill="1" applyBorder="1" applyAlignment="1">
      <alignment horizontal="right" vertical="top" wrapText="1"/>
    </xf>
    <xf numFmtId="1" fontId="1" fillId="3" borderId="23" xfId="0" applyNumberFormat="1" applyFont="1" applyFill="1" applyBorder="1" applyAlignment="1" applyProtection="1">
      <alignment horizontal="center" vertical="top" wrapText="1"/>
      <protection locked="0"/>
    </xf>
    <xf numFmtId="0" fontId="1" fillId="3" borderId="29" xfId="0" applyFont="1" applyFill="1" applyBorder="1" applyAlignment="1" applyProtection="1">
      <alignment horizontal="center" vertical="top" wrapText="1"/>
      <protection locked="0"/>
    </xf>
    <xf numFmtId="164" fontId="1" fillId="0" borderId="0" xfId="0" applyNumberFormat="1" applyFont="1" applyAlignment="1" applyProtection="1">
      <alignment horizontal="right" vertical="top" wrapText="1"/>
      <protection locked="0"/>
    </xf>
    <xf numFmtId="1" fontId="1" fillId="4" borderId="7" xfId="0" applyNumberFormat="1" applyFont="1" applyFill="1" applyBorder="1" applyAlignment="1" applyProtection="1">
      <alignment horizontal="center" vertical="top" wrapText="1"/>
      <protection locked="0"/>
    </xf>
    <xf numFmtId="165" fontId="1" fillId="3" borderId="4" xfId="0" applyNumberFormat="1" applyFont="1" applyFill="1" applyBorder="1" applyAlignment="1" applyProtection="1">
      <alignment horizontal="right" vertical="top" wrapText="1"/>
      <protection locked="0"/>
    </xf>
    <xf numFmtId="164" fontId="1" fillId="3" borderId="23" xfId="0" applyNumberFormat="1" applyFont="1" applyFill="1" applyBorder="1" applyAlignment="1" applyProtection="1">
      <alignment horizontal="right" vertical="top" wrapText="1"/>
      <protection locked="0"/>
    </xf>
    <xf numFmtId="0" fontId="1" fillId="0" borderId="5" xfId="0" applyFont="1" applyBorder="1" applyAlignment="1" applyProtection="1">
      <alignment vertical="top" wrapText="1"/>
      <protection locked="0"/>
    </xf>
    <xf numFmtId="1" fontId="1" fillId="0" borderId="0" xfId="0" applyNumberFormat="1" applyFont="1" applyAlignment="1" applyProtection="1">
      <alignment horizontal="left" vertical="top" wrapText="1"/>
      <protection locked="0"/>
    </xf>
    <xf numFmtId="1" fontId="1" fillId="3" borderId="23" xfId="0" applyNumberFormat="1" applyFont="1" applyFill="1" applyBorder="1" applyAlignment="1" applyProtection="1">
      <alignment horizontal="left" vertical="top" wrapText="1"/>
      <protection locked="0"/>
    </xf>
    <xf numFmtId="0" fontId="1" fillId="0" borderId="0" xfId="0" applyFont="1" applyAlignment="1" applyProtection="1">
      <alignment wrapText="1"/>
      <protection locked="0"/>
    </xf>
    <xf numFmtId="165" fontId="1" fillId="0" borderId="0" xfId="0" applyNumberFormat="1" applyFont="1" applyAlignment="1" applyProtection="1">
      <alignment horizontal="center" vertical="top" wrapText="1"/>
      <protection locked="0"/>
    </xf>
    <xf numFmtId="0" fontId="1" fillId="0" borderId="1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167" fontId="33" fillId="0" borderId="0" xfId="1" applyNumberFormat="1" applyFont="1" applyFill="1" applyBorder="1" applyAlignment="1" applyProtection="1">
      <alignment vertical="center"/>
    </xf>
    <xf numFmtId="43" fontId="33" fillId="7" borderId="49" xfId="1" applyNumberFormat="1" applyFont="1" applyFill="1" applyBorder="1" applyAlignment="1" applyProtection="1">
      <alignment vertical="center"/>
    </xf>
    <xf numFmtId="3" fontId="33" fillId="8" borderId="49" xfId="0" applyNumberFormat="1" applyFont="1" applyFill="1" applyBorder="1" applyAlignment="1">
      <alignment horizontal="left" vertical="center" wrapText="1"/>
    </xf>
    <xf numFmtId="167" fontId="33" fillId="0" borderId="7" xfId="1" applyNumberFormat="1" applyFont="1" applyFill="1" applyBorder="1" applyAlignment="1" applyProtection="1">
      <alignment vertical="center"/>
    </xf>
    <xf numFmtId="3" fontId="33" fillId="8" borderId="1" xfId="0" applyNumberFormat="1" applyFont="1" applyFill="1" applyBorder="1" applyAlignment="1">
      <alignment horizontal="left" vertical="center" wrapText="1"/>
    </xf>
    <xf numFmtId="167" fontId="33" fillId="7" borderId="16" xfId="1" applyNumberFormat="1" applyFont="1" applyFill="1" applyBorder="1" applyAlignment="1" applyProtection="1">
      <alignment vertical="center"/>
    </xf>
    <xf numFmtId="167" fontId="33" fillId="7" borderId="27" xfId="1" applyNumberFormat="1" applyFont="1" applyFill="1" applyBorder="1" applyAlignment="1" applyProtection="1">
      <alignment vertical="center"/>
    </xf>
    <xf numFmtId="167" fontId="33" fillId="7" borderId="62" xfId="1" applyNumberFormat="1" applyFont="1" applyFill="1" applyBorder="1" applyAlignment="1" applyProtection="1">
      <alignment vertical="center"/>
    </xf>
    <xf numFmtId="3" fontId="33" fillId="8" borderId="35" xfId="0" applyNumberFormat="1" applyFont="1" applyFill="1" applyBorder="1" applyAlignment="1">
      <alignment horizontal="right" vertical="center"/>
    </xf>
    <xf numFmtId="167" fontId="15" fillId="7" borderId="15" xfId="1" applyNumberFormat="1" applyFont="1" applyFill="1" applyBorder="1" applyAlignment="1" applyProtection="1">
      <alignment vertical="center"/>
    </xf>
    <xf numFmtId="167" fontId="15" fillId="7" borderId="1" xfId="1" applyNumberFormat="1" applyFont="1" applyFill="1" applyBorder="1" applyAlignment="1" applyProtection="1">
      <alignment vertical="center"/>
    </xf>
    <xf numFmtId="167" fontId="15" fillId="7" borderId="49" xfId="1" applyNumberFormat="1" applyFont="1" applyFill="1" applyBorder="1" applyAlignment="1" applyProtection="1">
      <alignment vertical="center"/>
    </xf>
    <xf numFmtId="3" fontId="15" fillId="8" borderId="2" xfId="0" applyNumberFormat="1" applyFont="1" applyFill="1" applyBorder="1" applyAlignment="1">
      <alignment horizontal="right" vertical="center"/>
    </xf>
    <xf numFmtId="167" fontId="22" fillId="7" borderId="15" xfId="1" applyNumberFormat="1" applyFont="1" applyFill="1" applyBorder="1" applyAlignment="1" applyProtection="1">
      <alignment vertical="center"/>
    </xf>
    <xf numFmtId="167" fontId="22" fillId="7" borderId="1" xfId="1" applyNumberFormat="1" applyFont="1" applyFill="1" applyBorder="1" applyAlignment="1" applyProtection="1">
      <alignment vertical="center"/>
    </xf>
    <xf numFmtId="3" fontId="22" fillId="8" borderId="2" xfId="0" applyNumberFormat="1" applyFont="1" applyFill="1" applyBorder="1" applyAlignment="1">
      <alignment vertical="center" wrapText="1"/>
    </xf>
    <xf numFmtId="3" fontId="22" fillId="8" borderId="2" xfId="0" applyNumberFormat="1" applyFont="1" applyFill="1" applyBorder="1" applyAlignment="1">
      <alignment vertical="center"/>
    </xf>
    <xf numFmtId="3" fontId="15" fillId="8" borderId="38" xfId="0" applyNumberFormat="1" applyFont="1" applyFill="1" applyBorder="1" applyAlignment="1">
      <alignment horizontal="center" vertical="center" wrapText="1"/>
    </xf>
    <xf numFmtId="3" fontId="15" fillId="8" borderId="22" xfId="0" applyNumberFormat="1" applyFont="1" applyFill="1" applyBorder="1" applyAlignment="1">
      <alignment horizontal="center" vertical="center" wrapText="1"/>
    </xf>
    <xf numFmtId="3" fontId="15" fillId="8" borderId="37" xfId="0" applyNumberFormat="1" applyFont="1" applyFill="1" applyBorder="1" applyAlignment="1">
      <alignment horizontal="center" vertical="center" wrapText="1"/>
    </xf>
    <xf numFmtId="0" fontId="22" fillId="0" borderId="5" xfId="0" applyFont="1" applyBorder="1"/>
    <xf numFmtId="0" fontId="22" fillId="0" borderId="8" xfId="0" applyFont="1" applyBorder="1"/>
    <xf numFmtId="0" fontId="22" fillId="0" borderId="3" xfId="0" applyFont="1" applyBorder="1" applyAlignment="1">
      <alignment horizontal="left" vertical="center"/>
    </xf>
    <xf numFmtId="3" fontId="15" fillId="8" borderId="0" xfId="0" applyNumberFormat="1" applyFont="1" applyFill="1" applyAlignment="1">
      <alignment horizontal="center" vertical="center" wrapText="1"/>
    </xf>
    <xf numFmtId="0" fontId="1" fillId="0" borderId="0" xfId="0" applyFont="1" applyAlignment="1">
      <alignment wrapText="1"/>
    </xf>
    <xf numFmtId="168" fontId="3" fillId="0" borderId="0" xfId="0" applyNumberFormat="1" applyFont="1" applyAlignment="1">
      <alignment vertical="center"/>
    </xf>
    <xf numFmtId="168" fontId="3" fillId="0" borderId="0" xfId="0" applyNumberFormat="1" applyFont="1" applyAlignment="1">
      <alignment horizontal="center" vertical="center"/>
    </xf>
    <xf numFmtId="168" fontId="18" fillId="0" borderId="0" xfId="0" applyNumberFormat="1" applyFont="1" applyAlignment="1">
      <alignment vertical="center"/>
    </xf>
    <xf numFmtId="0" fontId="18" fillId="0" borderId="0" xfId="0" applyFont="1" applyAlignment="1">
      <alignment horizontal="center"/>
    </xf>
    <xf numFmtId="0" fontId="15" fillId="0" borderId="0" xfId="0" applyFont="1"/>
    <xf numFmtId="0" fontId="34" fillId="0" borderId="0" xfId="0" applyFont="1" applyAlignment="1">
      <alignment horizontal="center"/>
    </xf>
    <xf numFmtId="0" fontId="22" fillId="0" borderId="1" xfId="0" applyFont="1" applyBorder="1" applyAlignment="1">
      <alignment horizontal="left" vertical="center" wrapText="1"/>
    </xf>
    <xf numFmtId="0" fontId="15" fillId="0" borderId="0" xfId="0" applyFont="1" applyAlignment="1">
      <alignment wrapText="1"/>
    </xf>
    <xf numFmtId="0" fontId="22" fillId="0" borderId="1" xfId="0" applyFont="1" applyBorder="1" applyAlignment="1">
      <alignment vertical="center" wrapText="1"/>
    </xf>
    <xf numFmtId="0" fontId="22" fillId="0" borderId="0" xfId="0" applyFont="1"/>
    <xf numFmtId="0" fontId="1" fillId="0" borderId="0" xfId="0" applyFont="1"/>
    <xf numFmtId="0" fontId="18" fillId="0" borderId="0" xfId="0" applyFont="1" applyAlignment="1">
      <alignment horizontal="center" wrapText="1"/>
    </xf>
    <xf numFmtId="168" fontId="18" fillId="0" borderId="0" xfId="0" applyNumberFormat="1" applyFont="1" applyAlignment="1">
      <alignment horizontal="left" vertical="center"/>
    </xf>
    <xf numFmtId="168" fontId="3" fillId="0" borderId="0" xfId="0" applyNumberFormat="1" applyFont="1" applyAlignment="1">
      <alignment horizontal="left"/>
    </xf>
    <xf numFmtId="0" fontId="18" fillId="0" borderId="0" xfId="0" applyFont="1" applyAlignment="1">
      <alignment wrapText="1"/>
    </xf>
    <xf numFmtId="0" fontId="18" fillId="0" borderId="20" xfId="0" applyFont="1" applyBorder="1" applyAlignment="1">
      <alignment wrapText="1"/>
    </xf>
    <xf numFmtId="0" fontId="18" fillId="0" borderId="20" xfId="0" applyFont="1" applyBorder="1" applyAlignment="1">
      <alignment horizontal="left"/>
    </xf>
    <xf numFmtId="0" fontId="15" fillId="10" borderId="31" xfId="0" applyFont="1" applyFill="1" applyBorder="1" applyAlignment="1">
      <alignment horizontal="center" wrapText="1"/>
    </xf>
    <xf numFmtId="0" fontId="15" fillId="10" borderId="28" xfId="0" applyFont="1" applyFill="1" applyBorder="1" applyAlignment="1">
      <alignment horizontal="center" wrapText="1"/>
    </xf>
    <xf numFmtId="0" fontId="15" fillId="10" borderId="23" xfId="0" applyFont="1" applyFill="1" applyBorder="1" applyAlignment="1">
      <alignment horizontal="center" wrapText="1"/>
    </xf>
    <xf numFmtId="0" fontId="15" fillId="10" borderId="60" xfId="0" applyFont="1" applyFill="1" applyBorder="1" applyAlignment="1">
      <alignment horizontal="center" wrapText="1"/>
    </xf>
    <xf numFmtId="0" fontId="15" fillId="10" borderId="29" xfId="0" applyFont="1" applyFill="1" applyBorder="1" applyAlignment="1">
      <alignment horizontal="center" wrapText="1"/>
    </xf>
    <xf numFmtId="167" fontId="29" fillId="0" borderId="0" xfId="1" applyNumberFormat="1" applyFont="1" applyFill="1" applyBorder="1" applyAlignment="1" applyProtection="1">
      <alignment vertical="center"/>
    </xf>
    <xf numFmtId="0" fontId="35" fillId="0" borderId="0" xfId="0" applyFont="1" applyAlignment="1">
      <alignment horizontal="left" vertical="top"/>
    </xf>
    <xf numFmtId="0" fontId="35" fillId="0" borderId="9" xfId="0" applyFont="1" applyBorder="1" applyAlignment="1">
      <alignment horizontal="left" vertical="top"/>
    </xf>
    <xf numFmtId="168" fontId="18" fillId="0" borderId="0" xfId="0" applyNumberFormat="1" applyFont="1" applyAlignment="1">
      <alignment horizontal="center" vertical="center"/>
    </xf>
    <xf numFmtId="0" fontId="1" fillId="0" borderId="9" xfId="0" applyFont="1" applyBorder="1" applyAlignment="1">
      <alignment wrapText="1"/>
    </xf>
    <xf numFmtId="168" fontId="3" fillId="0" borderId="9" xfId="0" applyNumberFormat="1" applyFont="1" applyBorder="1" applyAlignment="1">
      <alignment vertical="center"/>
    </xf>
    <xf numFmtId="168" fontId="3" fillId="0" borderId="9" xfId="0" applyNumberFormat="1" applyFont="1" applyBorder="1" applyAlignment="1">
      <alignment horizontal="center" vertical="center"/>
    </xf>
    <xf numFmtId="3" fontId="15" fillId="9" borderId="0" xfId="0" applyNumberFormat="1" applyFont="1" applyFill="1" applyAlignment="1">
      <alignment vertical="center"/>
    </xf>
    <xf numFmtId="3" fontId="15" fillId="9" borderId="0" xfId="0" applyNumberFormat="1" applyFont="1" applyFill="1" applyAlignment="1">
      <alignment horizontal="center" vertical="center"/>
    </xf>
    <xf numFmtId="167" fontId="1" fillId="0" borderId="10" xfId="1" applyNumberFormat="1" applyFont="1" applyBorder="1" applyAlignment="1" applyProtection="1">
      <alignment vertical="center"/>
      <protection locked="0"/>
    </xf>
    <xf numFmtId="167" fontId="3" fillId="7" borderId="15" xfId="1" applyNumberFormat="1" applyFont="1" applyFill="1" applyBorder="1" applyAlignment="1" applyProtection="1">
      <alignment vertical="center"/>
    </xf>
    <xf numFmtId="0" fontId="0" fillId="0" borderId="11" xfId="0" applyBorder="1" applyAlignment="1" applyProtection="1">
      <alignment vertical="center" wrapText="1"/>
      <protection locked="0"/>
    </xf>
    <xf numFmtId="10" fontId="1" fillId="0" borderId="7" xfId="4" applyNumberFormat="1" applyFont="1" applyBorder="1" applyAlignment="1" applyProtection="1">
      <alignment horizontal="center" vertical="center"/>
      <protection locked="0"/>
    </xf>
    <xf numFmtId="167" fontId="1" fillId="0" borderId="7" xfId="1" applyNumberFormat="1" applyFont="1" applyBorder="1" applyAlignment="1" applyProtection="1">
      <alignment vertical="center"/>
      <protection locked="0"/>
    </xf>
    <xf numFmtId="0" fontId="3" fillId="8" borderId="26" xfId="0" applyFont="1" applyFill="1" applyBorder="1" applyAlignment="1">
      <alignment vertical="center" wrapText="1"/>
    </xf>
    <xf numFmtId="167" fontId="3" fillId="7" borderId="23" xfId="1" applyNumberFormat="1" applyFont="1" applyFill="1" applyBorder="1" applyAlignment="1" applyProtection="1">
      <alignment vertical="center"/>
    </xf>
    <xf numFmtId="167" fontId="3" fillId="7" borderId="23" xfId="1" applyNumberFormat="1" applyFont="1" applyFill="1" applyBorder="1" applyAlignment="1">
      <alignment vertical="center"/>
    </xf>
    <xf numFmtId="167" fontId="3" fillId="7" borderId="29" xfId="1" applyNumberFormat="1" applyFont="1" applyFill="1" applyBorder="1" applyAlignment="1" applyProtection="1">
      <alignment vertical="center"/>
    </xf>
    <xf numFmtId="0" fontId="35" fillId="0" borderId="0" xfId="0" applyFont="1"/>
    <xf numFmtId="0" fontId="35" fillId="0" borderId="0" xfId="0" applyFont="1" applyAlignment="1">
      <alignment horizontal="left" wrapText="1"/>
    </xf>
    <xf numFmtId="0" fontId="15" fillId="10" borderId="23" xfId="0" applyFont="1" applyFill="1" applyBorder="1" applyAlignment="1">
      <alignment horizontal="center"/>
    </xf>
    <xf numFmtId="0" fontId="3" fillId="0" borderId="11"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167" fontId="3" fillId="11" borderId="21" xfId="1" applyNumberFormat="1" applyFont="1" applyFill="1" applyBorder="1" applyAlignment="1" applyProtection="1">
      <alignment vertical="center"/>
    </xf>
    <xf numFmtId="0" fontId="1" fillId="0" borderId="0" xfId="0" applyFont="1" applyAlignment="1">
      <alignment vertical="center"/>
    </xf>
    <xf numFmtId="0" fontId="3" fillId="0" borderId="2" xfId="0"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167" fontId="1" fillId="0" borderId="1" xfId="1" applyNumberFormat="1" applyFont="1" applyBorder="1" applyAlignment="1" applyProtection="1">
      <alignment vertical="center"/>
      <protection locked="0"/>
    </xf>
    <xf numFmtId="167" fontId="0" fillId="0" borderId="10" xfId="1" applyNumberFormat="1" applyFont="1" applyBorder="1" applyAlignment="1" applyProtection="1">
      <alignment vertical="center"/>
      <protection locked="0"/>
    </xf>
    <xf numFmtId="167" fontId="1" fillId="0" borderId="3" xfId="1" applyNumberFormat="1" applyFont="1" applyBorder="1" applyAlignment="1" applyProtection="1">
      <alignment vertical="center"/>
      <protection locked="0"/>
    </xf>
    <xf numFmtId="167" fontId="3" fillId="11" borderId="15" xfId="1" applyNumberFormat="1" applyFont="1" applyFill="1" applyBorder="1" applyAlignment="1" applyProtection="1">
      <alignment vertical="center"/>
    </xf>
    <xf numFmtId="0" fontId="3" fillId="8" borderId="26" xfId="0" applyFont="1" applyFill="1" applyBorder="1" applyAlignment="1">
      <alignment horizontal="right" vertical="center"/>
    </xf>
    <xf numFmtId="167" fontId="3" fillId="11" borderId="23" xfId="1" applyNumberFormat="1" applyFont="1" applyFill="1" applyBorder="1" applyAlignment="1" applyProtection="1">
      <alignment vertical="center"/>
    </xf>
    <xf numFmtId="167" fontId="3" fillId="11" borderId="60" xfId="1" applyNumberFormat="1" applyFont="1" applyFill="1" applyBorder="1" applyAlignment="1" applyProtection="1">
      <alignment vertical="center"/>
    </xf>
    <xf numFmtId="167" fontId="3" fillId="11" borderId="29" xfId="1" applyNumberFormat="1" applyFont="1" applyFill="1" applyBorder="1" applyAlignment="1" applyProtection="1">
      <alignment vertical="center"/>
    </xf>
    <xf numFmtId="0" fontId="35" fillId="0" borderId="0" xfId="0" applyFont="1" applyAlignment="1">
      <alignment wrapText="1"/>
    </xf>
    <xf numFmtId="0" fontId="22" fillId="0" borderId="0" xfId="0" applyFont="1" applyAlignment="1">
      <alignment vertical="center"/>
    </xf>
    <xf numFmtId="0" fontId="0" fillId="0" borderId="67" xfId="0" applyBorder="1"/>
    <xf numFmtId="0" fontId="35"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168" fontId="3" fillId="0" borderId="0" xfId="0" applyNumberFormat="1" applyFont="1" applyAlignment="1">
      <alignment vertical="center" wrapText="1"/>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167" fontId="3" fillId="11" borderId="31" xfId="1" applyNumberFormat="1" applyFont="1" applyFill="1" applyBorder="1" applyAlignment="1" applyProtection="1">
      <alignment vertical="center"/>
    </xf>
    <xf numFmtId="167" fontId="3" fillId="11" borderId="23" xfId="1" applyNumberFormat="1" applyFont="1" applyFill="1" applyBorder="1" applyAlignment="1">
      <alignment vertical="center"/>
    </xf>
    <xf numFmtId="0" fontId="1" fillId="0" borderId="0" xfId="0" applyFont="1" applyAlignment="1">
      <alignment horizontal="left" wrapText="1"/>
    </xf>
    <xf numFmtId="168" fontId="18" fillId="0" borderId="0" xfId="0" applyNumberFormat="1" applyFont="1" applyAlignment="1">
      <alignment horizontal="right" vertical="center"/>
    </xf>
    <xf numFmtId="168" fontId="3" fillId="0" borderId="0" xfId="0" applyNumberFormat="1" applyFont="1" applyAlignment="1">
      <alignment horizontal="right" vertical="center"/>
    </xf>
    <xf numFmtId="0" fontId="1"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3" fillId="10" borderId="68" xfId="0" applyFont="1" applyFill="1" applyBorder="1" applyAlignment="1">
      <alignment vertical="center" wrapText="1"/>
    </xf>
    <xf numFmtId="0" fontId="3" fillId="10" borderId="69" xfId="0" applyFont="1" applyFill="1" applyBorder="1" applyAlignment="1">
      <alignment vertical="center" wrapText="1"/>
    </xf>
    <xf numFmtId="0" fontId="3" fillId="10" borderId="69" xfId="0" applyFont="1" applyFill="1" applyBorder="1" applyAlignment="1">
      <alignment horizontal="right" vertical="center" wrapText="1"/>
    </xf>
    <xf numFmtId="0" fontId="30" fillId="0" borderId="0" xfId="0" applyFont="1"/>
    <xf numFmtId="0" fontId="0" fillId="0" borderId="0" xfId="0" applyAlignment="1">
      <alignment wrapText="1"/>
    </xf>
    <xf numFmtId="0" fontId="3" fillId="8" borderId="28" xfId="0" applyFont="1" applyFill="1" applyBorder="1" applyAlignment="1">
      <alignment horizontal="right" vertical="center" wrapText="1"/>
    </xf>
    <xf numFmtId="0" fontId="3" fillId="8" borderId="48" xfId="0" applyFont="1" applyFill="1" applyBorder="1" applyAlignment="1">
      <alignment vertical="center" wrapText="1"/>
    </xf>
    <xf numFmtId="0" fontId="0" fillId="0" borderId="7" xfId="0" applyBorder="1" applyAlignment="1" applyProtection="1">
      <alignment vertical="center"/>
      <protection locked="0"/>
    </xf>
    <xf numFmtId="0" fontId="18" fillId="0" borderId="0" xfId="0" applyFont="1"/>
    <xf numFmtId="0" fontId="15" fillId="10" borderId="44" xfId="0" applyFont="1" applyFill="1" applyBorder="1" applyAlignment="1">
      <alignment horizontal="center" wrapText="1"/>
    </xf>
    <xf numFmtId="0" fontId="15" fillId="10" borderId="45" xfId="0" applyFont="1" applyFill="1" applyBorder="1" applyAlignment="1">
      <alignment horizontal="center" wrapText="1"/>
    </xf>
    <xf numFmtId="0" fontId="15" fillId="10" borderId="70" xfId="0" applyFont="1" applyFill="1" applyBorder="1" applyAlignment="1">
      <alignment horizontal="center" wrapText="1"/>
    </xf>
    <xf numFmtId="0" fontId="15" fillId="10" borderId="46" xfId="0" applyFont="1" applyFill="1" applyBorder="1" applyAlignment="1">
      <alignment horizontal="center" wrapText="1"/>
    </xf>
    <xf numFmtId="0" fontId="3" fillId="10" borderId="71" xfId="0" applyFont="1" applyFill="1" applyBorder="1" applyAlignment="1">
      <alignment horizontal="center" wrapText="1"/>
    </xf>
    <xf numFmtId="0" fontId="15" fillId="10" borderId="72" xfId="0" applyFont="1" applyFill="1" applyBorder="1" applyAlignment="1">
      <alignment horizontal="center" wrapText="1"/>
    </xf>
    <xf numFmtId="0" fontId="15" fillId="10" borderId="73" xfId="0" applyFont="1" applyFill="1" applyBorder="1" applyAlignment="1">
      <alignment horizontal="center" wrapText="1"/>
    </xf>
    <xf numFmtId="0" fontId="15" fillId="10" borderId="74" xfId="0" applyFont="1" applyFill="1" applyBorder="1" applyAlignment="1">
      <alignment horizontal="center" wrapText="1"/>
    </xf>
    <xf numFmtId="10" fontId="1" fillId="0" borderId="7" xfId="4" applyNumberFormat="1" applyFont="1" applyBorder="1" applyAlignment="1" applyProtection="1">
      <alignment horizontal="center" vertical="center" wrapText="1"/>
      <protection locked="0"/>
    </xf>
    <xf numFmtId="9" fontId="1" fillId="0" borderId="7" xfId="4" applyFont="1" applyBorder="1" applyAlignment="1" applyProtection="1">
      <alignment horizontal="center" vertical="center" wrapText="1"/>
      <protection locked="0"/>
    </xf>
    <xf numFmtId="0" fontId="3" fillId="10" borderId="75" xfId="0" applyFont="1" applyFill="1" applyBorder="1" applyAlignment="1">
      <alignment horizontal="center" wrapText="1"/>
    </xf>
    <xf numFmtId="0" fontId="15" fillId="10" borderId="76" xfId="0" applyFont="1" applyFill="1" applyBorder="1" applyAlignment="1">
      <alignment horizontal="center" wrapText="1"/>
    </xf>
    <xf numFmtId="0" fontId="15" fillId="10" borderId="77" xfId="0" applyFont="1" applyFill="1" applyBorder="1" applyAlignment="1">
      <alignment horizontal="center" wrapText="1"/>
    </xf>
    <xf numFmtId="0" fontId="15" fillId="10" borderId="78" xfId="0" applyFont="1" applyFill="1" applyBorder="1" applyAlignment="1">
      <alignment horizontal="center" wrapText="1"/>
    </xf>
    <xf numFmtId="164" fontId="1" fillId="0" borderId="7" xfId="4" applyNumberFormat="1" applyFont="1" applyBorder="1" applyAlignment="1" applyProtection="1">
      <alignment horizontal="center" vertical="center" wrapText="1"/>
      <protection locked="0"/>
    </xf>
    <xf numFmtId="167" fontId="0" fillId="0" borderId="7" xfId="1" applyNumberFormat="1" applyFont="1" applyBorder="1" applyAlignment="1" applyProtection="1">
      <alignment vertical="center"/>
      <protection locked="0"/>
    </xf>
    <xf numFmtId="10" fontId="1" fillId="0" borderId="1" xfId="4" applyNumberFormat="1" applyFont="1" applyBorder="1" applyAlignment="1" applyProtection="1">
      <alignment horizontal="center" vertical="center" wrapText="1"/>
      <protection locked="0"/>
    </xf>
    <xf numFmtId="9" fontId="1" fillId="0" borderId="1" xfId="4"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10" fontId="1" fillId="0" borderId="49" xfId="4" applyNumberFormat="1" applyFont="1" applyBorder="1" applyAlignment="1" applyProtection="1">
      <alignment horizontal="center" vertical="center" wrapText="1"/>
      <protection locked="0"/>
    </xf>
    <xf numFmtId="9" fontId="1" fillId="0" borderId="49" xfId="4" applyFont="1" applyBorder="1" applyAlignment="1" applyProtection="1">
      <alignment horizontal="center" vertical="center" wrapText="1"/>
      <protection locked="0"/>
    </xf>
    <xf numFmtId="167" fontId="1" fillId="0" borderId="49" xfId="1" applyNumberFormat="1" applyFont="1" applyBorder="1" applyAlignment="1" applyProtection="1">
      <alignment vertical="center"/>
      <protection locked="0"/>
    </xf>
    <xf numFmtId="167" fontId="3" fillId="11" borderId="28" xfId="1" applyNumberFormat="1" applyFont="1" applyFill="1" applyBorder="1" applyAlignment="1" applyProtection="1">
      <alignment vertical="center"/>
    </xf>
    <xf numFmtId="167" fontId="3" fillId="11" borderId="79" xfId="1" applyNumberFormat="1" applyFont="1" applyFill="1" applyBorder="1" applyAlignment="1" applyProtection="1">
      <alignment vertical="center"/>
    </xf>
    <xf numFmtId="0" fontId="15" fillId="10" borderId="0" xfId="0" applyFont="1" applyFill="1" applyAlignment="1">
      <alignment horizontal="center" wrapText="1"/>
    </xf>
    <xf numFmtId="10" fontId="1" fillId="0" borderId="36" xfId="4" applyNumberFormat="1" applyFont="1" applyBorder="1" applyAlignment="1" applyProtection="1">
      <alignment horizontal="center" vertical="center" wrapText="1"/>
      <protection locked="0"/>
    </xf>
    <xf numFmtId="10" fontId="1" fillId="0" borderId="80" xfId="4" applyNumberFormat="1" applyFont="1" applyBorder="1" applyAlignment="1" applyProtection="1">
      <alignment vertical="center" wrapText="1"/>
      <protection locked="0"/>
    </xf>
    <xf numFmtId="167" fontId="1" fillId="0" borderId="4" xfId="1" applyNumberFormat="1" applyFont="1" applyBorder="1" applyAlignment="1" applyProtection="1">
      <alignment vertical="center"/>
      <protection locked="0"/>
    </xf>
    <xf numFmtId="167" fontId="1" fillId="0" borderId="80" xfId="1" applyNumberFormat="1" applyFont="1" applyBorder="1" applyAlignment="1" applyProtection="1">
      <alignment vertical="center"/>
      <protection locked="0"/>
    </xf>
    <xf numFmtId="167" fontId="3" fillId="11" borderId="81" xfId="1" applyNumberFormat="1" applyFont="1" applyFill="1" applyBorder="1" applyAlignment="1" applyProtection="1">
      <alignment vertical="center"/>
    </xf>
    <xf numFmtId="167" fontId="3" fillId="11" borderId="0" xfId="1" applyNumberFormat="1" applyFont="1" applyFill="1" applyBorder="1" applyAlignment="1" applyProtection="1">
      <alignment vertical="center"/>
    </xf>
    <xf numFmtId="167" fontId="3" fillId="0" borderId="0" xfId="1" applyNumberFormat="1" applyFont="1" applyFill="1" applyBorder="1" applyAlignment="1" applyProtection="1">
      <alignment vertical="center"/>
    </xf>
    <xf numFmtId="0" fontId="38" fillId="0" borderId="9"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38" fillId="0" borderId="0" xfId="0" applyFont="1" applyAlignment="1" applyProtection="1">
      <alignment horizontal="right" vertical="center"/>
      <protection locked="0"/>
    </xf>
    <xf numFmtId="0" fontId="39" fillId="0" borderId="0" xfId="0" applyFont="1" applyAlignment="1">
      <alignment vertical="center"/>
    </xf>
    <xf numFmtId="0" fontId="39" fillId="0" borderId="4" xfId="0" applyFont="1" applyBorder="1" applyAlignment="1">
      <alignment horizontal="center" vertical="center"/>
    </xf>
    <xf numFmtId="0" fontId="39" fillId="0" borderId="0" xfId="0" applyFont="1" applyAlignment="1">
      <alignment horizontal="center" vertical="center"/>
    </xf>
    <xf numFmtId="0" fontId="39" fillId="0" borderId="67" xfId="0" applyFont="1" applyBorder="1" applyAlignment="1">
      <alignment horizontal="center" vertical="top"/>
    </xf>
    <xf numFmtId="0" fontId="39" fillId="0" borderId="4" xfId="0" applyFont="1" applyBorder="1" applyAlignment="1">
      <alignment horizontal="center" vertical="top"/>
    </xf>
    <xf numFmtId="0" fontId="39" fillId="0" borderId="0" xfId="0" applyFont="1" applyAlignment="1">
      <alignment horizontal="center" vertical="top"/>
    </xf>
    <xf numFmtId="2" fontId="39" fillId="0" borderId="8" xfId="0" applyNumberFormat="1" applyFont="1" applyBorder="1" applyAlignment="1">
      <alignment horizontal="right" vertical="center"/>
    </xf>
    <xf numFmtId="0" fontId="43" fillId="0" borderId="5" xfId="0" applyFont="1" applyBorder="1" applyAlignment="1" applyProtection="1">
      <alignment horizontal="left" vertical="center"/>
      <protection locked="0"/>
    </xf>
    <xf numFmtId="0" fontId="43" fillId="0" borderId="1" xfId="0" applyFont="1" applyBorder="1" applyAlignment="1" applyProtection="1">
      <alignment horizontal="center" vertical="center"/>
      <protection locked="0"/>
    </xf>
    <xf numFmtId="165" fontId="43" fillId="0" borderId="1" xfId="0" applyNumberFormat="1" applyFont="1" applyBorder="1" applyAlignment="1" applyProtection="1">
      <alignment horizontal="right" vertical="center"/>
      <protection locked="0"/>
    </xf>
    <xf numFmtId="165" fontId="43" fillId="0" borderId="8" xfId="0" applyNumberFormat="1" applyFont="1" applyBorder="1" applyAlignment="1">
      <alignment horizontal="right" vertical="center"/>
    </xf>
    <xf numFmtId="0" fontId="43" fillId="0" borderId="0" xfId="0" applyFont="1" applyAlignment="1">
      <alignment vertical="center"/>
    </xf>
    <xf numFmtId="2" fontId="39" fillId="0" borderId="9" xfId="0" applyNumberFormat="1" applyFont="1" applyBorder="1" applyAlignment="1">
      <alignment horizontal="right" vertical="center"/>
    </xf>
    <xf numFmtId="0" fontId="43" fillId="0" borderId="6" xfId="0" applyFont="1" applyBorder="1" applyAlignment="1" applyProtection="1">
      <alignment horizontal="left" vertical="center"/>
      <protection locked="0"/>
    </xf>
    <xf numFmtId="0" fontId="43" fillId="0" borderId="7" xfId="0" applyFont="1" applyBorder="1" applyAlignment="1" applyProtection="1">
      <alignment horizontal="center" vertical="center"/>
      <protection locked="0"/>
    </xf>
    <xf numFmtId="165" fontId="43" fillId="0" borderId="7" xfId="0" applyNumberFormat="1" applyFont="1" applyBorder="1" applyAlignment="1" applyProtection="1">
      <alignment horizontal="right" vertical="center"/>
      <protection locked="0"/>
    </xf>
    <xf numFmtId="165" fontId="43" fillId="0" borderId="9" xfId="0" applyNumberFormat="1" applyFont="1" applyBorder="1" applyAlignment="1">
      <alignment horizontal="right" vertical="center"/>
    </xf>
    <xf numFmtId="0" fontId="39" fillId="0" borderId="6" xfId="0" applyFont="1" applyBorder="1" applyAlignment="1">
      <alignment horizontal="center" vertical="center"/>
    </xf>
    <xf numFmtId="0" fontId="43" fillId="0" borderId="7" xfId="0" applyFont="1" applyBorder="1" applyAlignment="1">
      <alignment horizontal="center" vertical="center"/>
    </xf>
    <xf numFmtId="165" fontId="43" fillId="0" borderId="7" xfId="0" applyNumberFormat="1" applyFont="1" applyBorder="1" applyAlignment="1">
      <alignment horizontal="right" vertical="center"/>
    </xf>
    <xf numFmtId="49" fontId="39" fillId="0" borderId="83" xfId="0" applyNumberFormat="1" applyFont="1" applyBorder="1" applyAlignment="1" applyProtection="1">
      <alignment horizontal="left" vertical="center"/>
      <protection locked="0"/>
    </xf>
    <xf numFmtId="49" fontId="39" fillId="0" borderId="3" xfId="0" applyNumberFormat="1" applyFont="1" applyBorder="1" applyAlignment="1" applyProtection="1">
      <alignment horizontal="left" vertical="center"/>
      <protection locked="0"/>
    </xf>
    <xf numFmtId="165" fontId="43" fillId="0" borderId="84" xfId="0" applyNumberFormat="1" applyFont="1" applyBorder="1" applyAlignment="1" applyProtection="1">
      <alignment horizontal="right" vertical="center"/>
      <protection locked="0"/>
    </xf>
    <xf numFmtId="165" fontId="43" fillId="0" borderId="85" xfId="0" applyNumberFormat="1" applyFont="1" applyBorder="1" applyAlignment="1" applyProtection="1">
      <alignment horizontal="right" vertical="center"/>
      <protection locked="0"/>
    </xf>
    <xf numFmtId="165" fontId="43" fillId="0" borderId="0" xfId="0" applyNumberFormat="1" applyFont="1" applyAlignment="1" applyProtection="1">
      <alignment horizontal="right" vertical="center"/>
      <protection locked="0"/>
    </xf>
    <xf numFmtId="165" fontId="43" fillId="0" borderId="80" xfId="0" applyNumberFormat="1" applyFont="1" applyBorder="1" applyAlignment="1" applyProtection="1">
      <alignment horizontal="right" vertical="center"/>
      <protection locked="0"/>
    </xf>
    <xf numFmtId="165" fontId="43" fillId="0" borderId="83" xfId="0" applyNumberFormat="1" applyFont="1" applyBorder="1" applyAlignment="1">
      <alignment horizontal="right" vertical="center"/>
    </xf>
    <xf numFmtId="165" fontId="43" fillId="0" borderId="8" xfId="0" applyNumberFormat="1" applyFont="1" applyBorder="1" applyAlignment="1" applyProtection="1">
      <alignment horizontal="right" vertical="center"/>
      <protection locked="0"/>
    </xf>
    <xf numFmtId="165" fontId="43" fillId="0" borderId="3" xfId="0" applyNumberFormat="1" applyFont="1" applyBorder="1" applyAlignment="1" applyProtection="1">
      <alignment horizontal="right" vertical="center"/>
      <protection locked="0"/>
    </xf>
    <xf numFmtId="165" fontId="43" fillId="0" borderId="80" xfId="0" applyNumberFormat="1" applyFont="1" applyBorder="1" applyAlignment="1">
      <alignment horizontal="right" vertical="center"/>
    </xf>
    <xf numFmtId="165" fontId="43" fillId="0" borderId="84" xfId="0" applyNumberFormat="1" applyFont="1" applyBorder="1" applyAlignment="1">
      <alignment horizontal="right" vertical="center"/>
    </xf>
    <xf numFmtId="165" fontId="43" fillId="0" borderId="0" xfId="0" applyNumberFormat="1" applyFont="1" applyAlignment="1">
      <alignment horizontal="right" vertical="center"/>
    </xf>
    <xf numFmtId="165" fontId="43" fillId="0" borderId="3" xfId="0" applyNumberFormat="1" applyFont="1" applyBorder="1" applyAlignment="1">
      <alignment horizontal="right" vertical="center"/>
    </xf>
    <xf numFmtId="49" fontId="39" fillId="0" borderId="8" xfId="0" applyNumberFormat="1" applyFont="1" applyBorder="1" applyAlignment="1">
      <alignment vertical="center"/>
    </xf>
    <xf numFmtId="49" fontId="39" fillId="0" borderId="0" xfId="0" applyNumberFormat="1" applyFont="1" applyAlignment="1">
      <alignment vertical="center"/>
    </xf>
    <xf numFmtId="0" fontId="42" fillId="0" borderId="0" xfId="0" applyFont="1" applyAlignment="1">
      <alignment horizontal="right" vertical="center" wrapText="1"/>
    </xf>
    <xf numFmtId="0" fontId="46" fillId="0" borderId="0" xfId="0" applyFont="1" applyAlignment="1">
      <alignment horizontal="left" vertical="center"/>
    </xf>
    <xf numFmtId="0" fontId="39" fillId="0" borderId="80" xfId="0" applyFont="1" applyBorder="1" applyAlignment="1">
      <alignment horizontal="center" vertical="center"/>
    </xf>
    <xf numFmtId="165" fontId="39" fillId="0" borderId="1" xfId="0" applyNumberFormat="1" applyFont="1" applyBorder="1" applyAlignment="1" applyProtection="1">
      <alignment horizontal="right" vertical="center"/>
      <protection locked="0"/>
    </xf>
    <xf numFmtId="165" fontId="39" fillId="0" borderId="3" xfId="0" applyNumberFormat="1" applyFont="1" applyBorder="1" applyAlignment="1">
      <alignment horizontal="right" vertical="center"/>
    </xf>
    <xf numFmtId="49" fontId="39" fillId="0" borderId="9" xfId="0" applyNumberFormat="1" applyFont="1" applyBorder="1" applyAlignment="1">
      <alignment vertical="center"/>
    </xf>
    <xf numFmtId="165" fontId="39" fillId="0" borderId="7" xfId="0" applyNumberFormat="1" applyFont="1" applyBorder="1" applyAlignment="1">
      <alignment horizontal="right" vertical="center"/>
    </xf>
    <xf numFmtId="165" fontId="39" fillId="0" borderId="10" xfId="0" applyNumberFormat="1" applyFont="1" applyBorder="1" applyAlignment="1">
      <alignment horizontal="right" vertical="center"/>
    </xf>
    <xf numFmtId="165" fontId="39" fillId="0" borderId="1" xfId="0" applyNumberFormat="1" applyFont="1" applyBorder="1" applyAlignment="1">
      <alignment horizontal="right" vertical="center"/>
    </xf>
    <xf numFmtId="165" fontId="39" fillId="0" borderId="3" xfId="0" applyNumberFormat="1" applyFont="1" applyBorder="1" applyAlignment="1" applyProtection="1">
      <alignment horizontal="right" vertical="center"/>
      <protection locked="0"/>
    </xf>
    <xf numFmtId="0" fontId="39" fillId="0" borderId="82" xfId="0" applyFont="1" applyBorder="1" applyAlignment="1">
      <alignment vertical="top"/>
    </xf>
    <xf numFmtId="0" fontId="39" fillId="0" borderId="83" xfId="0" applyFont="1" applyBorder="1" applyAlignment="1">
      <alignment vertical="top"/>
    </xf>
    <xf numFmtId="0" fontId="1" fillId="0" borderId="84" xfId="5" applyBorder="1" applyAlignment="1" applyProtection="1">
      <alignment vertical="center" wrapText="1"/>
      <protection locked="0"/>
    </xf>
    <xf numFmtId="41" fontId="1" fillId="4" borderId="5" xfId="5" applyNumberFormat="1" applyFill="1" applyBorder="1" applyAlignment="1">
      <alignment horizontal="right" vertical="center" wrapText="1"/>
    </xf>
    <xf numFmtId="164" fontId="1" fillId="4" borderId="1" xfId="5" applyNumberFormat="1" applyFill="1" applyBorder="1" applyAlignment="1">
      <alignment horizontal="right" vertical="center" wrapText="1"/>
    </xf>
    <xf numFmtId="0" fontId="1" fillId="4" borderId="21" xfId="5" applyFill="1" applyBorder="1" applyAlignment="1">
      <alignment horizontal="left" vertical="center" wrapText="1"/>
    </xf>
    <xf numFmtId="0" fontId="7" fillId="0" borderId="2" xfId="5" applyFont="1" applyBorder="1" applyAlignment="1" applyProtection="1">
      <alignment horizontal="left" vertical="center" wrapText="1"/>
      <protection locked="0"/>
    </xf>
    <xf numFmtId="165" fontId="7" fillId="4" borderId="1" xfId="5" applyNumberFormat="1" applyFont="1" applyFill="1" applyBorder="1" applyAlignment="1" applyProtection="1">
      <alignment horizontal="center" vertical="center" wrapText="1"/>
      <protection locked="0"/>
    </xf>
    <xf numFmtId="10" fontId="7" fillId="4" borderId="1" xfId="5" applyNumberFormat="1" applyFont="1" applyFill="1" applyBorder="1" applyAlignment="1" applyProtection="1">
      <alignment horizontal="center" vertical="center" wrapText="1"/>
      <protection locked="0"/>
    </xf>
    <xf numFmtId="0" fontId="1" fillId="0" borderId="2" xfId="5" applyBorder="1" applyAlignment="1" applyProtection="1">
      <alignment horizontal="center" vertical="top" wrapText="1"/>
      <protection locked="0"/>
    </xf>
    <xf numFmtId="0" fontId="1" fillId="4" borderId="6" xfId="5" applyFill="1" applyBorder="1" applyAlignment="1" applyProtection="1">
      <alignment horizontal="left" vertical="top" wrapText="1"/>
      <protection locked="0"/>
    </xf>
    <xf numFmtId="0" fontId="1" fillId="4" borderId="7" xfId="5" applyFill="1" applyBorder="1" applyAlignment="1" applyProtection="1">
      <alignment horizontal="center" vertical="top" wrapText="1"/>
      <protection locked="0"/>
    </xf>
    <xf numFmtId="1" fontId="1" fillId="4" borderId="7" xfId="5" applyNumberFormat="1" applyFill="1" applyBorder="1" applyAlignment="1" applyProtection="1">
      <alignment horizontal="right" vertical="top" wrapText="1"/>
      <protection locked="0"/>
    </xf>
    <xf numFmtId="0" fontId="1" fillId="4" borderId="21" xfId="5" applyFill="1" applyBorder="1" applyAlignment="1" applyProtection="1">
      <alignment horizontal="left" vertical="top" wrapText="1"/>
      <protection locked="0"/>
    </xf>
    <xf numFmtId="165" fontId="1" fillId="4" borderId="7" xfId="5" applyNumberFormat="1" applyFill="1" applyBorder="1" applyAlignment="1" applyProtection="1">
      <alignment horizontal="right" vertical="top" wrapText="1"/>
      <protection locked="0"/>
    </xf>
    <xf numFmtId="165" fontId="1" fillId="4" borderId="7" xfId="5" applyNumberFormat="1" applyFill="1" applyBorder="1" applyAlignment="1" applyProtection="1">
      <alignment horizontal="center" vertical="top" wrapText="1"/>
      <protection locked="0"/>
    </xf>
    <xf numFmtId="164" fontId="1" fillId="4" borderId="7" xfId="5" applyNumberFormat="1" applyFill="1" applyBorder="1" applyAlignment="1" applyProtection="1">
      <alignment horizontal="right" vertical="top" wrapText="1"/>
      <protection locked="0"/>
    </xf>
    <xf numFmtId="0" fontId="1" fillId="0" borderId="6" xfId="5" applyBorder="1" applyAlignment="1" applyProtection="1">
      <alignment horizontal="left" vertical="top" wrapText="1"/>
      <protection locked="0"/>
    </xf>
    <xf numFmtId="0" fontId="1" fillId="0" borderId="6" xfId="5" applyBorder="1" applyAlignment="1" applyProtection="1">
      <alignment vertical="top" wrapText="1"/>
      <protection locked="0"/>
    </xf>
    <xf numFmtId="165" fontId="3" fillId="4" borderId="21" xfId="5" applyNumberFormat="1" applyFont="1" applyFill="1" applyBorder="1" applyAlignment="1" applyProtection="1">
      <alignment horizontal="right" vertical="top" wrapText="1"/>
      <protection locked="0"/>
    </xf>
    <xf numFmtId="0" fontId="1" fillId="4" borderId="6" xfId="5" applyFill="1" applyBorder="1" applyAlignment="1" applyProtection="1">
      <alignment vertical="top" wrapText="1"/>
      <protection locked="0"/>
    </xf>
    <xf numFmtId="1" fontId="1" fillId="4" borderId="7" xfId="5" applyNumberFormat="1" applyFill="1" applyBorder="1" applyAlignment="1" applyProtection="1">
      <alignment horizontal="left" vertical="top" wrapText="1"/>
      <protection locked="0"/>
    </xf>
    <xf numFmtId="10" fontId="7" fillId="4" borderId="1" xfId="5" applyNumberFormat="1" applyFont="1" applyFill="1" applyBorder="1" applyAlignment="1" applyProtection="1">
      <alignment horizontal="center" wrapText="1"/>
      <protection locked="0"/>
    </xf>
    <xf numFmtId="1" fontId="1" fillId="0" borderId="7" xfId="5" applyNumberFormat="1" applyBorder="1" applyAlignment="1" applyProtection="1">
      <alignment horizontal="center" vertical="top" wrapText="1"/>
      <protection locked="0"/>
    </xf>
    <xf numFmtId="1" fontId="1" fillId="0" borderId="1" xfId="5" applyNumberFormat="1" applyBorder="1" applyAlignment="1" applyProtection="1">
      <alignment horizontal="center" vertical="top" wrapText="1"/>
      <protection locked="0"/>
    </xf>
    <xf numFmtId="1" fontId="1" fillId="0" borderId="7" xfId="5" applyNumberFormat="1" applyBorder="1" applyAlignment="1" applyProtection="1">
      <alignment horizontal="left" vertical="top" wrapText="1"/>
      <protection locked="0"/>
    </xf>
    <xf numFmtId="1" fontId="1" fillId="0" borderId="1" xfId="5" applyNumberFormat="1" applyBorder="1" applyAlignment="1" applyProtection="1">
      <alignment horizontal="left" vertical="top" wrapText="1"/>
      <protection locked="0"/>
    </xf>
    <xf numFmtId="165" fontId="3" fillId="4" borderId="15" xfId="5" applyNumberFormat="1" applyFont="1" applyFill="1" applyBorder="1" applyAlignment="1" applyProtection="1">
      <alignment horizontal="right" vertical="top" wrapText="1"/>
      <protection locked="0"/>
    </xf>
    <xf numFmtId="165" fontId="3" fillId="4" borderId="14" xfId="5" applyNumberFormat="1" applyFont="1" applyFill="1" applyBorder="1" applyAlignment="1" applyProtection="1">
      <alignment horizontal="right" vertical="top" wrapText="1"/>
      <protection locked="0"/>
    </xf>
    <xf numFmtId="0" fontId="31" fillId="0" borderId="30" xfId="0" applyFont="1" applyBorder="1" applyAlignment="1" applyProtection="1">
      <alignment vertical="center" wrapText="1"/>
      <protection locked="0"/>
    </xf>
    <xf numFmtId="44" fontId="31" fillId="0" borderId="30" xfId="1" applyFont="1" applyBorder="1" applyAlignment="1" applyProtection="1">
      <alignment horizontal="center" vertical="center"/>
      <protection locked="0"/>
    </xf>
    <xf numFmtId="41" fontId="31" fillId="0" borderId="30" xfId="0" applyNumberFormat="1" applyFont="1" applyBorder="1" applyAlignment="1" applyProtection="1">
      <alignment vertical="center"/>
      <protection locked="0"/>
    </xf>
    <xf numFmtId="167" fontId="31" fillId="0" borderId="30" xfId="1" applyNumberFormat="1" applyFont="1" applyBorder="1" applyAlignment="1" applyProtection="1">
      <alignment vertical="center"/>
      <protection locked="0"/>
    </xf>
    <xf numFmtId="167" fontId="32" fillId="7" borderId="30" xfId="1" applyNumberFormat="1" applyFont="1" applyFill="1" applyBorder="1" applyAlignment="1" applyProtection="1">
      <alignment vertical="center"/>
    </xf>
    <xf numFmtId="167" fontId="32" fillId="7" borderId="30" xfId="1" applyNumberFormat="1" applyFont="1" applyFill="1" applyBorder="1" applyAlignment="1">
      <alignment vertical="center"/>
    </xf>
    <xf numFmtId="167" fontId="32" fillId="7" borderId="53" xfId="1" applyNumberFormat="1" applyFont="1" applyFill="1" applyBorder="1" applyAlignment="1">
      <alignment vertical="center"/>
    </xf>
    <xf numFmtId="0" fontId="31" fillId="0" borderId="63" xfId="0" applyFont="1" applyBorder="1" applyAlignment="1" applyProtection="1">
      <alignment vertical="center" wrapText="1"/>
      <protection locked="0"/>
    </xf>
    <xf numFmtId="167" fontId="32" fillId="7" borderId="33" xfId="1" applyNumberFormat="1" applyFont="1" applyFill="1" applyBorder="1" applyAlignment="1" applyProtection="1">
      <alignment vertical="center"/>
    </xf>
    <xf numFmtId="167" fontId="32" fillId="7" borderId="40" xfId="1" applyNumberFormat="1" applyFont="1" applyFill="1" applyBorder="1" applyAlignment="1">
      <alignment vertical="center"/>
    </xf>
    <xf numFmtId="167" fontId="32" fillId="7" borderId="64" xfId="1" applyNumberFormat="1" applyFont="1" applyFill="1" applyBorder="1" applyAlignment="1">
      <alignment vertical="center"/>
    </xf>
    <xf numFmtId="0" fontId="31" fillId="0" borderId="11" xfId="0" applyFont="1" applyBorder="1" applyAlignment="1" applyProtection="1">
      <alignment vertical="center" wrapText="1"/>
      <protection locked="0"/>
    </xf>
    <xf numFmtId="10" fontId="31" fillId="0" borderId="7" xfId="4" applyNumberFormat="1" applyFont="1" applyBorder="1" applyAlignment="1" applyProtection="1">
      <alignment horizontal="center" vertical="center"/>
      <protection locked="0"/>
    </xf>
    <xf numFmtId="167" fontId="31" fillId="0" borderId="7" xfId="1" applyNumberFormat="1" applyFont="1" applyBorder="1" applyAlignment="1" applyProtection="1">
      <alignment vertical="center"/>
      <protection locked="0"/>
    </xf>
    <xf numFmtId="1" fontId="31" fillId="0" borderId="1" xfId="5" applyNumberFormat="1" applyFont="1" applyBorder="1" applyAlignment="1" applyProtection="1">
      <alignment horizontal="center" vertical="top" wrapText="1"/>
      <protection locked="0"/>
    </xf>
    <xf numFmtId="20" fontId="1" fillId="0" borderId="7" xfId="0" applyNumberFormat="1" applyFont="1" applyBorder="1" applyAlignment="1" applyProtection="1">
      <alignment vertical="center" wrapText="1"/>
      <protection locked="0"/>
    </xf>
    <xf numFmtId="167" fontId="3" fillId="7" borderId="15" xfId="1" applyNumberFormat="1" applyFont="1" applyFill="1" applyBorder="1" applyAlignment="1">
      <alignment vertical="center"/>
    </xf>
    <xf numFmtId="0" fontId="34" fillId="0" borderId="1" xfId="0" applyFont="1" applyBorder="1" applyAlignment="1">
      <alignment horizontal="left" vertical="center" wrapText="1"/>
    </xf>
    <xf numFmtId="0" fontId="49" fillId="0" borderId="0" xfId="0" applyFont="1" applyAlignment="1">
      <alignment wrapText="1"/>
    </xf>
    <xf numFmtId="0" fontId="34" fillId="10" borderId="23" xfId="0" applyFont="1" applyFill="1" applyBorder="1" applyAlignment="1">
      <alignment horizontal="center" wrapText="1"/>
    </xf>
    <xf numFmtId="0" fontId="0" fillId="0" borderId="0" xfId="0" applyAlignment="1">
      <alignment horizontal="center" vertical="center" wrapText="1"/>
    </xf>
    <xf numFmtId="165" fontId="0" fillId="0" borderId="0" xfId="0" applyNumberFormat="1" applyAlignment="1">
      <alignment horizontal="center" vertical="center" wrapText="1"/>
    </xf>
    <xf numFmtId="164" fontId="0" fillId="0" borderId="0" xfId="0" applyNumberFormat="1" applyAlignment="1">
      <alignment horizontal="center" vertical="center" wrapText="1"/>
    </xf>
    <xf numFmtId="0" fontId="3" fillId="8" borderId="48" xfId="0" applyFont="1" applyFill="1" applyBorder="1" applyAlignment="1">
      <alignment horizontal="right" vertical="center"/>
    </xf>
    <xf numFmtId="0" fontId="3" fillId="8" borderId="28" xfId="0" applyFont="1" applyFill="1" applyBorder="1" applyAlignment="1">
      <alignment horizontal="right" vertical="center"/>
    </xf>
    <xf numFmtId="0" fontId="44" fillId="0" borderId="0" xfId="0" applyFont="1" applyAlignment="1">
      <alignment horizontal="center" vertical="center"/>
    </xf>
    <xf numFmtId="0" fontId="47" fillId="0" borderId="0" xfId="0" applyFont="1" applyAlignment="1">
      <alignment horizontal="center" vertical="center"/>
    </xf>
    <xf numFmtId="0" fontId="39" fillId="0" borderId="8" xfId="0" applyFont="1" applyBorder="1" applyAlignment="1">
      <alignment vertical="center"/>
    </xf>
    <xf numFmtId="0" fontId="0" fillId="0" borderId="0" xfId="0" applyAlignment="1">
      <alignment vertical="center"/>
    </xf>
    <xf numFmtId="0" fontId="39" fillId="0" borderId="0" xfId="0" applyFont="1" applyAlignment="1">
      <alignment horizontal="right" vertical="center"/>
    </xf>
    <xf numFmtId="0" fontId="0" fillId="0" borderId="0" xfId="0" applyAlignment="1">
      <alignment horizontal="center" vertical="center"/>
    </xf>
    <xf numFmtId="0" fontId="41" fillId="0" borderId="0" xfId="0" applyFont="1" applyAlignment="1">
      <alignment horizontal="right" vertical="center"/>
    </xf>
    <xf numFmtId="0" fontId="39" fillId="0" borderId="3" xfId="0" applyFont="1" applyBorder="1" applyAlignment="1">
      <alignment horizontal="center" vertical="center"/>
    </xf>
    <xf numFmtId="0" fontId="4" fillId="0" borderId="0" xfId="0" applyFont="1" applyAlignment="1">
      <alignment horizontal="right" vertical="center" wrapText="1"/>
    </xf>
    <xf numFmtId="49" fontId="2" fillId="0" borderId="0" xfId="0" applyNumberFormat="1" applyFont="1" applyAlignment="1">
      <alignment horizontal="left" vertical="center" wrapText="1"/>
    </xf>
    <xf numFmtId="49" fontId="2" fillId="0" borderId="0" xfId="0" applyNumberFormat="1" applyFont="1" applyAlignment="1" applyProtection="1">
      <alignment horizontal="left" vertical="top" wrapText="1"/>
      <protection locked="0"/>
    </xf>
    <xf numFmtId="0" fontId="1" fillId="0" borderId="0" xfId="0" applyFont="1" applyAlignment="1" applyProtection="1">
      <alignment vertical="top" wrapText="1"/>
      <protection locked="0"/>
    </xf>
    <xf numFmtId="49" fontId="4" fillId="5" borderId="22" xfId="0" applyNumberFormat="1" applyFont="1" applyFill="1" applyBorder="1" applyAlignment="1" applyProtection="1">
      <alignment horizontal="center" vertical="top" wrapText="1"/>
      <protection locked="0"/>
    </xf>
    <xf numFmtId="0" fontId="31" fillId="0" borderId="3" xfId="0" applyFont="1" applyBorder="1" applyAlignment="1">
      <alignment wrapText="1"/>
    </xf>
    <xf numFmtId="0" fontId="0" fillId="0" borderId="8" xfId="0" applyBorder="1" applyAlignment="1">
      <alignment wrapText="1"/>
    </xf>
    <xf numFmtId="0" fontId="0" fillId="0" borderId="5" xfId="0" applyBorder="1" applyAlignment="1">
      <alignment wrapText="1"/>
    </xf>
    <xf numFmtId="168" fontId="18" fillId="0" borderId="1" xfId="0" applyNumberFormat="1" applyFont="1" applyBorder="1" applyAlignment="1">
      <alignment horizontal="center" vertical="center"/>
    </xf>
    <xf numFmtId="3" fontId="15" fillId="9" borderId="26" xfId="0" applyNumberFormat="1" applyFont="1" applyFill="1" applyBorder="1" applyAlignment="1">
      <alignment horizontal="center" vertical="center"/>
    </xf>
    <xf numFmtId="3" fontId="15" fillId="9" borderId="48" xfId="0" applyNumberFormat="1" applyFont="1" applyFill="1" applyBorder="1" applyAlignment="1">
      <alignment horizontal="center" vertical="center"/>
    </xf>
    <xf numFmtId="3" fontId="15" fillId="9" borderId="25" xfId="0" applyNumberFormat="1" applyFont="1" applyFill="1" applyBorder="1" applyAlignment="1">
      <alignment horizontal="center" vertical="center"/>
    </xf>
    <xf numFmtId="0" fontId="15" fillId="8" borderId="51" xfId="0" applyFont="1" applyFill="1" applyBorder="1" applyAlignment="1">
      <alignment horizontal="right" vertical="center"/>
    </xf>
    <xf numFmtId="0" fontId="15" fillId="8" borderId="20" xfId="0" applyFont="1" applyFill="1" applyBorder="1" applyAlignment="1">
      <alignment horizontal="right" vertical="center"/>
    </xf>
    <xf numFmtId="0" fontId="15" fillId="8" borderId="52" xfId="0" applyFont="1" applyFill="1" applyBorder="1" applyAlignment="1">
      <alignment horizontal="right" vertical="center"/>
    </xf>
    <xf numFmtId="0" fontId="35" fillId="0" borderId="26" xfId="0" applyFont="1" applyBorder="1" applyAlignment="1">
      <alignment horizontal="left" vertical="top"/>
    </xf>
    <xf numFmtId="0" fontId="35" fillId="0" borderId="48" xfId="0" applyFont="1" applyBorder="1" applyAlignment="1">
      <alignment horizontal="left" vertical="top"/>
    </xf>
    <xf numFmtId="0" fontId="35" fillId="0" borderId="25" xfId="0" applyFont="1" applyBorder="1" applyAlignment="1">
      <alignment horizontal="left" vertical="top"/>
    </xf>
    <xf numFmtId="168" fontId="18" fillId="0" borderId="8" xfId="0" applyNumberFormat="1" applyFont="1" applyBorder="1" applyAlignment="1">
      <alignment horizontal="center" vertical="center"/>
    </xf>
    <xf numFmtId="168" fontId="18" fillId="0" borderId="65" xfId="0" applyNumberFormat="1" applyFont="1" applyBorder="1" applyAlignment="1">
      <alignment horizontal="center" vertical="center"/>
    </xf>
    <xf numFmtId="0" fontId="1" fillId="0" borderId="1" xfId="0" applyFont="1" applyBorder="1" applyAlignment="1">
      <alignment wrapText="1"/>
    </xf>
    <xf numFmtId="0" fontId="1" fillId="0" borderId="1" xfId="0" applyFont="1" applyBorder="1"/>
    <xf numFmtId="0" fontId="1" fillId="0" borderId="66" xfId="0" applyFont="1" applyBorder="1"/>
    <xf numFmtId="0" fontId="35" fillId="0" borderId="26" xfId="0" applyFont="1" applyBorder="1" applyAlignment="1">
      <alignment horizontal="left" vertical="top" wrapText="1"/>
    </xf>
    <xf numFmtId="0" fontId="35" fillId="0" borderId="48" xfId="0" applyFont="1" applyBorder="1" applyAlignment="1">
      <alignment horizontal="left" vertical="top" wrapText="1"/>
    </xf>
    <xf numFmtId="0" fontId="35" fillId="0" borderId="25" xfId="0" applyFont="1" applyBorder="1" applyAlignment="1">
      <alignment horizontal="left" vertical="top" wrapText="1"/>
    </xf>
    <xf numFmtId="0" fontId="1" fillId="0" borderId="3" xfId="0" applyFont="1" applyBorder="1" applyAlignment="1">
      <alignment wrapText="1"/>
    </xf>
    <xf numFmtId="0" fontId="1" fillId="0" borderId="8" xfId="0" applyFont="1" applyBorder="1" applyAlignment="1">
      <alignment wrapText="1"/>
    </xf>
    <xf numFmtId="0" fontId="1" fillId="0" borderId="5" xfId="0" applyFont="1" applyBorder="1" applyAlignment="1">
      <alignment wrapText="1"/>
    </xf>
    <xf numFmtId="0" fontId="3" fillId="8" borderId="48" xfId="0" applyFont="1" applyFill="1" applyBorder="1" applyAlignment="1">
      <alignment horizontal="right" vertical="center"/>
    </xf>
    <xf numFmtId="0" fontId="3" fillId="8" borderId="28" xfId="0" applyFont="1" applyFill="1" applyBorder="1" applyAlignment="1">
      <alignment horizontal="right" vertical="center"/>
    </xf>
    <xf numFmtId="0" fontId="1" fillId="0" borderId="48" xfId="0" applyFont="1" applyBorder="1" applyAlignment="1">
      <alignment horizontal="left" vertical="top"/>
    </xf>
    <xf numFmtId="0" fontId="1" fillId="0" borderId="25" xfId="0" applyFont="1" applyBorder="1" applyAlignment="1">
      <alignment horizontal="left" vertical="top"/>
    </xf>
    <xf numFmtId="168" fontId="18" fillId="0" borderId="18" xfId="0" applyNumberFormat="1" applyFont="1" applyBorder="1" applyAlignment="1">
      <alignment horizontal="center" vertical="center"/>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5" xfId="0" applyFont="1" applyBorder="1" applyAlignment="1">
      <alignment vertical="center" wrapText="1"/>
    </xf>
    <xf numFmtId="0" fontId="3" fillId="8" borderId="26" xfId="0" applyFont="1" applyFill="1" applyBorder="1" applyAlignment="1">
      <alignment horizontal="right" vertical="center" wrapText="1"/>
    </xf>
    <xf numFmtId="0" fontId="3" fillId="8" borderId="48" xfId="0" applyFont="1" applyFill="1" applyBorder="1" applyAlignment="1">
      <alignment horizontal="right" vertical="center" wrapText="1"/>
    </xf>
    <xf numFmtId="0" fontId="1" fillId="0" borderId="48" xfId="0" applyFont="1" applyBorder="1" applyAlignment="1">
      <alignment horizontal="left" vertical="top" wrapText="1"/>
    </xf>
    <xf numFmtId="0" fontId="1" fillId="0" borderId="25" xfId="0" applyFont="1" applyBorder="1" applyAlignment="1">
      <alignment horizontal="left" vertical="top" wrapText="1"/>
    </xf>
    <xf numFmtId="0" fontId="0" fillId="0" borderId="1" xfId="0" applyBorder="1" applyAlignment="1">
      <alignment wrapText="1"/>
    </xf>
    <xf numFmtId="0" fontId="0" fillId="0" borderId="1" xfId="0" applyBorder="1" applyAlignment="1">
      <alignment horizontal="left"/>
    </xf>
    <xf numFmtId="0" fontId="50" fillId="0" borderId="3" xfId="0" applyFont="1" applyBorder="1" applyAlignment="1">
      <alignment vertical="top" wrapText="1"/>
    </xf>
    <xf numFmtId="0" fontId="48" fillId="0" borderId="1" xfId="0" applyFont="1" applyBorder="1" applyAlignment="1">
      <alignment horizontal="left" vertical="top" wrapText="1"/>
    </xf>
    <xf numFmtId="0" fontId="31" fillId="0" borderId="3" xfId="0" applyFont="1" applyBorder="1" applyAlignment="1">
      <alignment vertical="top" wrapText="1"/>
    </xf>
    <xf numFmtId="0" fontId="0" fillId="0" borderId="1" xfId="0" applyBorder="1" applyAlignment="1">
      <alignment horizontal="left" vertical="top" wrapText="1"/>
    </xf>
    <xf numFmtId="0" fontId="3" fillId="10" borderId="26" xfId="0" applyFont="1" applyFill="1" applyBorder="1" applyAlignment="1">
      <alignment horizontal="right" vertical="center" wrapText="1"/>
    </xf>
    <xf numFmtId="0" fontId="3" fillId="10" borderId="48" xfId="0" applyFont="1" applyFill="1" applyBorder="1" applyAlignment="1">
      <alignment horizontal="right" vertical="center" wrapText="1"/>
    </xf>
    <xf numFmtId="0" fontId="3" fillId="10" borderId="25" xfId="0" applyFont="1" applyFill="1" applyBorder="1" applyAlignment="1">
      <alignment horizontal="right" vertical="center" wrapText="1"/>
    </xf>
    <xf numFmtId="0" fontId="37" fillId="0" borderId="26" xfId="0" applyFont="1" applyBorder="1" applyAlignment="1">
      <alignment horizontal="left" vertical="top" wrapText="1"/>
    </xf>
    <xf numFmtId="0" fontId="44" fillId="0" borderId="0" xfId="0" applyFont="1" applyAlignment="1">
      <alignment horizontal="center" vertical="center"/>
    </xf>
    <xf numFmtId="0" fontId="47" fillId="0" borderId="0" xfId="0" applyFont="1" applyAlignment="1">
      <alignment horizontal="center" vertical="center"/>
    </xf>
    <xf numFmtId="0" fontId="39" fillId="0" borderId="0" xfId="0" applyFont="1" applyAlignment="1">
      <alignment vertical="center"/>
    </xf>
    <xf numFmtId="0" fontId="39" fillId="0" borderId="0" xfId="0" applyFont="1" applyAlignment="1">
      <alignment vertical="top"/>
    </xf>
    <xf numFmtId="0" fontId="39" fillId="0" borderId="9" xfId="0" applyFont="1" applyBorder="1" applyAlignment="1" applyProtection="1">
      <alignment vertical="top"/>
      <protection locked="0"/>
    </xf>
    <xf numFmtId="0" fontId="0" fillId="0" borderId="9" xfId="0" applyBorder="1" applyAlignment="1" applyProtection="1">
      <alignment vertical="top"/>
      <protection locked="0"/>
    </xf>
    <xf numFmtId="0" fontId="39" fillId="0" borderId="8" xfId="0" applyFont="1" applyBorder="1" applyAlignment="1" applyProtection="1">
      <alignment horizontal="left" vertical="center"/>
      <protection locked="0"/>
    </xf>
    <xf numFmtId="0" fontId="39" fillId="0" borderId="5" xfId="0" applyFont="1" applyBorder="1" applyAlignment="1" applyProtection="1">
      <alignment horizontal="left" vertical="center"/>
      <protection locked="0"/>
    </xf>
    <xf numFmtId="0" fontId="42" fillId="0" borderId="8" xfId="0" applyFont="1" applyBorder="1" applyAlignment="1">
      <alignment vertical="center"/>
    </xf>
    <xf numFmtId="0" fontId="39" fillId="0" borderId="8" xfId="0" applyFont="1" applyBorder="1" applyAlignment="1">
      <alignment vertical="center"/>
    </xf>
    <xf numFmtId="0" fontId="42" fillId="0" borderId="0" xfId="0" applyFont="1" applyAlignment="1">
      <alignment vertical="center"/>
    </xf>
    <xf numFmtId="0" fontId="0" fillId="0" borderId="0" xfId="0" applyAlignment="1">
      <alignment vertical="center"/>
    </xf>
    <xf numFmtId="0" fontId="39" fillId="12" borderId="0" xfId="0" applyFont="1" applyFill="1" applyAlignment="1">
      <alignment vertical="center"/>
    </xf>
    <xf numFmtId="0" fontId="39" fillId="0" borderId="82" xfId="0" applyFont="1" applyBorder="1" applyAlignment="1" applyProtection="1">
      <alignment horizontal="left" vertical="top"/>
      <protection locked="0"/>
    </xf>
    <xf numFmtId="0" fontId="39" fillId="0" borderId="24" xfId="0" applyFont="1"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39" fillId="0" borderId="10" xfId="0" applyFont="1" applyBorder="1" applyAlignment="1" applyProtection="1">
      <alignment horizontal="left" vertical="top"/>
      <protection locked="0"/>
    </xf>
    <xf numFmtId="0" fontId="39" fillId="0" borderId="82" xfId="0" applyFont="1" applyBorder="1" applyAlignment="1" applyProtection="1">
      <alignment vertical="top"/>
      <protection locked="0"/>
    </xf>
    <xf numFmtId="0" fontId="39" fillId="0" borderId="0" xfId="0" applyFont="1" applyAlignment="1" applyProtection="1">
      <alignment vertical="top"/>
      <protection locked="0"/>
    </xf>
    <xf numFmtId="0" fontId="0" fillId="0" borderId="0" xfId="0" applyAlignment="1" applyProtection="1">
      <alignment vertical="top"/>
      <protection locked="0"/>
    </xf>
    <xf numFmtId="0" fontId="0" fillId="0" borderId="8" xfId="0" applyBorder="1" applyAlignment="1">
      <alignment vertical="center"/>
    </xf>
    <xf numFmtId="0" fontId="39" fillId="12" borderId="8" xfId="0" applyFont="1" applyFill="1" applyBorder="1" applyAlignment="1">
      <alignment vertical="center"/>
    </xf>
    <xf numFmtId="0" fontId="0" fillId="12" borderId="8" xfId="0" applyFill="1" applyBorder="1" applyAlignment="1">
      <alignment vertical="center"/>
    </xf>
    <xf numFmtId="0" fontId="39" fillId="0" borderId="9" xfId="0" applyFont="1" applyBorder="1" applyAlignment="1">
      <alignment vertical="center"/>
    </xf>
    <xf numFmtId="0" fontId="39" fillId="0" borderId="6" xfId="0" applyFont="1" applyBorder="1" applyAlignment="1">
      <alignment vertical="center"/>
    </xf>
    <xf numFmtId="0" fontId="39" fillId="0" borderId="82" xfId="0" applyFont="1" applyBorder="1" applyAlignment="1">
      <alignment horizontal="center"/>
    </xf>
    <xf numFmtId="0" fontId="0" fillId="0" borderId="82" xfId="0" applyBorder="1"/>
    <xf numFmtId="0" fontId="0" fillId="0" borderId="9" xfId="0" applyBorder="1"/>
    <xf numFmtId="0" fontId="42" fillId="0" borderId="3" xfId="0" applyFont="1" applyBorder="1" applyAlignment="1">
      <alignment horizontal="center" vertical="center"/>
    </xf>
    <xf numFmtId="0" fontId="39" fillId="0" borderId="8" xfId="0" applyFont="1" applyBorder="1" applyAlignment="1">
      <alignment horizontal="center" vertical="center"/>
    </xf>
    <xf numFmtId="0" fontId="42" fillId="0" borderId="9" xfId="0" applyFont="1" applyBorder="1" applyAlignment="1">
      <alignment vertical="center"/>
    </xf>
    <xf numFmtId="0" fontId="39" fillId="0" borderId="0" xfId="0" applyFont="1" applyAlignment="1">
      <alignment horizontal="center" vertical="center"/>
    </xf>
    <xf numFmtId="0" fontId="0" fillId="0" borderId="0" xfId="0" applyAlignment="1">
      <alignment horizontal="center"/>
    </xf>
    <xf numFmtId="0" fontId="39" fillId="0" borderId="0" xfId="0" applyFont="1" applyAlignment="1">
      <alignment horizontal="right" vertical="center"/>
    </xf>
    <xf numFmtId="0" fontId="0" fillId="0" borderId="0" xfId="0" applyAlignment="1">
      <alignment horizontal="right" vertical="center"/>
    </xf>
    <xf numFmtId="0" fontId="45" fillId="0" borderId="0" xfId="0" applyFont="1" applyAlignment="1">
      <alignment horizontal="center"/>
    </xf>
    <xf numFmtId="0" fontId="0" fillId="0" borderId="0" xfId="0"/>
    <xf numFmtId="0" fontId="39" fillId="0" borderId="5" xfId="0" applyFont="1" applyBorder="1" applyAlignment="1">
      <alignment vertical="center"/>
    </xf>
    <xf numFmtId="0" fontId="42" fillId="0" borderId="82" xfId="0" applyFont="1" applyBorder="1" applyAlignment="1">
      <alignment horizontal="center" vertical="center"/>
    </xf>
    <xf numFmtId="0" fontId="39" fillId="12" borderId="82" xfId="0" applyFont="1" applyFill="1" applyBorder="1" applyAlignment="1">
      <alignment vertical="center"/>
    </xf>
    <xf numFmtId="0" fontId="0" fillId="12" borderId="82" xfId="0" applyFill="1" applyBorder="1" applyAlignment="1">
      <alignment vertical="center"/>
    </xf>
    <xf numFmtId="49" fontId="39" fillId="0" borderId="82" xfId="0" applyNumberFormat="1" applyFont="1" applyBorder="1" applyAlignment="1">
      <alignment horizontal="right" vertical="center"/>
    </xf>
    <xf numFmtId="49" fontId="39" fillId="0" borderId="9" xfId="0" applyNumberFormat="1" applyFont="1" applyBorder="1" applyAlignment="1">
      <alignment horizontal="right" vertical="center"/>
    </xf>
    <xf numFmtId="0" fontId="39" fillId="0" borderId="82" xfId="0" applyFont="1" applyBorder="1" applyAlignment="1">
      <alignment vertical="center"/>
    </xf>
    <xf numFmtId="0" fontId="39" fillId="0" borderId="24" xfId="0" applyFont="1"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42" fillId="0" borderId="8" xfId="0" applyFont="1" applyBorder="1" applyAlignment="1">
      <alignment horizontal="center" vertical="center"/>
    </xf>
    <xf numFmtId="0" fontId="39" fillId="0" borderId="83" xfId="0" applyFont="1" applyBorder="1" applyAlignment="1">
      <alignment horizontal="center" vertical="center"/>
    </xf>
    <xf numFmtId="0" fontId="39" fillId="0" borderId="10" xfId="0" applyFont="1" applyBorder="1" applyAlignment="1">
      <alignment horizontal="center" vertical="center"/>
    </xf>
    <xf numFmtId="0" fontId="38" fillId="0" borderId="0" xfId="0" applyFont="1" applyAlignment="1">
      <alignment horizontal="right" vertical="center"/>
    </xf>
    <xf numFmtId="0" fontId="40"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right" vertical="center"/>
    </xf>
    <xf numFmtId="0" fontId="39" fillId="0" borderId="67" xfId="0" applyFont="1" applyBorder="1" applyAlignment="1">
      <alignment horizontal="center" vertical="center" wrapText="1"/>
    </xf>
    <xf numFmtId="0" fontId="0" fillId="0" borderId="67" xfId="0" applyBorder="1" applyAlignment="1">
      <alignment vertical="center"/>
    </xf>
    <xf numFmtId="0" fontId="39" fillId="0" borderId="4" xfId="0" applyFont="1" applyBorder="1" applyAlignment="1">
      <alignment horizontal="center" vertical="center" wrapText="1"/>
    </xf>
    <xf numFmtId="0" fontId="0" fillId="0" borderId="4" xfId="0" applyBorder="1" applyAlignment="1">
      <alignment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0" fillId="0" borderId="8" xfId="0" applyBorder="1" applyAlignment="1">
      <alignment horizontal="center" vertical="center"/>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52" xfId="0" applyFont="1" applyFill="1" applyBorder="1" applyAlignment="1">
      <alignment horizontal="center" vertical="center" wrapText="1"/>
    </xf>
    <xf numFmtId="49" fontId="28" fillId="0" borderId="0" xfId="0" applyNumberFormat="1" applyFont="1" applyAlignment="1">
      <alignment horizontal="center" vertical="center" wrapText="1"/>
    </xf>
    <xf numFmtId="0" fontId="4" fillId="0" borderId="0" xfId="0" applyFont="1" applyAlignment="1">
      <alignment horizontal="right" vertical="center" wrapText="1"/>
    </xf>
    <xf numFmtId="0" fontId="4" fillId="5" borderId="31"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1" fillId="0" borderId="50" xfId="0" applyFont="1" applyBorder="1" applyAlignment="1" applyProtection="1">
      <alignment vertical="top" wrapText="1"/>
      <protection locked="0"/>
    </xf>
    <xf numFmtId="0" fontId="1" fillId="0" borderId="18" xfId="0" applyFont="1" applyBorder="1" applyAlignment="1" applyProtection="1">
      <alignment vertical="top" wrapText="1"/>
      <protection locked="0"/>
    </xf>
    <xf numFmtId="0" fontId="1" fillId="0" borderId="19" xfId="0" applyFont="1" applyBorder="1" applyAlignment="1" applyProtection="1">
      <alignment vertical="top" wrapText="1"/>
      <protection locked="0"/>
    </xf>
    <xf numFmtId="0" fontId="1" fillId="0" borderId="51" xfId="0" applyFont="1" applyBorder="1" applyAlignment="1" applyProtection="1">
      <alignment vertical="top" wrapText="1"/>
      <protection locked="0"/>
    </xf>
    <xf numFmtId="0" fontId="1" fillId="0" borderId="20" xfId="0" applyFont="1" applyBorder="1" applyAlignment="1" applyProtection="1">
      <alignment vertical="top" wrapText="1"/>
      <protection locked="0"/>
    </xf>
    <xf numFmtId="0" fontId="1" fillId="0" borderId="52" xfId="0" applyFont="1" applyBorder="1" applyAlignment="1" applyProtection="1">
      <alignment vertical="top" wrapText="1"/>
      <protection locked="0"/>
    </xf>
    <xf numFmtId="0" fontId="15" fillId="5" borderId="48"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8" fillId="5" borderId="26" xfId="0" applyFont="1" applyFill="1" applyBorder="1" applyAlignment="1">
      <alignment horizontal="left" vertical="center" wrapText="1" readingOrder="1"/>
    </xf>
    <xf numFmtId="0" fontId="18" fillId="5" borderId="48" xfId="0" applyFont="1" applyFill="1" applyBorder="1" applyAlignment="1">
      <alignment horizontal="left" vertical="center" wrapText="1" readingOrder="1"/>
    </xf>
    <xf numFmtId="0" fontId="18" fillId="5" borderId="25" xfId="0" applyFont="1" applyFill="1" applyBorder="1" applyAlignment="1">
      <alignment horizontal="left" vertical="center" wrapText="1" readingOrder="1"/>
    </xf>
    <xf numFmtId="0" fontId="4" fillId="0" borderId="53" xfId="0" applyFont="1" applyBorder="1" applyAlignment="1">
      <alignment horizontal="center" vertical="center" wrapText="1"/>
    </xf>
    <xf numFmtId="0" fontId="2" fillId="0" borderId="61" xfId="0" applyFont="1" applyBorder="1" applyAlignment="1">
      <alignment horizontal="center" vertical="center" wrapText="1"/>
    </xf>
    <xf numFmtId="0" fontId="3" fillId="5" borderId="60"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59" xfId="0" applyFont="1" applyFill="1" applyBorder="1" applyAlignment="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lignment horizontal="center" vertical="center" wrapText="1"/>
    </xf>
    <xf numFmtId="49" fontId="2" fillId="0" borderId="0" xfId="0" applyNumberFormat="1" applyFont="1" applyAlignment="1">
      <alignment horizontal="left" vertical="center" wrapText="1"/>
    </xf>
    <xf numFmtId="0" fontId="4" fillId="5" borderId="44"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20" xfId="0" applyFont="1" applyBorder="1" applyAlignment="1">
      <alignment vertical="center" wrapText="1"/>
    </xf>
    <xf numFmtId="165" fontId="4" fillId="5" borderId="44" xfId="0" applyNumberFormat="1" applyFont="1" applyFill="1" applyBorder="1" applyAlignment="1">
      <alignment horizontal="center" vertical="center" wrapText="1"/>
    </xf>
    <xf numFmtId="165" fontId="4" fillId="5" borderId="32" xfId="0" applyNumberFormat="1"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1" fillId="0" borderId="26" xfId="0" applyFont="1" applyBorder="1" applyAlignment="1" applyProtection="1">
      <alignment vertical="top" wrapText="1"/>
      <protection locked="0"/>
    </xf>
    <xf numFmtId="0" fontId="1" fillId="0" borderId="48" xfId="0" applyFont="1" applyBorder="1" applyAlignment="1" applyProtection="1">
      <alignment vertical="top" wrapText="1"/>
      <protection locked="0"/>
    </xf>
    <xf numFmtId="0" fontId="1" fillId="0" borderId="25" xfId="0" applyFont="1" applyBorder="1" applyAlignment="1" applyProtection="1">
      <alignment vertical="top" wrapText="1"/>
      <protection locked="0"/>
    </xf>
    <xf numFmtId="0" fontId="3" fillId="5" borderId="26"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1" fillId="4" borderId="50" xfId="0" applyFont="1" applyFill="1" applyBorder="1" applyAlignment="1" applyProtection="1">
      <alignment horizontal="left" vertical="center" wrapText="1"/>
      <protection locked="0"/>
    </xf>
    <xf numFmtId="0" fontId="1" fillId="4" borderId="18"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51" xfId="0" applyFont="1" applyFill="1" applyBorder="1" applyAlignment="1" applyProtection="1">
      <alignment horizontal="left" vertical="center" wrapText="1"/>
      <protection locked="0"/>
    </xf>
    <xf numFmtId="0" fontId="1" fillId="4" borderId="20" xfId="0" applyFont="1" applyFill="1" applyBorder="1" applyAlignment="1" applyProtection="1">
      <alignment horizontal="left" vertical="center" wrapText="1"/>
      <protection locked="0"/>
    </xf>
    <xf numFmtId="0" fontId="1" fillId="4" borderId="52" xfId="0" applyFont="1" applyFill="1" applyBorder="1" applyAlignment="1" applyProtection="1">
      <alignment horizontal="left" vertical="center" wrapText="1"/>
      <protection locked="0"/>
    </xf>
    <xf numFmtId="0" fontId="3" fillId="5" borderId="50" xfId="0" applyFont="1" applyFill="1" applyBorder="1" applyAlignment="1">
      <alignment horizontal="left" vertical="center" wrapText="1"/>
    </xf>
    <xf numFmtId="49" fontId="4" fillId="5" borderId="22" xfId="2" applyNumberFormat="1" applyFont="1" applyFill="1" applyBorder="1" applyAlignment="1">
      <alignment horizontal="center" vertical="center" wrapText="1"/>
    </xf>
    <xf numFmtId="49" fontId="4" fillId="5" borderId="38" xfId="2" applyNumberFormat="1" applyFont="1" applyFill="1" applyBorder="1" applyAlignment="1">
      <alignment horizontal="center" vertical="center" wrapText="1"/>
    </xf>
    <xf numFmtId="0" fontId="1" fillId="0" borderId="50"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51"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52" xfId="0"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10" fillId="0" borderId="20" xfId="0" applyFont="1" applyBorder="1" applyAlignment="1" applyProtection="1">
      <alignment horizontal="center"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0" fontId="1" fillId="5" borderId="26" xfId="0" applyFont="1" applyFill="1" applyBorder="1" applyAlignment="1" applyProtection="1">
      <alignment horizontal="left" vertical="center" wrapText="1"/>
      <protection locked="0"/>
    </xf>
    <xf numFmtId="0" fontId="1" fillId="5" borderId="48" xfId="0" applyFont="1" applyFill="1" applyBorder="1" applyAlignment="1" applyProtection="1">
      <alignment horizontal="left" vertical="center" wrapText="1"/>
      <protection locked="0"/>
    </xf>
    <xf numFmtId="0" fontId="1" fillId="5" borderId="25" xfId="0" applyFont="1" applyFill="1" applyBorder="1" applyAlignment="1" applyProtection="1">
      <alignment horizontal="left" vertical="center" wrapText="1"/>
      <protection locked="0"/>
    </xf>
    <xf numFmtId="0" fontId="1" fillId="0" borderId="12"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13" xfId="0" applyFont="1" applyBorder="1" applyAlignment="1" applyProtection="1">
      <alignment vertical="top" wrapText="1"/>
      <protection locked="0"/>
    </xf>
    <xf numFmtId="0" fontId="4" fillId="4" borderId="1" xfId="4" applyNumberFormat="1" applyFont="1" applyFill="1" applyBorder="1" applyAlignment="1" applyProtection="1">
      <alignment horizontal="center" wrapText="1"/>
      <protection locked="0"/>
    </xf>
    <xf numFmtId="0" fontId="1" fillId="4" borderId="15" xfId="5" applyFill="1" applyBorder="1" applyAlignment="1" applyProtection="1">
      <alignment horizontal="center" wrapText="1"/>
      <protection locked="0"/>
    </xf>
    <xf numFmtId="0" fontId="4" fillId="3" borderId="1" xfId="4" applyNumberFormat="1" applyFont="1" applyFill="1" applyBorder="1" applyAlignment="1" applyProtection="1">
      <alignment horizontal="center" wrapText="1"/>
      <protection locked="0"/>
    </xf>
    <xf numFmtId="0" fontId="1" fillId="3" borderId="15" xfId="5" applyFill="1" applyBorder="1" applyAlignment="1" applyProtection="1">
      <alignment horizontal="center" wrapText="1"/>
      <protection locked="0"/>
    </xf>
    <xf numFmtId="0"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1" fillId="5" borderId="26" xfId="0" applyFont="1" applyFill="1" applyBorder="1" applyProtection="1">
      <protection locked="0"/>
    </xf>
    <xf numFmtId="0" fontId="22" fillId="5" borderId="48" xfId="0" applyFont="1" applyFill="1" applyBorder="1" applyProtection="1">
      <protection locked="0"/>
    </xf>
    <xf numFmtId="0" fontId="22" fillId="5" borderId="25" xfId="0" applyFont="1" applyFill="1" applyBorder="1" applyProtection="1">
      <protection locked="0"/>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3" fillId="4" borderId="26" xfId="0" applyFont="1" applyFill="1" applyBorder="1" applyAlignment="1" applyProtection="1">
      <alignment horizontal="left" vertical="center" wrapText="1"/>
      <protection locked="0"/>
    </xf>
    <xf numFmtId="0" fontId="1" fillId="4" borderId="48" xfId="0" applyFont="1" applyFill="1" applyBorder="1" applyAlignment="1" applyProtection="1">
      <alignment horizontal="left" vertical="center" wrapText="1"/>
      <protection locked="0"/>
    </xf>
    <xf numFmtId="0" fontId="1" fillId="4"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49" fontId="10" fillId="0" borderId="20" xfId="0" applyNumberFormat="1" applyFont="1" applyBorder="1" applyAlignment="1" applyProtection="1">
      <alignment horizontal="center" vertical="center"/>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164" fontId="15" fillId="0" borderId="0" xfId="0" applyNumberFormat="1" applyFont="1" applyAlignment="1" applyProtection="1">
      <alignment horizontal="right" vertical="top" wrapText="1"/>
      <protection locked="0"/>
    </xf>
    <xf numFmtId="168" fontId="18" fillId="0" borderId="3" xfId="0" applyNumberFormat="1" applyFont="1" applyBorder="1" applyAlignment="1">
      <alignment horizontal="center" vertical="center"/>
    </xf>
    <xf numFmtId="168" fontId="18" fillId="0" borderId="5" xfId="0" applyNumberFormat="1" applyFont="1" applyBorder="1" applyAlignment="1">
      <alignment horizontal="center" vertical="center"/>
    </xf>
    <xf numFmtId="0" fontId="15" fillId="5" borderId="26"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5" xfId="0" applyFont="1" applyFill="1" applyBorder="1" applyAlignment="1">
      <alignment horizontal="left" vertical="center" wrapText="1"/>
    </xf>
    <xf numFmtId="0" fontId="1" fillId="3" borderId="1" xfId="0" applyFont="1" applyFill="1" applyBorder="1" applyAlignment="1">
      <alignment horizontal="right" vertical="center" wrapText="1"/>
    </xf>
    <xf numFmtId="164" fontId="1" fillId="3" borderId="1" xfId="0" applyNumberFormat="1" applyFont="1" applyFill="1" applyBorder="1" applyAlignment="1">
      <alignment horizontal="right" vertical="center" wrapText="1"/>
    </xf>
    <xf numFmtId="165" fontId="1" fillId="3" borderId="7" xfId="0" applyNumberFormat="1" applyFont="1" applyFill="1" applyBorder="1" applyAlignment="1">
      <alignment horizontal="right" vertical="center" wrapText="1"/>
    </xf>
    <xf numFmtId="0" fontId="1" fillId="3" borderId="21" xfId="0" applyFont="1" applyFill="1" applyBorder="1" applyAlignment="1">
      <alignment horizontal="left" vertical="center" wrapText="1"/>
    </xf>
    <xf numFmtId="0" fontId="1" fillId="3" borderId="17" xfId="0" applyFont="1" applyFill="1" applyBorder="1" applyAlignment="1">
      <alignment horizontal="center" vertical="center"/>
    </xf>
    <xf numFmtId="0" fontId="1" fillId="3" borderId="39" xfId="0" applyFont="1" applyFill="1" applyBorder="1" applyAlignment="1">
      <alignment horizontal="left" vertical="center" wrapText="1"/>
    </xf>
    <xf numFmtId="0" fontId="1" fillId="3" borderId="27" xfId="0" applyFont="1" applyFill="1" applyBorder="1" applyAlignment="1">
      <alignment horizontal="right" vertical="center" wrapText="1"/>
    </xf>
    <xf numFmtId="164" fontId="1" fillId="3" borderId="27" xfId="0" applyNumberFormat="1" applyFont="1" applyFill="1" applyBorder="1" applyAlignment="1">
      <alignment horizontal="right" vertical="center" wrapText="1"/>
    </xf>
    <xf numFmtId="165" fontId="1" fillId="3" borderId="33" xfId="0" applyNumberFormat="1" applyFont="1" applyFill="1" applyBorder="1" applyAlignment="1">
      <alignment horizontal="right" vertical="center" wrapText="1"/>
    </xf>
    <xf numFmtId="0" fontId="1" fillId="3" borderId="34" xfId="0" applyFont="1" applyFill="1" applyBorder="1" applyAlignment="1">
      <alignment horizontal="left" vertical="center" wrapText="1"/>
    </xf>
    <xf numFmtId="165" fontId="7" fillId="3" borderId="1" xfId="2" applyNumberFormat="1" applyFont="1" applyFill="1" applyBorder="1" applyAlignment="1">
      <alignment horizontal="center" vertical="center" wrapText="1"/>
    </xf>
    <xf numFmtId="9" fontId="7" fillId="3" borderId="1" xfId="2" applyNumberFormat="1" applyFont="1" applyFill="1" applyBorder="1" applyAlignment="1">
      <alignment horizontal="center" vertical="center" wrapText="1"/>
    </xf>
    <xf numFmtId="165" fontId="7" fillId="3" borderId="15" xfId="2" applyNumberFormat="1" applyFont="1" applyFill="1" applyBorder="1" applyAlignment="1">
      <alignment horizontal="center" vertical="center" wrapText="1"/>
    </xf>
    <xf numFmtId="9" fontId="3" fillId="3" borderId="2" xfId="2" applyNumberFormat="1" applyFont="1" applyFill="1" applyBorder="1" applyAlignment="1">
      <alignment horizontal="left" vertical="center" wrapText="1"/>
    </xf>
    <xf numFmtId="0" fontId="3" fillId="5" borderId="26"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3" fillId="5" borderId="25" xfId="0"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top" wrapText="1"/>
      <protection locked="0"/>
    </xf>
    <xf numFmtId="0" fontId="1" fillId="3" borderId="57" xfId="0" applyFont="1" applyFill="1" applyBorder="1" applyAlignment="1" applyProtection="1">
      <alignment horizontal="center" vertical="top" wrapText="1"/>
      <protection locked="0"/>
    </xf>
    <xf numFmtId="1" fontId="1" fillId="3" borderId="55" xfId="0" applyNumberFormat="1" applyFont="1" applyFill="1" applyBorder="1" applyAlignment="1" applyProtection="1">
      <alignment horizontal="right" vertical="top" wrapText="1"/>
      <protection locked="0"/>
    </xf>
    <xf numFmtId="165" fontId="1" fillId="3" borderId="55" xfId="1" applyNumberFormat="1" applyFont="1" applyFill="1" applyBorder="1" applyAlignment="1" applyProtection="1">
      <alignment horizontal="right" vertical="top" wrapText="1"/>
      <protection locked="0"/>
    </xf>
    <xf numFmtId="165" fontId="1" fillId="3" borderId="55" xfId="0" applyNumberFormat="1" applyFont="1" applyFill="1" applyBorder="1" applyAlignment="1" applyProtection="1">
      <alignment horizontal="right" vertical="top" wrapText="1"/>
      <protection locked="0"/>
    </xf>
    <xf numFmtId="0" fontId="1" fillId="3" borderId="56" xfId="0" applyFont="1" applyFill="1" applyBorder="1" applyAlignment="1" applyProtection="1">
      <alignment horizontal="left" vertical="top" wrapText="1"/>
      <protection locked="0"/>
    </xf>
    <xf numFmtId="0" fontId="1" fillId="3" borderId="54" xfId="0" applyFont="1" applyFill="1" applyBorder="1" applyAlignment="1" applyProtection="1">
      <alignment horizontal="center" vertical="top" wrapText="1"/>
      <protection locked="0"/>
    </xf>
    <xf numFmtId="0" fontId="1" fillId="3" borderId="55" xfId="0" applyFont="1" applyFill="1" applyBorder="1" applyAlignment="1" applyProtection="1">
      <alignment horizontal="center" vertical="top" wrapText="1"/>
      <protection locked="0"/>
    </xf>
    <xf numFmtId="1" fontId="1" fillId="3" borderId="55" xfId="0" applyNumberFormat="1" applyFont="1" applyFill="1" applyBorder="1" applyAlignment="1" applyProtection="1">
      <alignment horizontal="center" vertical="top" wrapText="1"/>
      <protection locked="0"/>
    </xf>
    <xf numFmtId="164" fontId="1" fillId="3" borderId="55" xfId="0" applyNumberFormat="1" applyFont="1" applyFill="1" applyBorder="1" applyAlignment="1" applyProtection="1">
      <alignment horizontal="right" vertical="top" wrapText="1"/>
      <protection locked="0"/>
    </xf>
    <xf numFmtId="0" fontId="3" fillId="3" borderId="54" xfId="0" applyFont="1" applyFill="1" applyBorder="1" applyAlignment="1" applyProtection="1">
      <alignment vertical="top" wrapText="1"/>
      <protection locked="0"/>
    </xf>
    <xf numFmtId="165" fontId="3" fillId="3" borderId="56" xfId="0" applyNumberFormat="1" applyFont="1" applyFill="1" applyBorder="1" applyAlignment="1" applyProtection="1">
      <alignment horizontal="right" vertical="top" wrapText="1"/>
      <protection locked="0"/>
    </xf>
    <xf numFmtId="0" fontId="3" fillId="3" borderId="57" xfId="0" applyFont="1" applyFill="1" applyBorder="1" applyAlignment="1" applyProtection="1">
      <alignment vertical="center" wrapText="1"/>
      <protection locked="0"/>
    </xf>
    <xf numFmtId="0" fontId="1" fillId="3" borderId="54" xfId="0" applyFont="1" applyFill="1" applyBorder="1" applyAlignment="1" applyProtection="1">
      <alignment vertical="top" wrapText="1"/>
      <protection locked="0"/>
    </xf>
    <xf numFmtId="1" fontId="1" fillId="3" borderId="55" xfId="0" applyNumberFormat="1" applyFont="1" applyFill="1" applyBorder="1" applyAlignment="1" applyProtection="1">
      <alignment horizontal="left" vertical="top" wrapText="1"/>
      <protection locked="0"/>
    </xf>
    <xf numFmtId="165" fontId="3" fillId="3" borderId="43" xfId="0" applyNumberFormat="1" applyFont="1" applyFill="1" applyBorder="1" applyAlignment="1" applyProtection="1">
      <alignment horizontal="right" vertical="top" wrapText="1"/>
      <protection locked="0"/>
    </xf>
    <xf numFmtId="0" fontId="1" fillId="3" borderId="41" xfId="0" applyFont="1" applyFill="1" applyBorder="1" applyAlignment="1" applyProtection="1">
      <alignment horizontal="left" vertical="top" wrapText="1"/>
      <protection locked="0"/>
    </xf>
    <xf numFmtId="1" fontId="1" fillId="3" borderId="42" xfId="0" applyNumberFormat="1" applyFont="1" applyFill="1" applyBorder="1" applyAlignment="1" applyProtection="1">
      <alignment horizontal="center" vertical="top" wrapText="1"/>
      <protection locked="0"/>
    </xf>
    <xf numFmtId="1" fontId="1" fillId="3" borderId="42" xfId="0" applyNumberFormat="1" applyFont="1" applyFill="1" applyBorder="1" applyAlignment="1" applyProtection="1">
      <alignment horizontal="left" vertical="top" wrapText="1"/>
      <protection locked="0"/>
    </xf>
  </cellXfs>
  <cellStyles count="6">
    <cellStyle name="Currency" xfId="1" builtinId="4"/>
    <cellStyle name="Normal" xfId="0" builtinId="0"/>
    <cellStyle name="Normal 2" xfId="2" xr:uid="{00000000-0005-0000-0000-000002000000}"/>
    <cellStyle name="Normal 2 2" xfId="5" xr:uid="{68EAD273-2FFB-4457-856A-2DDC7AC9B8A1}"/>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2" name="Check Box 1" hidden="1">
          <a:extLst>
            <a:ext uri="{63B3BB69-23CF-44E3-9099-C40C66FF867C}">
              <a14:compatExt xmlns:a14="http://schemas.microsoft.com/office/drawing/2010/main" spid="_x0000_s77825"/>
            </a:ext>
            <a:ext uri="{FF2B5EF4-FFF2-40B4-BE49-F238E27FC236}">
              <a16:creationId xmlns:a16="http://schemas.microsoft.com/office/drawing/2014/main" id="{32A0C066-A425-4AE5-A385-D68F53C10F49}"/>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3" name="Check Box 2" hidden="1">
          <a:extLst>
            <a:ext uri="{63B3BB69-23CF-44E3-9099-C40C66FF867C}">
              <a14:compatExt xmlns:a14="http://schemas.microsoft.com/office/drawing/2010/main" spid="_x0000_s77826"/>
            </a:ext>
            <a:ext uri="{FF2B5EF4-FFF2-40B4-BE49-F238E27FC236}">
              <a16:creationId xmlns:a16="http://schemas.microsoft.com/office/drawing/2014/main" id="{F678D883-FB7A-47D3-9EC3-018ABCDA281E}"/>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4" name="Check Box 3" hidden="1">
          <a:extLst>
            <a:ext uri="{63B3BB69-23CF-44E3-9099-C40C66FF867C}">
              <a14:compatExt xmlns:a14="http://schemas.microsoft.com/office/drawing/2010/main" spid="_x0000_s77827"/>
            </a:ext>
            <a:ext uri="{FF2B5EF4-FFF2-40B4-BE49-F238E27FC236}">
              <a16:creationId xmlns:a16="http://schemas.microsoft.com/office/drawing/2014/main" id="{A1E3B5C0-A96F-4983-A247-F7F54A0ED034}"/>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5" name="Check Box 4" hidden="1">
          <a:extLst>
            <a:ext uri="{63B3BB69-23CF-44E3-9099-C40C66FF867C}">
              <a14:compatExt xmlns:a14="http://schemas.microsoft.com/office/drawing/2010/main" spid="_x0000_s77828"/>
            </a:ext>
            <a:ext uri="{FF2B5EF4-FFF2-40B4-BE49-F238E27FC236}">
              <a16:creationId xmlns:a16="http://schemas.microsoft.com/office/drawing/2014/main" id="{62F03C71-1A11-4818-8B6B-317CCE289F6F}"/>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6" name="Check Box 5" hidden="1">
          <a:extLst>
            <a:ext uri="{63B3BB69-23CF-44E3-9099-C40C66FF867C}">
              <a14:compatExt xmlns:a14="http://schemas.microsoft.com/office/drawing/2010/main" spid="_x0000_s77829"/>
            </a:ext>
            <a:ext uri="{FF2B5EF4-FFF2-40B4-BE49-F238E27FC236}">
              <a16:creationId xmlns:a16="http://schemas.microsoft.com/office/drawing/2014/main" id="{F89C0B9F-DABE-4F40-A7B0-C6FBFED23382}"/>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 name="Check Box 6" hidden="1">
          <a:extLst>
            <a:ext uri="{63B3BB69-23CF-44E3-9099-C40C66FF867C}">
              <a14:compatExt xmlns:a14="http://schemas.microsoft.com/office/drawing/2010/main" spid="_x0000_s77830"/>
            </a:ext>
            <a:ext uri="{FF2B5EF4-FFF2-40B4-BE49-F238E27FC236}">
              <a16:creationId xmlns:a16="http://schemas.microsoft.com/office/drawing/2014/main" id="{CACC87F5-A2CE-426F-AE23-53A525121A06}"/>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8" name="Check Box 7" hidden="1">
          <a:extLst>
            <a:ext uri="{63B3BB69-23CF-44E3-9099-C40C66FF867C}">
              <a14:compatExt xmlns:a14="http://schemas.microsoft.com/office/drawing/2010/main" spid="_x0000_s77831"/>
            </a:ext>
            <a:ext uri="{FF2B5EF4-FFF2-40B4-BE49-F238E27FC236}">
              <a16:creationId xmlns:a16="http://schemas.microsoft.com/office/drawing/2014/main" id="{6085E24C-4279-44E3-98D3-9AB6D12582D3}"/>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9" name="Check Box 8" hidden="1">
          <a:extLst>
            <a:ext uri="{63B3BB69-23CF-44E3-9099-C40C66FF867C}">
              <a14:compatExt xmlns:a14="http://schemas.microsoft.com/office/drawing/2010/main" spid="_x0000_s77832"/>
            </a:ext>
            <a:ext uri="{FF2B5EF4-FFF2-40B4-BE49-F238E27FC236}">
              <a16:creationId xmlns:a16="http://schemas.microsoft.com/office/drawing/2014/main" id="{CDBC3EF8-1048-4AE7-B5BA-6394CDE4B652}"/>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10" name="Check Box 9" hidden="1">
          <a:extLst>
            <a:ext uri="{63B3BB69-23CF-44E3-9099-C40C66FF867C}">
              <a14:compatExt xmlns:a14="http://schemas.microsoft.com/office/drawing/2010/main" spid="_x0000_s77833"/>
            </a:ext>
            <a:ext uri="{FF2B5EF4-FFF2-40B4-BE49-F238E27FC236}">
              <a16:creationId xmlns:a16="http://schemas.microsoft.com/office/drawing/2014/main" id="{0369D4CC-C59B-4920-B046-4EEC1139882E}"/>
            </a:ext>
          </a:extLst>
        </xdr:cNvPr>
        <xdr:cNvSpPr/>
      </xdr:nvSpPr>
      <xdr:spPr bwMode="auto">
        <a:xfrm>
          <a:off x="1450975" y="485775"/>
          <a:ext cx="16002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11" name="Check Box 11" hidden="1">
          <a:extLst>
            <a:ext uri="{63B3BB69-23CF-44E3-9099-C40C66FF867C}">
              <a14:compatExt xmlns:a14="http://schemas.microsoft.com/office/drawing/2010/main" spid="_x0000_s77835"/>
            </a:ext>
            <a:ext uri="{FF2B5EF4-FFF2-40B4-BE49-F238E27FC236}">
              <a16:creationId xmlns:a16="http://schemas.microsoft.com/office/drawing/2014/main" id="{14B966D9-8285-40A4-A3DE-02CF74AC8824}"/>
            </a:ext>
          </a:extLst>
        </xdr:cNvPr>
        <xdr:cNvSpPr/>
      </xdr:nvSpPr>
      <xdr:spPr bwMode="auto">
        <a:xfrm>
          <a:off x="28575" y="476250"/>
          <a:ext cx="7048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12" name="Check Box 12" hidden="1">
          <a:extLst>
            <a:ext uri="{63B3BB69-23CF-44E3-9099-C40C66FF867C}">
              <a14:compatExt xmlns:a14="http://schemas.microsoft.com/office/drawing/2010/main" spid="_x0000_s77836"/>
            </a:ext>
            <a:ext uri="{FF2B5EF4-FFF2-40B4-BE49-F238E27FC236}">
              <a16:creationId xmlns:a16="http://schemas.microsoft.com/office/drawing/2014/main" id="{CEAE3FF8-759B-4A05-BC53-C70E9842F054}"/>
            </a:ext>
          </a:extLst>
        </xdr:cNvPr>
        <xdr:cNvSpPr/>
      </xdr:nvSpPr>
      <xdr:spPr bwMode="auto">
        <a:xfrm>
          <a:off x="923925" y="473075"/>
          <a:ext cx="527050" cy="136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13" name="Check Box 14" hidden="1">
          <a:extLst>
            <a:ext uri="{63B3BB69-23CF-44E3-9099-C40C66FF867C}">
              <a14:compatExt xmlns:a14="http://schemas.microsoft.com/office/drawing/2010/main" spid="_x0000_s77838"/>
            </a:ext>
            <a:ext uri="{FF2B5EF4-FFF2-40B4-BE49-F238E27FC236}">
              <a16:creationId xmlns:a16="http://schemas.microsoft.com/office/drawing/2014/main" id="{4CD17426-70BD-48C3-96F3-75B7195657AF}"/>
            </a:ext>
          </a:extLst>
        </xdr:cNvPr>
        <xdr:cNvSpPr/>
      </xdr:nvSpPr>
      <xdr:spPr bwMode="auto">
        <a:xfrm>
          <a:off x="1381125" y="682625"/>
          <a:ext cx="73025" cy="107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14" name="Check Box 17" hidden="1">
          <a:extLst>
            <a:ext uri="{63B3BB69-23CF-44E3-9099-C40C66FF867C}">
              <a14:compatExt xmlns:a14="http://schemas.microsoft.com/office/drawing/2010/main" spid="_x0000_s77841"/>
            </a:ext>
            <a:ext uri="{FF2B5EF4-FFF2-40B4-BE49-F238E27FC236}">
              <a16:creationId xmlns:a16="http://schemas.microsoft.com/office/drawing/2014/main" id="{4032D7AB-F5FB-4EDC-87B5-AB8C361229B6}"/>
            </a:ext>
          </a:extLst>
        </xdr:cNvPr>
        <xdr:cNvSpPr/>
      </xdr:nvSpPr>
      <xdr:spPr bwMode="auto">
        <a:xfrm>
          <a:off x="19050" y="673100"/>
          <a:ext cx="1304925" cy="120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8</xdr:col>
      <xdr:colOff>365125</xdr:colOff>
      <xdr:row>104</xdr:row>
      <xdr:rowOff>6350</xdr:rowOff>
    </xdr:to>
    <xdr:pic>
      <xdr:nvPicPr>
        <xdr:cNvPr id="2" name="Picture 1" descr="Instructions for SF-424A">
          <a:extLst>
            <a:ext uri="{FF2B5EF4-FFF2-40B4-BE49-F238E27FC236}">
              <a16:creationId xmlns:a16="http://schemas.microsoft.com/office/drawing/2014/main" id="{013890E0-646B-482B-A2AE-7A37F6BEB0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830300"/>
          <a:ext cx="9369425" cy="570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8</xdr:col>
      <xdr:colOff>365125</xdr:colOff>
      <xdr:row>145</xdr:row>
      <xdr:rowOff>66675</xdr:rowOff>
    </xdr:to>
    <xdr:pic>
      <xdr:nvPicPr>
        <xdr:cNvPr id="3" name="Picture 2" descr="Line breakdown instructions for SF-424A">
          <a:extLst>
            <a:ext uri="{FF2B5EF4-FFF2-40B4-BE49-F238E27FC236}">
              <a16:creationId xmlns:a16="http://schemas.microsoft.com/office/drawing/2014/main" id="{02FCBEBC-6AB0-434D-8390-DB929A8E5B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672300"/>
          <a:ext cx="9369425" cy="590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F682-F4C3-474C-B39B-45CD8CB69CE0}">
  <dimension ref="A1:F17"/>
  <sheetViews>
    <sheetView view="pageLayout" topLeftCell="A15" zoomScale="115" zoomScaleNormal="100" zoomScaleSheetLayoutView="130" zoomScalePageLayoutView="115" workbookViewId="0">
      <selection activeCell="A5" sqref="A5"/>
    </sheetView>
  </sheetViews>
  <sheetFormatPr defaultRowHeight="12.5" x14ac:dyDescent="0.25"/>
  <cols>
    <col min="1" max="1" width="100.81640625" style="239" customWidth="1"/>
  </cols>
  <sheetData>
    <row r="1" spans="1:6" s="244" customFormat="1" ht="18" x14ac:dyDescent="0.4">
      <c r="A1" s="243" t="s">
        <v>0</v>
      </c>
    </row>
    <row r="2" spans="1:6" s="244" customFormat="1" ht="15.5" x14ac:dyDescent="0.35">
      <c r="A2" s="245"/>
    </row>
    <row r="3" spans="1:6" s="247" customFormat="1" ht="66.75" customHeight="1" x14ac:dyDescent="0.35">
      <c r="A3" s="246" t="s">
        <v>1</v>
      </c>
    </row>
    <row r="4" spans="1:6" s="247" customFormat="1" ht="39" customHeight="1" x14ac:dyDescent="0.35">
      <c r="A4" s="246" t="s">
        <v>2</v>
      </c>
    </row>
    <row r="5" spans="1:6" s="249" customFormat="1" ht="39" customHeight="1" x14ac:dyDescent="0.35">
      <c r="A5" s="248" t="s">
        <v>3</v>
      </c>
    </row>
    <row r="6" spans="1:6" s="249" customFormat="1" ht="39" customHeight="1" x14ac:dyDescent="0.35">
      <c r="A6" s="248" t="s">
        <v>4</v>
      </c>
    </row>
    <row r="7" spans="1:6" s="249" customFormat="1" ht="66.75" customHeight="1" x14ac:dyDescent="0.35">
      <c r="A7" s="248" t="s">
        <v>5</v>
      </c>
    </row>
    <row r="8" spans="1:6" s="249" customFormat="1" ht="39" customHeight="1" x14ac:dyDescent="0.35">
      <c r="A8" s="248" t="s">
        <v>6</v>
      </c>
    </row>
    <row r="9" spans="1:6" s="249" customFormat="1" ht="39" customHeight="1" x14ac:dyDescent="0.35">
      <c r="A9" s="248" t="s">
        <v>7</v>
      </c>
    </row>
    <row r="10" spans="1:6" s="249" customFormat="1" ht="66.75" customHeight="1" x14ac:dyDescent="0.35">
      <c r="A10" s="248" t="s">
        <v>8</v>
      </c>
    </row>
    <row r="11" spans="1:6" s="249" customFormat="1" ht="66.75" customHeight="1" x14ac:dyDescent="0.35">
      <c r="A11" s="248" t="s">
        <v>9</v>
      </c>
    </row>
    <row r="12" spans="1:6" s="249" customFormat="1" ht="49.5" customHeight="1" x14ac:dyDescent="0.35">
      <c r="A12" s="248" t="s">
        <v>10</v>
      </c>
    </row>
    <row r="13" spans="1:6" s="249" customFormat="1" ht="39" customHeight="1" x14ac:dyDescent="0.35">
      <c r="A13" s="248" t="s">
        <v>11</v>
      </c>
    </row>
    <row r="14" spans="1:6" ht="60.65" customHeight="1" x14ac:dyDescent="0.25">
      <c r="A14" s="246" t="s">
        <v>12</v>
      </c>
      <c r="B14" s="250"/>
      <c r="C14" s="250"/>
      <c r="D14" s="250"/>
      <c r="E14" s="250"/>
      <c r="F14" s="250"/>
    </row>
    <row r="15" spans="1:6" ht="147.75" customHeight="1" x14ac:dyDescent="0.25">
      <c r="A15" s="456" t="s">
        <v>13</v>
      </c>
    </row>
    <row r="17" spans="1:1" ht="18" x14ac:dyDescent="0.4">
      <c r="A17" s="251" t="s">
        <v>14</v>
      </c>
    </row>
  </sheetData>
  <pageMargins left="0.25" right="0.25" top="0.75" bottom="0.5" header="0.25" footer="0.25"/>
  <pageSetup scale="78" fitToHeight="15" orientation="portrait" r:id="rId1"/>
  <headerFooter scaleWithDoc="0">
    <oddFooter>&amp;L&amp;"Arial,Bold"&amp;USeptember&amp;"Arial,Regular"&amp;U [&amp;SMarch&amp;S] 2024&amp;CPage &amp;P of &amp;N&amp;RGFO-23-312
CERRI Program</oddFooter>
  </headerFooter>
  <rowBreaks count="1" manualBreakCount="1">
    <brk id="1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81001-942C-4257-B83C-F5BC4A89DE2B}">
  <dimension ref="A1:J27"/>
  <sheetViews>
    <sheetView view="pageLayout" topLeftCell="F22" zoomScaleNormal="100" workbookViewId="0">
      <selection activeCell="I8" sqref="I8"/>
    </sheetView>
  </sheetViews>
  <sheetFormatPr defaultColWidth="9.1796875" defaultRowHeight="12.5" x14ac:dyDescent="0.25"/>
  <cols>
    <col min="1" max="1" width="6.453125" style="239" customWidth="1"/>
    <col min="2" max="2" width="20.7265625" style="239" customWidth="1"/>
    <col min="3" max="4" width="20.7265625" style="250" customWidth="1"/>
    <col min="5" max="5" width="17.453125" style="250" customWidth="1"/>
    <col min="6" max="10" width="14.7265625" style="250" customWidth="1"/>
    <col min="11" max="16384" width="9.1796875" style="250"/>
  </cols>
  <sheetData>
    <row r="1" spans="1:10" ht="18" x14ac:dyDescent="0.25">
      <c r="B1" s="242"/>
      <c r="C1" s="242"/>
      <c r="D1" s="242"/>
      <c r="E1" s="265" t="s">
        <v>30</v>
      </c>
      <c r="G1" s="242"/>
      <c r="H1" s="242"/>
      <c r="I1" s="242"/>
      <c r="J1" s="242"/>
    </row>
    <row r="2" spans="1:10" s="239" customFormat="1" ht="12.75" customHeight="1" thickBot="1" x14ac:dyDescent="0.3">
      <c r="B2" s="305"/>
      <c r="C2" s="305"/>
      <c r="D2" s="305"/>
      <c r="E2" s="241" t="s">
        <v>16</v>
      </c>
      <c r="G2" s="305"/>
      <c r="H2" s="305"/>
      <c r="I2" s="305"/>
      <c r="J2" s="305"/>
    </row>
    <row r="3" spans="1:10" ht="43.5" customHeight="1" thickBot="1" x14ac:dyDescent="0.3">
      <c r="A3" s="481" t="str">
        <f>'Category Budget'!$B$3</f>
        <v>Organization Name</v>
      </c>
      <c r="B3" s="482"/>
      <c r="C3" s="482"/>
      <c r="D3" s="482"/>
      <c r="E3" s="482"/>
      <c r="F3" s="482"/>
      <c r="G3" s="482"/>
      <c r="H3" s="482"/>
      <c r="I3" s="482"/>
      <c r="J3" s="483"/>
    </row>
    <row r="4" spans="1:10" ht="12.75" customHeight="1" thickBot="1" x14ac:dyDescent="0.45">
      <c r="A4" s="254"/>
      <c r="B4" s="254"/>
      <c r="C4" s="254"/>
      <c r="D4" s="254"/>
      <c r="E4" s="254"/>
      <c r="F4" s="254"/>
      <c r="G4" s="254"/>
      <c r="H4" s="254"/>
      <c r="I4" s="254"/>
    </row>
    <row r="5" spans="1:10" ht="47" thickBot="1" x14ac:dyDescent="0.4">
      <c r="A5" s="257" t="s">
        <v>64</v>
      </c>
      <c r="B5" s="282" t="s">
        <v>80</v>
      </c>
      <c r="C5" s="259" t="s">
        <v>81</v>
      </c>
      <c r="D5" s="259" t="s">
        <v>82</v>
      </c>
      <c r="E5" s="259" t="s">
        <v>83</v>
      </c>
      <c r="F5" s="282" t="s">
        <v>84</v>
      </c>
      <c r="G5" s="259" t="s">
        <v>47</v>
      </c>
      <c r="H5" s="260" t="s">
        <v>58</v>
      </c>
      <c r="I5" s="260" t="s">
        <v>59</v>
      </c>
      <c r="J5" s="261" t="s">
        <v>22</v>
      </c>
    </row>
    <row r="6" spans="1:10" s="288" customFormat="1" ht="32.15" customHeight="1" x14ac:dyDescent="0.25">
      <c r="A6" s="306"/>
      <c r="B6" s="307"/>
      <c r="C6" s="308"/>
      <c r="D6" s="308"/>
      <c r="E6" s="166"/>
      <c r="F6" s="275">
        <v>0</v>
      </c>
      <c r="G6" s="275">
        <v>0</v>
      </c>
      <c r="H6" s="271">
        <v>0</v>
      </c>
      <c r="I6" s="271">
        <v>0</v>
      </c>
      <c r="J6" s="287">
        <f t="shared" ref="J6:J19" si="0">SUM(G6:I6)</f>
        <v>0</v>
      </c>
    </row>
    <row r="7" spans="1:10" s="288" customFormat="1" ht="32.15" customHeight="1" x14ac:dyDescent="0.25">
      <c r="A7" s="309"/>
      <c r="B7" s="310"/>
      <c r="C7" s="311"/>
      <c r="D7" s="311"/>
      <c r="E7" s="328"/>
      <c r="F7" s="291">
        <v>0</v>
      </c>
      <c r="G7" s="291">
        <v>0</v>
      </c>
      <c r="H7" s="292">
        <v>0</v>
      </c>
      <c r="I7" s="293">
        <v>0</v>
      </c>
      <c r="J7" s="294">
        <f>SUM(G7:I7)</f>
        <v>0</v>
      </c>
    </row>
    <row r="8" spans="1:10" s="288" customFormat="1" ht="32.15" customHeight="1" x14ac:dyDescent="0.25">
      <c r="A8" s="309"/>
      <c r="B8" s="310"/>
      <c r="C8" s="311"/>
      <c r="D8" s="311"/>
      <c r="E8" s="328"/>
      <c r="F8" s="291">
        <v>0</v>
      </c>
      <c r="G8" s="291">
        <v>0</v>
      </c>
      <c r="H8" s="292">
        <v>0</v>
      </c>
      <c r="I8" s="293">
        <v>0</v>
      </c>
      <c r="J8" s="294">
        <f>SUM(G8:I8)</f>
        <v>0</v>
      </c>
    </row>
    <row r="9" spans="1:10" s="288" customFormat="1" ht="32.15" customHeight="1" x14ac:dyDescent="0.25">
      <c r="A9" s="309"/>
      <c r="B9" s="310"/>
      <c r="C9" s="311"/>
      <c r="D9" s="311"/>
      <c r="E9" s="328"/>
      <c r="F9" s="291">
        <v>0</v>
      </c>
      <c r="G9" s="291">
        <v>0</v>
      </c>
      <c r="H9" s="292">
        <v>0</v>
      </c>
      <c r="I9" s="293">
        <v>0</v>
      </c>
      <c r="J9" s="294">
        <f>SUM(G9:I9)</f>
        <v>0</v>
      </c>
    </row>
    <row r="10" spans="1:10" s="288" customFormat="1" ht="32.15" customHeight="1" x14ac:dyDescent="0.25">
      <c r="A10" s="309"/>
      <c r="B10" s="310"/>
      <c r="C10" s="311"/>
      <c r="D10" s="311"/>
      <c r="E10" s="328"/>
      <c r="F10" s="291">
        <v>0</v>
      </c>
      <c r="G10" s="291">
        <v>0</v>
      </c>
      <c r="H10" s="292">
        <v>0</v>
      </c>
      <c r="I10" s="293">
        <v>0</v>
      </c>
      <c r="J10" s="294">
        <f t="shared" si="0"/>
        <v>0</v>
      </c>
    </row>
    <row r="11" spans="1:10" s="288" customFormat="1" ht="32.15" customHeight="1" x14ac:dyDescent="0.25">
      <c r="A11" s="309"/>
      <c r="B11" s="310"/>
      <c r="C11" s="311"/>
      <c r="D11" s="311"/>
      <c r="E11" s="328"/>
      <c r="F11" s="291">
        <v>0</v>
      </c>
      <c r="G11" s="291">
        <v>0</v>
      </c>
      <c r="H11" s="292">
        <v>0</v>
      </c>
      <c r="I11" s="293">
        <v>0</v>
      </c>
      <c r="J11" s="294">
        <f t="shared" si="0"/>
        <v>0</v>
      </c>
    </row>
    <row r="12" spans="1:10" s="288" customFormat="1" ht="32.15" customHeight="1" x14ac:dyDescent="0.25">
      <c r="A12" s="309"/>
      <c r="B12" s="310"/>
      <c r="C12" s="311"/>
      <c r="D12" s="311"/>
      <c r="E12" s="328"/>
      <c r="F12" s="291">
        <v>0</v>
      </c>
      <c r="G12" s="291">
        <v>0</v>
      </c>
      <c r="H12" s="292">
        <v>0</v>
      </c>
      <c r="I12" s="293">
        <v>0</v>
      </c>
      <c r="J12" s="294">
        <f t="shared" si="0"/>
        <v>0</v>
      </c>
    </row>
    <row r="13" spans="1:10" s="288" customFormat="1" ht="32.15" customHeight="1" x14ac:dyDescent="0.25">
      <c r="A13" s="309"/>
      <c r="B13" s="310"/>
      <c r="C13" s="311"/>
      <c r="D13" s="311"/>
      <c r="E13" s="328"/>
      <c r="F13" s="291">
        <v>0</v>
      </c>
      <c r="G13" s="291">
        <v>0</v>
      </c>
      <c r="H13" s="292">
        <v>0</v>
      </c>
      <c r="I13" s="293">
        <v>0</v>
      </c>
      <c r="J13" s="294">
        <f t="shared" si="0"/>
        <v>0</v>
      </c>
    </row>
    <row r="14" spans="1:10" s="288" customFormat="1" ht="32.15" customHeight="1" x14ac:dyDescent="0.25">
      <c r="A14" s="309"/>
      <c r="B14" s="310"/>
      <c r="C14" s="311"/>
      <c r="D14" s="311"/>
      <c r="E14" s="328"/>
      <c r="F14" s="291">
        <v>0</v>
      </c>
      <c r="G14" s="291">
        <v>0</v>
      </c>
      <c r="H14" s="292">
        <v>0</v>
      </c>
      <c r="I14" s="293">
        <v>0</v>
      </c>
      <c r="J14" s="294">
        <f t="shared" si="0"/>
        <v>0</v>
      </c>
    </row>
    <row r="15" spans="1:10" s="288" customFormat="1" ht="32.15" customHeight="1" x14ac:dyDescent="0.25">
      <c r="A15" s="309"/>
      <c r="B15" s="310"/>
      <c r="C15" s="311"/>
      <c r="D15" s="311"/>
      <c r="E15" s="328"/>
      <c r="F15" s="291">
        <v>0</v>
      </c>
      <c r="G15" s="291">
        <v>0</v>
      </c>
      <c r="H15" s="292">
        <v>0</v>
      </c>
      <c r="I15" s="293">
        <v>0</v>
      </c>
      <c r="J15" s="294">
        <f t="shared" si="0"/>
        <v>0</v>
      </c>
    </row>
    <row r="16" spans="1:10" s="288" customFormat="1" ht="32.15" customHeight="1" x14ac:dyDescent="0.25">
      <c r="A16" s="309"/>
      <c r="B16" s="310"/>
      <c r="C16" s="311"/>
      <c r="D16" s="311"/>
      <c r="E16" s="328"/>
      <c r="F16" s="291">
        <v>0</v>
      </c>
      <c r="G16" s="291">
        <v>0</v>
      </c>
      <c r="H16" s="292">
        <v>0</v>
      </c>
      <c r="I16" s="293">
        <v>0</v>
      </c>
      <c r="J16" s="294">
        <f t="shared" si="0"/>
        <v>0</v>
      </c>
    </row>
    <row r="17" spans="1:10" s="288" customFormat="1" ht="32.15" customHeight="1" x14ac:dyDescent="0.25">
      <c r="A17" s="309"/>
      <c r="B17" s="310"/>
      <c r="C17" s="311"/>
      <c r="D17" s="311"/>
      <c r="E17" s="328"/>
      <c r="F17" s="291">
        <v>0</v>
      </c>
      <c r="G17" s="291">
        <v>0</v>
      </c>
      <c r="H17" s="292">
        <v>0</v>
      </c>
      <c r="I17" s="293">
        <v>0</v>
      </c>
      <c r="J17" s="294">
        <f t="shared" si="0"/>
        <v>0</v>
      </c>
    </row>
    <row r="18" spans="1:10" s="288" customFormat="1" ht="32.15" customHeight="1" x14ac:dyDescent="0.25">
      <c r="A18" s="309"/>
      <c r="B18" s="310"/>
      <c r="C18" s="311"/>
      <c r="D18" s="311"/>
      <c r="E18" s="328"/>
      <c r="F18" s="291">
        <v>0</v>
      </c>
      <c r="G18" s="291">
        <v>0</v>
      </c>
      <c r="H18" s="292">
        <v>0</v>
      </c>
      <c r="I18" s="293">
        <v>0</v>
      </c>
      <c r="J18" s="294">
        <f t="shared" si="0"/>
        <v>0</v>
      </c>
    </row>
    <row r="19" spans="1:10" s="288" customFormat="1" ht="32.15" customHeight="1" thickBot="1" x14ac:dyDescent="0.3">
      <c r="A19" s="309"/>
      <c r="B19" s="310"/>
      <c r="C19" s="311"/>
      <c r="D19" s="311"/>
      <c r="E19" s="328"/>
      <c r="F19" s="291">
        <v>0</v>
      </c>
      <c r="G19" s="291">
        <v>0</v>
      </c>
      <c r="H19" s="292">
        <v>0</v>
      </c>
      <c r="I19" s="293">
        <v>0</v>
      </c>
      <c r="J19" s="294">
        <f t="shared" si="0"/>
        <v>0</v>
      </c>
    </row>
    <row r="20" spans="1:10" s="288" customFormat="1" ht="32.15" customHeight="1" thickBot="1" x14ac:dyDescent="0.3">
      <c r="A20" s="276"/>
      <c r="B20" s="327"/>
      <c r="C20" s="327"/>
      <c r="D20" s="327"/>
      <c r="E20" s="327"/>
      <c r="F20" s="326" t="s">
        <v>76</v>
      </c>
      <c r="G20" s="296">
        <f>SUM(G6:G19)</f>
        <v>0</v>
      </c>
      <c r="H20" s="296">
        <f>SUM(H6:H19)</f>
        <v>0</v>
      </c>
      <c r="I20" s="296">
        <f>SUM(I6:I19)</f>
        <v>0</v>
      </c>
      <c r="J20" s="298">
        <f>SUM(J6:J19)</f>
        <v>0</v>
      </c>
    </row>
    <row r="21" spans="1:10" ht="13.5" thickBot="1" x14ac:dyDescent="0.35">
      <c r="A21" s="299"/>
      <c r="B21" s="299"/>
      <c r="C21" s="299"/>
      <c r="D21" s="299"/>
      <c r="E21" s="299"/>
      <c r="F21" s="299"/>
      <c r="G21" s="299"/>
      <c r="H21" s="299"/>
    </row>
    <row r="22" spans="1:10" ht="87.65" customHeight="1" thickBot="1" x14ac:dyDescent="0.3">
      <c r="A22" s="495" t="s">
        <v>77</v>
      </c>
      <c r="B22" s="511"/>
      <c r="C22" s="511"/>
      <c r="D22" s="511"/>
      <c r="E22" s="511"/>
      <c r="F22" s="512"/>
    </row>
    <row r="24" spans="1:10" ht="18" x14ac:dyDescent="0.25">
      <c r="A24" s="480" t="s">
        <v>100</v>
      </c>
      <c r="B24" s="480"/>
      <c r="C24" s="480"/>
      <c r="D24" s="480"/>
      <c r="E24" s="480"/>
      <c r="F24" s="480"/>
      <c r="G24" s="480"/>
      <c r="H24" s="480"/>
      <c r="I24" s="480"/>
      <c r="J24" s="480"/>
    </row>
    <row r="25" spans="1:10" ht="165" customHeight="1" x14ac:dyDescent="0.25">
      <c r="A25" s="492" t="s">
        <v>101</v>
      </c>
      <c r="B25" s="513"/>
      <c r="C25" s="513"/>
      <c r="D25" s="513"/>
      <c r="E25" s="513"/>
      <c r="F25" s="513"/>
      <c r="G25" s="513"/>
      <c r="H25" s="513"/>
      <c r="I25" s="513"/>
      <c r="J25" s="513"/>
    </row>
    <row r="26" spans="1:10" ht="16" customHeight="1" x14ac:dyDescent="0.25">
      <c r="A26"/>
      <c r="B26"/>
      <c r="C26"/>
      <c r="D26"/>
      <c r="E26"/>
      <c r="F26"/>
      <c r="G26"/>
      <c r="H26"/>
      <c r="I26"/>
      <c r="J26"/>
    </row>
    <row r="27" spans="1:10" ht="16" customHeight="1" x14ac:dyDescent="0.25">
      <c r="A27"/>
      <c r="B27"/>
      <c r="C27"/>
      <c r="D27"/>
      <c r="E27"/>
      <c r="F27"/>
      <c r="G27"/>
      <c r="H27"/>
      <c r="I27"/>
      <c r="J27"/>
    </row>
  </sheetData>
  <mergeCells count="4">
    <mergeCell ref="A3:J3"/>
    <mergeCell ref="A22:F22"/>
    <mergeCell ref="A24:J24"/>
    <mergeCell ref="A25:J25"/>
  </mergeCells>
  <pageMargins left="0.7" right="0.7" top="0.75" bottom="0.75" header="0.3" footer="0.3"/>
  <pageSetup orientation="portrait" horizontalDpi="1200" verticalDpi="1200" r:id="rId1"/>
  <headerFooter>
    <oddHeader>&amp;C&amp;"Arial,Bold"COMMUNITY ENERGY RELIABILITY AND RESILIENCE INVESTMENT PROGRAM&amp;"Arial,Regular"
BUDGET FORMS</oddHeader>
    <oddFooter>&amp;L&amp;"Arial,Bold"September &amp;"Arial,Regular"&amp;S March&amp;S 2024&amp;RGFO-23-312
CERRI Program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DC87A-2C04-4E52-8253-7E6C862A2D87}">
  <dimension ref="A1:H35"/>
  <sheetViews>
    <sheetView view="pageLayout" topLeftCell="A30" zoomScaleNormal="140" zoomScaleSheetLayoutView="100" workbookViewId="0">
      <selection activeCell="C14" sqref="C14"/>
    </sheetView>
  </sheetViews>
  <sheetFormatPr defaultColWidth="9.1796875" defaultRowHeight="12.5" x14ac:dyDescent="0.25"/>
  <cols>
    <col min="1" max="1" width="20.7265625" style="239" customWidth="1"/>
    <col min="2" max="2" width="14" style="239" customWidth="1"/>
    <col min="3" max="3" width="20.7265625" style="239" customWidth="1"/>
    <col min="4" max="4" width="16.7265625" style="250" customWidth="1"/>
    <col min="5" max="8" width="14.7265625" style="250" customWidth="1"/>
    <col min="9" max="16384" width="9.1796875" style="250"/>
  </cols>
  <sheetData>
    <row r="1" spans="1:8" s="239" customFormat="1" ht="21.75" customHeight="1" x14ac:dyDescent="0.25">
      <c r="B1" s="242"/>
      <c r="C1" s="242"/>
      <c r="D1" s="265" t="s">
        <v>102</v>
      </c>
      <c r="E1" s="242"/>
      <c r="F1" s="242"/>
      <c r="G1" s="242"/>
      <c r="H1" s="242"/>
    </row>
    <row r="2" spans="1:8" s="239" customFormat="1" ht="13.5" thickBot="1" x14ac:dyDescent="0.3">
      <c r="B2" s="240"/>
      <c r="C2" s="240"/>
      <c r="D2" s="241" t="s">
        <v>16</v>
      </c>
      <c r="E2" s="240"/>
      <c r="F2" s="240"/>
      <c r="G2" s="240"/>
      <c r="H2" s="240"/>
    </row>
    <row r="3" spans="1:8" ht="43.5" customHeight="1" thickBot="1" x14ac:dyDescent="0.3">
      <c r="A3" s="481" t="str">
        <f>'Category Budget'!$B$3</f>
        <v>Organization Name</v>
      </c>
      <c r="B3" s="482"/>
      <c r="C3" s="482"/>
      <c r="D3" s="482"/>
      <c r="E3" s="482"/>
      <c r="F3" s="482"/>
      <c r="G3" s="482"/>
      <c r="H3" s="483"/>
    </row>
    <row r="4" spans="1:8" ht="12.75" customHeight="1" x14ac:dyDescent="0.4">
      <c r="E4" s="254"/>
      <c r="F4" s="254"/>
      <c r="G4" s="254"/>
    </row>
    <row r="5" spans="1:8" ht="32.15" customHeight="1" thickBot="1" x14ac:dyDescent="0.45">
      <c r="A5" s="329"/>
      <c r="B5" s="329"/>
      <c r="C5" s="329"/>
      <c r="D5" s="243" t="s">
        <v>103</v>
      </c>
      <c r="E5" s="329"/>
      <c r="F5" s="329"/>
      <c r="G5" s="329"/>
      <c r="H5" s="329"/>
    </row>
    <row r="6" spans="1:8" ht="46.5" x14ac:dyDescent="0.35">
      <c r="A6" s="330" t="s">
        <v>104</v>
      </c>
      <c r="B6" s="331" t="s">
        <v>105</v>
      </c>
      <c r="C6" s="331" t="s">
        <v>106</v>
      </c>
      <c r="D6" s="331" t="s">
        <v>107</v>
      </c>
      <c r="E6" s="331" t="s">
        <v>47</v>
      </c>
      <c r="F6" s="332" t="s">
        <v>48</v>
      </c>
      <c r="G6" s="332" t="s">
        <v>49</v>
      </c>
      <c r="H6" s="333" t="s">
        <v>22</v>
      </c>
    </row>
    <row r="7" spans="1:8" ht="26.5" customHeight="1" x14ac:dyDescent="0.35">
      <c r="A7" s="334" t="s">
        <v>108</v>
      </c>
      <c r="B7" s="335"/>
      <c r="C7" s="335"/>
      <c r="D7" s="335"/>
      <c r="E7" s="335"/>
      <c r="F7" s="336"/>
      <c r="G7" s="336"/>
      <c r="H7" s="337"/>
    </row>
    <row r="8" spans="1:8" s="288" customFormat="1" ht="40" customHeight="1" x14ac:dyDescent="0.25">
      <c r="A8" s="317" t="s">
        <v>109</v>
      </c>
      <c r="B8" s="338">
        <v>0</v>
      </c>
      <c r="C8" s="339"/>
      <c r="D8" s="275">
        <v>0</v>
      </c>
      <c r="E8" s="275">
        <v>0</v>
      </c>
      <c r="F8" s="271">
        <v>0</v>
      </c>
      <c r="G8" s="271">
        <v>0</v>
      </c>
      <c r="H8" s="287">
        <f>SUM(E8:F8)</f>
        <v>0</v>
      </c>
    </row>
    <row r="9" spans="1:8" s="288" customFormat="1" ht="40" customHeight="1" x14ac:dyDescent="0.25">
      <c r="A9" s="317" t="s">
        <v>110</v>
      </c>
      <c r="B9" s="338">
        <v>0</v>
      </c>
      <c r="C9" s="339"/>
      <c r="D9" s="275">
        <v>0</v>
      </c>
      <c r="E9" s="275">
        <v>0</v>
      </c>
      <c r="F9" s="271">
        <v>0</v>
      </c>
      <c r="G9" s="271">
        <v>0</v>
      </c>
      <c r="H9" s="287">
        <f>SUM(E9:F9)</f>
        <v>0</v>
      </c>
    </row>
    <row r="10" spans="1:8" s="288" customFormat="1" ht="40" customHeight="1" x14ac:dyDescent="0.25">
      <c r="A10" s="317" t="s">
        <v>111</v>
      </c>
      <c r="B10" s="338">
        <v>0</v>
      </c>
      <c r="C10" s="339"/>
      <c r="D10" s="275">
        <v>0</v>
      </c>
      <c r="E10" s="275">
        <v>0</v>
      </c>
      <c r="F10" s="271">
        <v>0</v>
      </c>
      <c r="G10" s="271">
        <v>0</v>
      </c>
      <c r="H10" s="287">
        <f>SUM(E10:F10)</f>
        <v>0</v>
      </c>
    </row>
    <row r="11" spans="1:8" s="288" customFormat="1" ht="40" customHeight="1" x14ac:dyDescent="0.25">
      <c r="A11" s="317" t="s">
        <v>112</v>
      </c>
      <c r="B11" s="338">
        <v>0</v>
      </c>
      <c r="C11" s="339"/>
      <c r="D11" s="275">
        <v>0</v>
      </c>
      <c r="E11" s="275">
        <v>0</v>
      </c>
      <c r="F11" s="271">
        <v>0</v>
      </c>
      <c r="G11" s="271">
        <v>0</v>
      </c>
      <c r="H11" s="287">
        <f>SUM(E11:F11)</f>
        <v>0</v>
      </c>
    </row>
    <row r="12" spans="1:8" ht="26.5" x14ac:dyDescent="0.35">
      <c r="A12" s="340" t="s">
        <v>113</v>
      </c>
      <c r="B12" s="341"/>
      <c r="C12" s="341"/>
      <c r="D12" s="341"/>
      <c r="E12" s="341"/>
      <c r="F12" s="342"/>
      <c r="G12" s="342"/>
      <c r="H12" s="343"/>
    </row>
    <row r="13" spans="1:8" s="288" customFormat="1" ht="40" customHeight="1" x14ac:dyDescent="0.25">
      <c r="A13" s="317" t="s">
        <v>114</v>
      </c>
      <c r="B13" s="344">
        <v>0</v>
      </c>
      <c r="C13" s="339"/>
      <c r="D13" s="275">
        <v>0</v>
      </c>
      <c r="E13" s="275">
        <v>0</v>
      </c>
      <c r="F13" s="345">
        <v>0</v>
      </c>
      <c r="G13" s="345">
        <v>0</v>
      </c>
      <c r="H13" s="287">
        <f t="shared" ref="H13:H18" si="0">SUM(E13:F13)</f>
        <v>0</v>
      </c>
    </row>
    <row r="14" spans="1:8" s="288" customFormat="1" ht="40" customHeight="1" x14ac:dyDescent="0.25">
      <c r="A14" s="317" t="s">
        <v>115</v>
      </c>
      <c r="B14" s="344">
        <v>0</v>
      </c>
      <c r="C14" s="339"/>
      <c r="D14" s="275">
        <v>0</v>
      </c>
      <c r="E14" s="275">
        <v>0</v>
      </c>
      <c r="F14" s="345">
        <v>0</v>
      </c>
      <c r="G14" s="345">
        <v>0</v>
      </c>
      <c r="H14" s="287">
        <f t="shared" si="0"/>
        <v>0</v>
      </c>
    </row>
    <row r="15" spans="1:8" s="288" customFormat="1" ht="40" customHeight="1" x14ac:dyDescent="0.25">
      <c r="A15" s="317" t="s">
        <v>116</v>
      </c>
      <c r="B15" s="344">
        <v>0</v>
      </c>
      <c r="C15" s="339"/>
      <c r="D15" s="275">
        <v>0</v>
      </c>
      <c r="E15" s="275">
        <v>0</v>
      </c>
      <c r="F15" s="345">
        <v>0</v>
      </c>
      <c r="G15" s="345">
        <v>0</v>
      </c>
      <c r="H15" s="287">
        <f t="shared" si="0"/>
        <v>0</v>
      </c>
    </row>
    <row r="16" spans="1:8" s="288" customFormat="1" ht="40" customHeight="1" thickBot="1" x14ac:dyDescent="0.3">
      <c r="A16" s="317" t="s">
        <v>117</v>
      </c>
      <c r="B16" s="344">
        <v>0</v>
      </c>
      <c r="C16" s="339"/>
      <c r="D16" s="275">
        <v>0</v>
      </c>
      <c r="E16" s="275">
        <v>0</v>
      </c>
      <c r="F16" s="345">
        <v>0</v>
      </c>
      <c r="G16" s="345">
        <v>0</v>
      </c>
      <c r="H16" s="287">
        <f t="shared" si="0"/>
        <v>0</v>
      </c>
    </row>
    <row r="17" spans="1:8" s="288" customFormat="1" ht="40" hidden="1" customHeight="1" x14ac:dyDescent="0.25">
      <c r="A17" s="319"/>
      <c r="B17" s="346">
        <v>0</v>
      </c>
      <c r="C17" s="347"/>
      <c r="D17" s="291">
        <v>0</v>
      </c>
      <c r="E17" s="291">
        <v>0</v>
      </c>
      <c r="F17" s="293">
        <v>0</v>
      </c>
      <c r="G17" s="293"/>
      <c r="H17" s="294">
        <f t="shared" si="0"/>
        <v>0</v>
      </c>
    </row>
    <row r="18" spans="1:8" s="288" customFormat="1" ht="40" hidden="1" customHeight="1" thickBot="1" x14ac:dyDescent="0.3">
      <c r="A18" s="348"/>
      <c r="B18" s="349">
        <v>0</v>
      </c>
      <c r="C18" s="350"/>
      <c r="D18" s="351">
        <v>0</v>
      </c>
      <c r="E18" s="291">
        <v>0</v>
      </c>
      <c r="F18" s="293">
        <v>0</v>
      </c>
      <c r="G18" s="293"/>
      <c r="H18" s="294">
        <f t="shared" si="0"/>
        <v>0</v>
      </c>
    </row>
    <row r="19" spans="1:8" ht="32.15" customHeight="1" thickBot="1" x14ac:dyDescent="0.3">
      <c r="A19" s="519" t="s">
        <v>76</v>
      </c>
      <c r="B19" s="520"/>
      <c r="C19" s="520"/>
      <c r="D19" s="521"/>
      <c r="E19" s="352">
        <f>SUM(E8:E18)</f>
        <v>0</v>
      </c>
      <c r="F19" s="296">
        <f>SUM(F8:F18)</f>
        <v>0</v>
      </c>
      <c r="G19" s="296">
        <f>SUM(G8:G18)</f>
        <v>0</v>
      </c>
      <c r="H19" s="353">
        <f>SUM(H8:H18)</f>
        <v>0</v>
      </c>
    </row>
    <row r="20" spans="1:8" ht="12.75" customHeight="1" x14ac:dyDescent="0.3">
      <c r="A20" s="299"/>
      <c r="B20" s="299"/>
      <c r="C20" s="299"/>
      <c r="D20" s="299"/>
      <c r="E20" s="299"/>
      <c r="F20" s="299"/>
      <c r="G20" s="299"/>
    </row>
    <row r="21" spans="1:8" ht="12.75" hidden="1" customHeight="1" x14ac:dyDescent="0.4">
      <c r="E21" s="254"/>
      <c r="F21" s="254"/>
      <c r="G21" s="254"/>
    </row>
    <row r="22" spans="1:8" ht="12.75" customHeight="1" x14ac:dyDescent="0.4">
      <c r="E22" s="254"/>
      <c r="F22" s="254"/>
      <c r="G22" s="254"/>
    </row>
    <row r="23" spans="1:8" s="288" customFormat="1" ht="32.15" customHeight="1" x14ac:dyDescent="0.4">
      <c r="A23" s="329"/>
      <c r="B23" s="329"/>
      <c r="C23" s="329"/>
      <c r="D23" s="243" t="s">
        <v>118</v>
      </c>
      <c r="E23" s="329"/>
      <c r="F23" s="329"/>
      <c r="G23" s="329"/>
      <c r="H23" s="329"/>
    </row>
    <row r="24" spans="1:8" s="288" customFormat="1" ht="13.5" customHeight="1" thickBot="1" x14ac:dyDescent="0.3">
      <c r="B24" s="240"/>
      <c r="C24" s="240"/>
      <c r="D24" s="241" t="s">
        <v>119</v>
      </c>
      <c r="E24" s="240"/>
      <c r="F24" s="240"/>
      <c r="G24" s="240"/>
      <c r="H24" s="240"/>
    </row>
    <row r="25" spans="1:8" ht="47" thickBot="1" x14ac:dyDescent="0.4">
      <c r="A25" s="257" t="s">
        <v>120</v>
      </c>
      <c r="B25" s="260" t="s">
        <v>121</v>
      </c>
      <c r="C25" s="259" t="s">
        <v>122</v>
      </c>
      <c r="D25" s="259" t="s">
        <v>47</v>
      </c>
      <c r="E25" s="260" t="s">
        <v>123</v>
      </c>
      <c r="F25" s="261" t="s">
        <v>22</v>
      </c>
      <c r="G25" s="354"/>
    </row>
    <row r="26" spans="1:8" s="288" customFormat="1" ht="40" customHeight="1" thickBot="1" x14ac:dyDescent="0.3">
      <c r="A26" s="355">
        <v>0</v>
      </c>
      <c r="B26" s="356"/>
      <c r="C26" s="357">
        <v>0</v>
      </c>
      <c r="D26" s="357">
        <v>0</v>
      </c>
      <c r="E26" s="358">
        <v>0</v>
      </c>
      <c r="F26" s="359">
        <f>SUM(D26:E26)</f>
        <v>0</v>
      </c>
      <c r="G26" s="360"/>
    </row>
    <row r="27" spans="1:8" ht="32.15" customHeight="1" thickBot="1" x14ac:dyDescent="0.3">
      <c r="A27" s="519" t="s">
        <v>76</v>
      </c>
      <c r="B27" s="520"/>
      <c r="C27" s="521"/>
      <c r="D27" s="352">
        <f>SUM(D26:D26)</f>
        <v>0</v>
      </c>
      <c r="E27" s="296">
        <f>SUM(E26:E26)</f>
        <v>0</v>
      </c>
      <c r="F27" s="298">
        <f>SUM(F26:F26)</f>
        <v>0</v>
      </c>
      <c r="G27" s="360"/>
    </row>
    <row r="28" spans="1:8" ht="13.5" thickBot="1" x14ac:dyDescent="0.35">
      <c r="A28" s="299"/>
      <c r="B28" s="299"/>
      <c r="C28" s="299"/>
      <c r="D28" s="299"/>
      <c r="E28" s="299"/>
      <c r="F28" s="299"/>
      <c r="G28" s="299"/>
      <c r="H28" s="361"/>
    </row>
    <row r="29" spans="1:8" ht="113.5" customHeight="1" thickBot="1" x14ac:dyDescent="0.3">
      <c r="A29" s="522" t="s">
        <v>124</v>
      </c>
      <c r="B29" s="496"/>
      <c r="C29" s="496"/>
      <c r="D29" s="496"/>
      <c r="E29" s="496"/>
      <c r="F29" s="496"/>
      <c r="G29" s="496"/>
      <c r="H29" s="497"/>
    </row>
    <row r="30" spans="1:8" ht="13" x14ac:dyDescent="0.3">
      <c r="A30" s="281"/>
      <c r="B30" s="281"/>
      <c r="C30" s="281"/>
      <c r="D30" s="281"/>
      <c r="E30" s="281"/>
      <c r="F30" s="281"/>
      <c r="G30" s="281"/>
      <c r="H30" s="361"/>
    </row>
    <row r="31" spans="1:8" s="239" customFormat="1" ht="21.75" customHeight="1" x14ac:dyDescent="0.25">
      <c r="A31" s="480" t="s">
        <v>125</v>
      </c>
      <c r="B31" s="480"/>
      <c r="C31" s="480"/>
      <c r="D31" s="480"/>
      <c r="E31" s="480"/>
      <c r="F31" s="480"/>
      <c r="G31" s="480"/>
      <c r="H31" s="480"/>
    </row>
    <row r="32" spans="1:8" s="239" customFormat="1" ht="284.14999999999998" customHeight="1" x14ac:dyDescent="0.25">
      <c r="A32" s="513" t="s">
        <v>126</v>
      </c>
      <c r="B32" s="513"/>
      <c r="C32" s="513"/>
      <c r="D32" s="513"/>
      <c r="E32" s="513"/>
      <c r="F32" s="513"/>
      <c r="G32" s="513"/>
      <c r="H32" s="513"/>
    </row>
    <row r="33" spans="1:8" s="239" customFormat="1" ht="12.65" customHeight="1" x14ac:dyDescent="0.25">
      <c r="A33"/>
      <c r="B33" s="325"/>
      <c r="C33" s="325"/>
      <c r="D33" s="325"/>
      <c r="E33" s="325"/>
      <c r="F33" s="325"/>
      <c r="G33" s="325"/>
      <c r="H33" s="325"/>
    </row>
    <row r="34" spans="1:8" s="239" customFormat="1" ht="18" x14ac:dyDescent="0.25">
      <c r="A34" s="480" t="s">
        <v>127</v>
      </c>
      <c r="B34" s="480"/>
      <c r="C34" s="480"/>
      <c r="D34" s="480"/>
      <c r="E34" s="480"/>
      <c r="F34" s="480"/>
      <c r="G34" s="480"/>
      <c r="H34" s="480"/>
    </row>
    <row r="35" spans="1:8" ht="347.5" customHeight="1" x14ac:dyDescent="0.25">
      <c r="A35" s="513" t="s">
        <v>128</v>
      </c>
      <c r="B35" s="513"/>
      <c r="C35" s="513"/>
      <c r="D35" s="513"/>
      <c r="E35" s="513"/>
      <c r="F35" s="513"/>
      <c r="G35" s="513"/>
      <c r="H35" s="513"/>
    </row>
  </sheetData>
  <sheetProtection formatCells="0" formatColumns="0" formatRows="0" insertRows="0" deleteRows="0"/>
  <mergeCells count="8">
    <mergeCell ref="A34:H34"/>
    <mergeCell ref="A35:H35"/>
    <mergeCell ref="A3:H3"/>
    <mergeCell ref="A19:D19"/>
    <mergeCell ref="A27:C27"/>
    <mergeCell ref="A29:H29"/>
    <mergeCell ref="A31:H31"/>
    <mergeCell ref="A32:H32"/>
  </mergeCells>
  <printOptions horizontalCentered="1"/>
  <pageMargins left="0.25" right="0.25" top="0.75" bottom="0.5" header="0.25" footer="0.25"/>
  <pageSetup scale="78" firstPageNumber="20" fitToHeight="2" orientation="portrait" r:id="rId1"/>
  <headerFooter scaleWithDoc="0">
    <oddHeader>&amp;C&amp;"Arial,Bold"COMMUNITY ENERGY RELIABILITY AND RESILIENCE INVESTMENT PROGRAM&amp;"Arial,Regular"
BUDGET FORMS</oddHeader>
    <oddFooter>&amp;L&amp;"Arial,Bold"&amp;USeptember&amp;"Arial,Regular"&amp;S&amp;U March&amp;S 2024&amp;CPage &amp;P of &amp;N&amp;RGFO-23-312
CERRI Program</oddFooter>
  </headerFooter>
  <rowBreaks count="2" manualBreakCount="2">
    <brk id="30" max="16383" man="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C31E8-B836-4776-8CA7-9AB891A1EDA5}">
  <sheetPr>
    <tabColor theme="4"/>
  </sheetPr>
  <dimension ref="A1:M145"/>
  <sheetViews>
    <sheetView tabSelected="1" view="pageLayout" topLeftCell="A118" zoomScaleNormal="150" workbookViewId="0">
      <selection activeCell="E26" sqref="E26"/>
    </sheetView>
  </sheetViews>
  <sheetFormatPr defaultColWidth="9.1796875" defaultRowHeight="11.5" x14ac:dyDescent="0.25"/>
  <cols>
    <col min="1" max="1" width="2.453125" style="365" customWidth="1"/>
    <col min="2" max="2" width="17.81640625" style="365" customWidth="1"/>
    <col min="3" max="3" width="17.26953125" style="365" customWidth="1"/>
    <col min="4" max="4" width="17.81640625" style="365" customWidth="1"/>
    <col min="5" max="5" width="16.1796875" style="365" customWidth="1"/>
    <col min="6" max="6" width="17.1796875" style="365" customWidth="1"/>
    <col min="7" max="7" width="21" style="365" customWidth="1"/>
    <col min="8" max="8" width="19.1796875" style="365" customWidth="1"/>
    <col min="9" max="16384" width="9.1796875" style="365"/>
  </cols>
  <sheetData>
    <row r="1" spans="1:13" ht="17.25" customHeight="1" x14ac:dyDescent="0.25">
      <c r="A1" s="574" t="s">
        <v>129</v>
      </c>
      <c r="B1" s="534"/>
      <c r="C1" s="362"/>
      <c r="D1" s="363"/>
      <c r="E1" s="364" t="s">
        <v>130</v>
      </c>
      <c r="F1" s="363"/>
      <c r="G1" s="467"/>
      <c r="H1" s="467"/>
      <c r="I1" s="467"/>
      <c r="J1" s="467"/>
      <c r="K1" s="467"/>
    </row>
    <row r="2" spans="1:13" ht="27.75" customHeight="1" x14ac:dyDescent="0.25">
      <c r="A2" s="575" t="s">
        <v>131</v>
      </c>
      <c r="B2" s="576"/>
      <c r="C2" s="576"/>
      <c r="D2" s="576"/>
      <c r="E2" s="576"/>
      <c r="F2" s="576"/>
      <c r="G2" s="576"/>
      <c r="H2" s="576"/>
      <c r="I2" s="469"/>
      <c r="J2" s="469"/>
      <c r="K2" s="469"/>
      <c r="L2" s="469"/>
      <c r="M2" s="467"/>
    </row>
    <row r="3" spans="1:13" ht="7.5" customHeight="1" x14ac:dyDescent="0.25">
      <c r="A3" s="577" t="s">
        <v>132</v>
      </c>
      <c r="B3" s="558"/>
      <c r="C3" s="558"/>
      <c r="D3" s="558"/>
      <c r="E3" s="558"/>
      <c r="F3" s="558"/>
      <c r="G3" s="558"/>
      <c r="H3" s="558"/>
      <c r="I3" s="470"/>
      <c r="J3" s="470"/>
      <c r="K3" s="470"/>
      <c r="L3" s="470"/>
      <c r="M3" s="467"/>
    </row>
    <row r="4" spans="1:13" ht="10.5" customHeight="1" x14ac:dyDescent="0.25">
      <c r="A4" s="531" t="s">
        <v>133</v>
      </c>
      <c r="B4" s="531"/>
      <c r="C4" s="545"/>
      <c r="D4" s="545"/>
      <c r="E4" s="545"/>
      <c r="F4" s="563"/>
      <c r="G4" s="563"/>
      <c r="H4" s="563"/>
    </row>
    <row r="5" spans="1:13" ht="12" customHeight="1" x14ac:dyDescent="0.25">
      <c r="A5" s="525"/>
      <c r="B5" s="578" t="s">
        <v>134</v>
      </c>
      <c r="C5" s="580" t="s">
        <v>135</v>
      </c>
      <c r="D5" s="573" t="s">
        <v>136</v>
      </c>
      <c r="E5" s="582"/>
      <c r="F5" s="583" t="s">
        <v>137</v>
      </c>
      <c r="G5" s="553"/>
      <c r="H5" s="584"/>
    </row>
    <row r="6" spans="1:13" s="367" customFormat="1" ht="25.5" customHeight="1" x14ac:dyDescent="0.25">
      <c r="A6" s="534"/>
      <c r="B6" s="579"/>
      <c r="C6" s="581"/>
      <c r="D6" s="366" t="s">
        <v>138</v>
      </c>
      <c r="E6" s="366" t="s">
        <v>139</v>
      </c>
      <c r="F6" s="366" t="s">
        <v>140</v>
      </c>
      <c r="G6" s="366" t="s">
        <v>141</v>
      </c>
      <c r="H6" s="367" t="s">
        <v>22</v>
      </c>
    </row>
    <row r="7" spans="1:13" s="367" customFormat="1" ht="12" customHeight="1" x14ac:dyDescent="0.25">
      <c r="A7" s="469"/>
      <c r="B7" s="368" t="s">
        <v>142</v>
      </c>
      <c r="C7" s="369" t="s">
        <v>143</v>
      </c>
      <c r="D7" s="369" t="s">
        <v>144</v>
      </c>
      <c r="E7" s="369" t="s">
        <v>145</v>
      </c>
      <c r="F7" s="369" t="s">
        <v>146</v>
      </c>
      <c r="G7" s="369" t="s">
        <v>147</v>
      </c>
      <c r="H7" s="370" t="s">
        <v>148</v>
      </c>
    </row>
    <row r="8" spans="1:13" s="376" customFormat="1" ht="18" customHeight="1" x14ac:dyDescent="0.25">
      <c r="A8" s="371" t="s">
        <v>149</v>
      </c>
      <c r="B8" s="372"/>
      <c r="C8" s="373"/>
      <c r="D8" s="374"/>
      <c r="E8" s="374"/>
      <c r="F8" s="374"/>
      <c r="G8" s="374"/>
      <c r="H8" s="375">
        <f>SUM(D8:G8)</f>
        <v>0</v>
      </c>
    </row>
    <row r="9" spans="1:13" s="376" customFormat="1" ht="18.75" customHeight="1" x14ac:dyDescent="0.25">
      <c r="A9" s="371" t="s">
        <v>150</v>
      </c>
      <c r="B9" s="372"/>
      <c r="C9" s="373"/>
      <c r="D9" s="374"/>
      <c r="E9" s="374"/>
      <c r="F9" s="374"/>
      <c r="G9" s="374"/>
      <c r="H9" s="375">
        <f>SUM(D9:G9)</f>
        <v>0</v>
      </c>
    </row>
    <row r="10" spans="1:13" s="376" customFormat="1" ht="18.75" customHeight="1" x14ac:dyDescent="0.25">
      <c r="A10" s="371" t="s">
        <v>151</v>
      </c>
      <c r="B10" s="372"/>
      <c r="C10" s="373"/>
      <c r="D10" s="374"/>
      <c r="E10" s="374"/>
      <c r="F10" s="374"/>
      <c r="G10" s="374"/>
      <c r="H10" s="375">
        <f>SUM(D10:G10)</f>
        <v>0</v>
      </c>
    </row>
    <row r="11" spans="1:13" s="376" customFormat="1" ht="19.5" customHeight="1" x14ac:dyDescent="0.25">
      <c r="A11" s="377" t="s">
        <v>152</v>
      </c>
      <c r="B11" s="378"/>
      <c r="C11" s="379"/>
      <c r="D11" s="380"/>
      <c r="E11" s="380"/>
      <c r="F11" s="380"/>
      <c r="G11" s="380"/>
      <c r="H11" s="381">
        <f>SUM(D11:G11)</f>
        <v>0</v>
      </c>
    </row>
    <row r="12" spans="1:13" s="376" customFormat="1" ht="19.5" customHeight="1" x14ac:dyDescent="0.25">
      <c r="A12" s="377" t="s">
        <v>153</v>
      </c>
      <c r="B12" s="382" t="s">
        <v>154</v>
      </c>
      <c r="C12" s="383"/>
      <c r="D12" s="384">
        <f>SUM(D8:D11)</f>
        <v>0</v>
      </c>
      <c r="E12" s="384">
        <f>SUM(E8:E11)</f>
        <v>0</v>
      </c>
      <c r="F12" s="384">
        <f>SUM(F8:F11)</f>
        <v>0</v>
      </c>
      <c r="G12" s="384">
        <f>SUM(G8:G11)</f>
        <v>0</v>
      </c>
      <c r="H12" s="381">
        <f>SUM(H8:H11)</f>
        <v>0</v>
      </c>
    </row>
    <row r="13" spans="1:13" ht="9.75" customHeight="1" x14ac:dyDescent="0.25">
      <c r="A13" s="562" t="s">
        <v>155</v>
      </c>
      <c r="B13" s="562"/>
      <c r="C13" s="563"/>
      <c r="D13" s="563"/>
      <c r="E13" s="563"/>
      <c r="F13" s="563"/>
      <c r="G13" s="563"/>
      <c r="H13" s="564"/>
    </row>
    <row r="14" spans="1:13" x14ac:dyDescent="0.25">
      <c r="A14" s="565" t="s">
        <v>156</v>
      </c>
      <c r="B14" s="567" t="s">
        <v>157</v>
      </c>
      <c r="C14" s="568"/>
      <c r="D14" s="552" t="s">
        <v>158</v>
      </c>
      <c r="E14" s="571"/>
      <c r="F14" s="571"/>
      <c r="G14" s="571"/>
      <c r="H14" s="572" t="s">
        <v>159</v>
      </c>
    </row>
    <row r="15" spans="1:13" ht="18" customHeight="1" x14ac:dyDescent="0.25">
      <c r="A15" s="566"/>
      <c r="B15" s="569"/>
      <c r="C15" s="570"/>
      <c r="D15" s="385" t="s">
        <v>160</v>
      </c>
      <c r="E15" s="385" t="s">
        <v>161</v>
      </c>
      <c r="F15" s="386" t="s">
        <v>162</v>
      </c>
      <c r="G15" s="386" t="s">
        <v>163</v>
      </c>
      <c r="H15" s="573"/>
    </row>
    <row r="16" spans="1:13" s="376" customFormat="1" ht="19.5" customHeight="1" x14ac:dyDescent="0.25">
      <c r="A16" s="365"/>
      <c r="B16" s="525" t="s">
        <v>164</v>
      </c>
      <c r="C16" s="525"/>
      <c r="D16" s="387">
        <f>'Category Budget'!B7</f>
        <v>0</v>
      </c>
      <c r="E16" s="388">
        <f>'Category Budget'!C7</f>
        <v>0</v>
      </c>
      <c r="F16" s="389"/>
      <c r="G16" s="390"/>
      <c r="H16" s="391">
        <f>'Category Budget'!D7</f>
        <v>0</v>
      </c>
    </row>
    <row r="17" spans="1:8" s="376" customFormat="1" ht="19.5" customHeight="1" x14ac:dyDescent="0.25">
      <c r="A17" s="466"/>
      <c r="B17" s="532" t="s">
        <v>165</v>
      </c>
      <c r="C17" s="532"/>
      <c r="D17" s="387">
        <f>'Category Budget'!B8</f>
        <v>0</v>
      </c>
      <c r="E17" s="388">
        <f>'Category Budget'!C8</f>
        <v>0</v>
      </c>
      <c r="F17" s="392"/>
      <c r="G17" s="393"/>
      <c r="H17" s="391">
        <f>'Category Budget'!D8</f>
        <v>0</v>
      </c>
    </row>
    <row r="18" spans="1:8" s="376" customFormat="1" ht="21" customHeight="1" x14ac:dyDescent="0.25">
      <c r="A18" s="365"/>
      <c r="B18" s="525" t="s">
        <v>166</v>
      </c>
      <c r="C18" s="525"/>
      <c r="D18" s="387">
        <f>'Category Budget'!B10</f>
        <v>0</v>
      </c>
      <c r="E18" s="388">
        <f>'Category Budget'!C10</f>
        <v>0</v>
      </c>
      <c r="F18" s="389"/>
      <c r="G18" s="390"/>
      <c r="H18" s="391">
        <f>'Category Budget'!D10</f>
        <v>0</v>
      </c>
    </row>
    <row r="19" spans="1:8" s="376" customFormat="1" ht="21" customHeight="1" x14ac:dyDescent="0.25">
      <c r="A19" s="466"/>
      <c r="B19" s="532" t="s">
        <v>167</v>
      </c>
      <c r="C19" s="532"/>
      <c r="D19" s="387">
        <f>'Category Budget'!B11</f>
        <v>0</v>
      </c>
      <c r="E19" s="388">
        <f>'Category Budget'!C11</f>
        <v>0</v>
      </c>
      <c r="F19" s="392"/>
      <c r="G19" s="393"/>
      <c r="H19" s="391">
        <f>'Category Budget'!D11</f>
        <v>0</v>
      </c>
    </row>
    <row r="20" spans="1:8" s="376" customFormat="1" ht="21" customHeight="1" x14ac:dyDescent="0.25">
      <c r="A20" s="365"/>
      <c r="B20" s="525" t="s">
        <v>168</v>
      </c>
      <c r="C20" s="525"/>
      <c r="D20" s="387">
        <f>'Category Budget'!B12</f>
        <v>0</v>
      </c>
      <c r="E20" s="388">
        <f>'Category Budget'!C12</f>
        <v>0</v>
      </c>
      <c r="F20" s="389"/>
      <c r="G20" s="390"/>
      <c r="H20" s="391">
        <f>'Category Budget'!D12</f>
        <v>0</v>
      </c>
    </row>
    <row r="21" spans="1:8" s="376" customFormat="1" ht="21" customHeight="1" x14ac:dyDescent="0.25">
      <c r="A21" s="466"/>
      <c r="B21" s="532" t="s">
        <v>169</v>
      </c>
      <c r="C21" s="532"/>
      <c r="D21" s="387">
        <f>'Category Budget'!B13</f>
        <v>0</v>
      </c>
      <c r="E21" s="388">
        <f>'Category Budget'!C13</f>
        <v>0</v>
      </c>
      <c r="F21" s="392"/>
      <c r="G21" s="393"/>
      <c r="H21" s="391">
        <f>'Category Budget'!D13</f>
        <v>0</v>
      </c>
    </row>
    <row r="22" spans="1:8" s="376" customFormat="1" ht="21" customHeight="1" x14ac:dyDescent="0.25">
      <c r="A22" s="365"/>
      <c r="B22" s="525" t="s">
        <v>170</v>
      </c>
      <c r="C22" s="525"/>
      <c r="D22" s="387" t="e">
        <f>'Category Budget'!#REF!</f>
        <v>#REF!</v>
      </c>
      <c r="E22" s="388" t="e">
        <f>'Category Budget'!#REF!</f>
        <v>#REF!</v>
      </c>
      <c r="F22" s="389"/>
      <c r="G22" s="390"/>
      <c r="H22" s="391" t="e">
        <f>'Category Budget'!#REF!</f>
        <v>#REF!</v>
      </c>
    </row>
    <row r="23" spans="1:8" s="376" customFormat="1" ht="19.5" customHeight="1" x14ac:dyDescent="0.25">
      <c r="A23" s="466"/>
      <c r="B23" s="532" t="s">
        <v>171</v>
      </c>
      <c r="C23" s="532"/>
      <c r="D23" s="387">
        <f>'Category Budget'!B14</f>
        <v>0</v>
      </c>
      <c r="E23" s="388">
        <f>'Category Budget'!C14</f>
        <v>0</v>
      </c>
      <c r="F23" s="392"/>
      <c r="G23" s="393"/>
      <c r="H23" s="391">
        <f>'Category Budget'!D14</f>
        <v>0</v>
      </c>
    </row>
    <row r="24" spans="1:8" s="376" customFormat="1" ht="21" customHeight="1" x14ac:dyDescent="0.25">
      <c r="A24" s="365"/>
      <c r="B24" s="532" t="s">
        <v>172</v>
      </c>
      <c r="C24" s="561"/>
      <c r="D24" s="394" t="e">
        <f>SUM(D16:D23)</f>
        <v>#REF!</v>
      </c>
      <c r="E24" s="395" t="e">
        <f>SUM(E16:E23)</f>
        <v>#REF!</v>
      </c>
      <c r="F24" s="396">
        <f>SUM(F16:F23)</f>
        <v>0</v>
      </c>
      <c r="G24" s="394">
        <f>SUM(G16:G23)</f>
        <v>0</v>
      </c>
      <c r="H24" s="394" t="e">
        <f t="shared" ref="H24" si="0">SUM(D24:G24)</f>
        <v>#REF!</v>
      </c>
    </row>
    <row r="25" spans="1:8" s="376" customFormat="1" ht="19.5" customHeight="1" x14ac:dyDescent="0.25">
      <c r="A25" s="466"/>
      <c r="B25" s="532" t="s">
        <v>173</v>
      </c>
      <c r="C25" s="532"/>
      <c r="D25" s="393">
        <f>'Category Budget'!B16</f>
        <v>0</v>
      </c>
      <c r="E25" s="393">
        <f>'Category Budget'!C16</f>
        <v>0</v>
      </c>
      <c r="F25" s="393"/>
      <c r="G25" s="393"/>
      <c r="H25" s="397">
        <f>'Category Budget'!D16</f>
        <v>0</v>
      </c>
    </row>
    <row r="26" spans="1:8" s="376" customFormat="1" ht="20.25" customHeight="1" x14ac:dyDescent="0.25">
      <c r="A26" s="365"/>
      <c r="B26" s="525" t="s">
        <v>174</v>
      </c>
      <c r="C26" s="525"/>
      <c r="D26" s="394" t="e">
        <f>SUM(D24:D25)</f>
        <v>#REF!</v>
      </c>
      <c r="E26" s="394" t="e">
        <f>SUM(E24:E25)</f>
        <v>#REF!</v>
      </c>
      <c r="F26" s="394">
        <f>SUM(F24:F25)</f>
        <v>0</v>
      </c>
      <c r="G26" s="394">
        <f>SUM(G24:G25)</f>
        <v>0</v>
      </c>
      <c r="H26" s="394" t="e">
        <f>SUM(H24:H25)</f>
        <v>#REF!</v>
      </c>
    </row>
    <row r="27" spans="1:8" ht="7.5" customHeight="1" x14ac:dyDescent="0.25">
      <c r="A27" s="545"/>
      <c r="B27" s="545"/>
      <c r="C27" s="545"/>
      <c r="D27" s="545"/>
      <c r="E27" s="545"/>
      <c r="F27" s="545"/>
      <c r="G27" s="545"/>
      <c r="H27" s="545"/>
    </row>
    <row r="28" spans="1:8" s="376" customFormat="1" ht="16.5" customHeight="1" x14ac:dyDescent="0.25">
      <c r="A28" s="398" t="s">
        <v>175</v>
      </c>
      <c r="B28" s="532" t="s">
        <v>176</v>
      </c>
      <c r="C28" s="532"/>
      <c r="D28" s="393"/>
      <c r="E28" s="393"/>
      <c r="F28" s="393"/>
      <c r="G28" s="393"/>
      <c r="H28" s="397">
        <f>SUM(D28:G28)</f>
        <v>0</v>
      </c>
    </row>
    <row r="29" spans="1:8" s="376" customFormat="1" ht="11.25" customHeight="1" x14ac:dyDescent="0.25">
      <c r="A29" s="399"/>
      <c r="B29" s="365"/>
      <c r="C29" s="365"/>
      <c r="D29" s="396"/>
      <c r="E29" s="396"/>
      <c r="F29" s="396"/>
      <c r="G29" s="396"/>
      <c r="H29" s="396"/>
    </row>
    <row r="30" spans="1:8" ht="10.5" customHeight="1" x14ac:dyDescent="0.25">
      <c r="H30" s="400" t="s">
        <v>177</v>
      </c>
    </row>
    <row r="31" spans="1:8" ht="9.75" customHeight="1" x14ac:dyDescent="0.25">
      <c r="A31" s="555" t="s">
        <v>178</v>
      </c>
      <c r="B31" s="555"/>
      <c r="C31" s="523"/>
      <c r="D31" s="556"/>
      <c r="E31" s="556"/>
      <c r="F31" s="556"/>
      <c r="G31" s="557" t="s">
        <v>179</v>
      </c>
      <c r="H31" s="558"/>
    </row>
    <row r="32" spans="1:8" ht="13.5" customHeight="1" x14ac:dyDescent="0.25">
      <c r="A32" s="523" t="s">
        <v>180</v>
      </c>
      <c r="B32" s="559"/>
      <c r="C32" s="559"/>
      <c r="D32" s="559"/>
      <c r="E32" s="559"/>
      <c r="F32" s="559"/>
      <c r="G32" s="559"/>
      <c r="H32" s="560"/>
    </row>
    <row r="33" spans="1:8" ht="43.5" customHeight="1" x14ac:dyDescent="0.25">
      <c r="C33" s="401"/>
      <c r="D33"/>
      <c r="E33"/>
      <c r="F33"/>
      <c r="G33"/>
      <c r="H33" s="468"/>
    </row>
    <row r="34" spans="1:8" ht="11.25" customHeight="1" x14ac:dyDescent="0.25">
      <c r="A34" s="531" t="s">
        <v>181</v>
      </c>
      <c r="B34" s="544"/>
      <c r="C34" s="544"/>
      <c r="D34" s="545"/>
      <c r="E34" s="545"/>
      <c r="F34" s="545"/>
      <c r="G34" s="545"/>
      <c r="H34" s="545"/>
    </row>
    <row r="35" spans="1:8" ht="17.149999999999999" customHeight="1" x14ac:dyDescent="0.25">
      <c r="B35" s="555" t="s">
        <v>182</v>
      </c>
      <c r="C35" s="555"/>
      <c r="D35" s="555"/>
      <c r="E35" s="366" t="s">
        <v>183</v>
      </c>
      <c r="F35" s="366" t="s">
        <v>184</v>
      </c>
      <c r="G35" s="366" t="s">
        <v>185</v>
      </c>
      <c r="H35" s="402" t="s">
        <v>186</v>
      </c>
    </row>
    <row r="36" spans="1:8" ht="21" customHeight="1" x14ac:dyDescent="0.25">
      <c r="A36" s="398" t="s">
        <v>187</v>
      </c>
      <c r="B36" s="529"/>
      <c r="C36" s="529"/>
      <c r="D36" s="529"/>
      <c r="E36" s="403"/>
      <c r="F36" s="403"/>
      <c r="G36" s="403"/>
      <c r="H36" s="404">
        <f>SUM(E36:G36)</f>
        <v>0</v>
      </c>
    </row>
    <row r="37" spans="1:8" ht="21" customHeight="1" x14ac:dyDescent="0.25">
      <c r="A37" s="398" t="s">
        <v>188</v>
      </c>
      <c r="B37" s="529"/>
      <c r="C37" s="529"/>
      <c r="D37" s="529"/>
      <c r="E37" s="403"/>
      <c r="F37" s="403"/>
      <c r="G37" s="403"/>
      <c r="H37" s="404">
        <f>SUM(E37:G37)</f>
        <v>0</v>
      </c>
    </row>
    <row r="38" spans="1:8" ht="21" customHeight="1" x14ac:dyDescent="0.25">
      <c r="A38" s="398" t="s">
        <v>189</v>
      </c>
      <c r="B38" s="529"/>
      <c r="C38" s="529"/>
      <c r="D38" s="529"/>
      <c r="E38" s="403"/>
      <c r="F38" s="403"/>
      <c r="G38" s="403"/>
      <c r="H38" s="404">
        <f>SUM(E38:G38)</f>
        <v>0</v>
      </c>
    </row>
    <row r="39" spans="1:8" ht="21" customHeight="1" x14ac:dyDescent="0.25">
      <c r="A39" s="398" t="s">
        <v>190</v>
      </c>
      <c r="B39" s="529"/>
      <c r="C39" s="529"/>
      <c r="D39" s="529"/>
      <c r="E39" s="403"/>
      <c r="F39" s="403"/>
      <c r="G39" s="403"/>
      <c r="H39" s="404">
        <f>SUM(E39:G39)</f>
        <v>0</v>
      </c>
    </row>
    <row r="40" spans="1:8" ht="21" customHeight="1" x14ac:dyDescent="0.25">
      <c r="A40" s="405" t="s">
        <v>191</v>
      </c>
      <c r="B40" s="554" t="s">
        <v>192</v>
      </c>
      <c r="C40" s="547"/>
      <c r="D40" s="547"/>
      <c r="E40" s="406">
        <f>SUM(E36:E39)</f>
        <v>0</v>
      </c>
      <c r="F40" s="406">
        <f>SUM(F36:F39)</f>
        <v>0</v>
      </c>
      <c r="G40" s="406">
        <f>SUM(G36:G39)</f>
        <v>0</v>
      </c>
      <c r="H40" s="407">
        <f>SUM(H36:H39)</f>
        <v>0</v>
      </c>
    </row>
    <row r="41" spans="1:8" ht="10.5" customHeight="1" x14ac:dyDescent="0.25">
      <c r="A41" s="531" t="s">
        <v>193</v>
      </c>
      <c r="B41" s="544"/>
      <c r="C41" s="544"/>
      <c r="D41" s="545"/>
      <c r="E41" s="546"/>
      <c r="F41" s="546"/>
      <c r="G41" s="546"/>
      <c r="H41" s="546"/>
    </row>
    <row r="42" spans="1:8" ht="12" customHeight="1" x14ac:dyDescent="0.25">
      <c r="A42" s="547"/>
      <c r="B42" s="547"/>
      <c r="C42" s="548"/>
      <c r="D42" s="366" t="s">
        <v>194</v>
      </c>
      <c r="E42" s="366" t="s">
        <v>195</v>
      </c>
      <c r="F42" s="366" t="s">
        <v>196</v>
      </c>
      <c r="G42" s="366" t="s">
        <v>197</v>
      </c>
      <c r="H42" s="402" t="s">
        <v>198</v>
      </c>
    </row>
    <row r="43" spans="1:8" ht="21" customHeight="1" x14ac:dyDescent="0.25">
      <c r="A43" s="398" t="s">
        <v>199</v>
      </c>
      <c r="B43" s="532" t="s">
        <v>140</v>
      </c>
      <c r="C43" s="532"/>
      <c r="D43" s="408">
        <f>SUM(E43:H43)</f>
        <v>0</v>
      </c>
      <c r="E43" s="403"/>
      <c r="F43" s="403"/>
      <c r="G43" s="403"/>
      <c r="H43" s="409"/>
    </row>
    <row r="44" spans="1:8" ht="21" customHeight="1" x14ac:dyDescent="0.25">
      <c r="A44" s="398" t="s">
        <v>200</v>
      </c>
      <c r="B44" s="532" t="s">
        <v>141</v>
      </c>
      <c r="C44" s="532"/>
      <c r="D44" s="408">
        <f>SUM(E44:H44)</f>
        <v>0</v>
      </c>
      <c r="E44" s="403"/>
      <c r="F44" s="403"/>
      <c r="G44" s="403"/>
      <c r="H44" s="409"/>
    </row>
    <row r="45" spans="1:8" ht="21" customHeight="1" x14ac:dyDescent="0.25">
      <c r="A45" s="398" t="s">
        <v>201</v>
      </c>
      <c r="B45" s="531" t="s">
        <v>202</v>
      </c>
      <c r="C45" s="532"/>
      <c r="D45" s="408">
        <f>SUM(D43:D44)</f>
        <v>0</v>
      </c>
      <c r="E45" s="408">
        <f>SUM(E43:E44)</f>
        <v>0</v>
      </c>
      <c r="F45" s="408">
        <f>SUM(F43:F44)</f>
        <v>0</v>
      </c>
      <c r="G45" s="408">
        <f>SUM(G43:G44)</f>
        <v>0</v>
      </c>
      <c r="H45" s="404">
        <f>SUM(H43:H44)</f>
        <v>0</v>
      </c>
    </row>
    <row r="46" spans="1:8" ht="12.5" x14ac:dyDescent="0.25">
      <c r="A46" s="531" t="s">
        <v>203</v>
      </c>
      <c r="B46" s="544"/>
      <c r="C46" s="544"/>
      <c r="D46" s="544"/>
      <c r="E46" s="545"/>
      <c r="F46" s="545"/>
      <c r="G46" s="545"/>
      <c r="H46" s="545"/>
    </row>
    <row r="47" spans="1:8" x14ac:dyDescent="0.25">
      <c r="A47" s="549" t="s">
        <v>182</v>
      </c>
      <c r="B47" s="550"/>
      <c r="C47" s="550"/>
      <c r="D47" s="550"/>
      <c r="E47" s="552" t="s">
        <v>204</v>
      </c>
      <c r="F47" s="553"/>
      <c r="G47" s="553"/>
      <c r="H47" s="553"/>
    </row>
    <row r="48" spans="1:8" x14ac:dyDescent="0.25">
      <c r="A48" s="551"/>
      <c r="B48" s="551"/>
      <c r="C48" s="551"/>
      <c r="D48" s="551"/>
      <c r="E48" s="471" t="s">
        <v>205</v>
      </c>
      <c r="F48" s="471" t="s">
        <v>206</v>
      </c>
      <c r="G48" s="471" t="s">
        <v>207</v>
      </c>
      <c r="H48" s="471" t="s">
        <v>208</v>
      </c>
    </row>
    <row r="49" spans="1:8" ht="21" customHeight="1" x14ac:dyDescent="0.25">
      <c r="A49" s="398" t="s">
        <v>209</v>
      </c>
      <c r="B49" s="529"/>
      <c r="C49" s="529"/>
      <c r="D49" s="530"/>
      <c r="E49" s="409"/>
      <c r="F49" s="409"/>
      <c r="G49" s="409"/>
      <c r="H49" s="409"/>
    </row>
    <row r="50" spans="1:8" ht="21" customHeight="1" x14ac:dyDescent="0.25">
      <c r="A50" s="398" t="s">
        <v>210</v>
      </c>
      <c r="B50" s="529"/>
      <c r="C50" s="529"/>
      <c r="D50" s="530"/>
      <c r="E50" s="409"/>
      <c r="F50" s="409"/>
      <c r="G50" s="409"/>
      <c r="H50" s="409"/>
    </row>
    <row r="51" spans="1:8" ht="21" customHeight="1" x14ac:dyDescent="0.25">
      <c r="A51" s="398" t="s">
        <v>211</v>
      </c>
      <c r="B51" s="529"/>
      <c r="C51" s="529"/>
      <c r="D51" s="530"/>
      <c r="E51" s="409"/>
      <c r="F51" s="409"/>
      <c r="G51" s="409"/>
      <c r="H51" s="409"/>
    </row>
    <row r="52" spans="1:8" ht="21" customHeight="1" x14ac:dyDescent="0.25">
      <c r="A52" s="398" t="s">
        <v>212</v>
      </c>
      <c r="B52" s="529"/>
      <c r="C52" s="529"/>
      <c r="D52" s="530"/>
      <c r="E52" s="409"/>
      <c r="F52" s="409"/>
      <c r="G52" s="409"/>
      <c r="H52" s="409"/>
    </row>
    <row r="53" spans="1:8" ht="21" customHeight="1" x14ac:dyDescent="0.25">
      <c r="A53" s="398" t="s">
        <v>213</v>
      </c>
      <c r="B53" s="531" t="s">
        <v>214</v>
      </c>
      <c r="C53" s="532"/>
      <c r="D53" s="532"/>
      <c r="E53" s="404">
        <f>SUM(E49:E52)</f>
        <v>0</v>
      </c>
      <c r="F53" s="404">
        <f>SUM(F49:F52)</f>
        <v>0</v>
      </c>
      <c r="G53" s="404">
        <f>SUM(G49:G52)</f>
        <v>0</v>
      </c>
      <c r="H53" s="404">
        <f>SUM(H49:H52)</f>
        <v>0</v>
      </c>
    </row>
    <row r="54" spans="1:8" ht="12.5" x14ac:dyDescent="0.25">
      <c r="A54" s="533" t="s">
        <v>215</v>
      </c>
      <c r="B54" s="533"/>
      <c r="C54" s="534"/>
      <c r="D54" s="535"/>
      <c r="E54" s="535"/>
      <c r="F54" s="535"/>
      <c r="G54" s="535"/>
      <c r="H54" s="535"/>
    </row>
    <row r="55" spans="1:8" x14ac:dyDescent="0.25">
      <c r="A55" s="410" t="s">
        <v>216</v>
      </c>
      <c r="B55" s="410"/>
      <c r="C55" s="536"/>
      <c r="D55" s="537"/>
      <c r="E55" s="411" t="s">
        <v>217</v>
      </c>
      <c r="F55" s="536"/>
      <c r="G55" s="536"/>
      <c r="H55" s="536"/>
    </row>
    <row r="56" spans="1:8" ht="12.5" x14ac:dyDescent="0.25">
      <c r="A56" s="538"/>
      <c r="B56" s="538"/>
      <c r="C56" s="538"/>
      <c r="D56" s="539"/>
      <c r="E56" s="540"/>
      <c r="F56" s="538"/>
      <c r="G56" s="538"/>
      <c r="H56" s="538"/>
    </row>
    <row r="57" spans="1:8" x14ac:dyDescent="0.25">
      <c r="A57" s="410" t="s">
        <v>218</v>
      </c>
      <c r="B57" s="410"/>
      <c r="C57" s="541"/>
      <c r="D57" s="541"/>
      <c r="E57" s="541"/>
      <c r="F57" s="541"/>
      <c r="G57" s="541"/>
      <c r="H57" s="541"/>
    </row>
    <row r="58" spans="1:8" x14ac:dyDescent="0.25">
      <c r="A58" s="542"/>
      <c r="B58" s="542"/>
      <c r="C58" s="542"/>
      <c r="D58" s="542"/>
      <c r="E58" s="542"/>
      <c r="F58" s="542"/>
      <c r="G58" s="542"/>
      <c r="H58" s="542"/>
    </row>
    <row r="59" spans="1:8" ht="12.5" x14ac:dyDescent="0.25">
      <c r="A59" s="542"/>
      <c r="B59" s="542"/>
      <c r="C59" s="542"/>
      <c r="D59" s="542"/>
      <c r="E59" s="542"/>
      <c r="F59" s="542"/>
      <c r="G59" s="542"/>
      <c r="H59" s="543"/>
    </row>
    <row r="60" spans="1:8" ht="13.5" customHeight="1" x14ac:dyDescent="0.25">
      <c r="A60" s="527"/>
      <c r="B60" s="527"/>
      <c r="C60" s="527"/>
      <c r="D60" s="527"/>
      <c r="E60" s="527"/>
      <c r="F60" s="527"/>
      <c r="G60" s="527"/>
      <c r="H60" s="528"/>
    </row>
    <row r="61" spans="1:8" x14ac:dyDescent="0.25">
      <c r="C61" s="523"/>
      <c r="D61" s="524"/>
      <c r="E61" s="524"/>
      <c r="F61" s="524"/>
      <c r="G61" s="524"/>
      <c r="H61" s="400" t="s">
        <v>177</v>
      </c>
    </row>
    <row r="62" spans="1:8" ht="12.5" x14ac:dyDescent="0.25">
      <c r="A62" s="525" t="s">
        <v>178</v>
      </c>
      <c r="B62" s="525"/>
      <c r="C62" s="401" t="s">
        <v>219</v>
      </c>
      <c r="D62"/>
      <c r="E62"/>
      <c r="F62"/>
      <c r="G62"/>
      <c r="H62" s="468" t="s">
        <v>179</v>
      </c>
    </row>
    <row r="63" spans="1:8" ht="14.25" customHeight="1" x14ac:dyDescent="0.25">
      <c r="C63" s="523" t="s">
        <v>180</v>
      </c>
      <c r="D63" s="524"/>
      <c r="E63" s="524"/>
      <c r="F63" s="524"/>
      <c r="G63" s="524"/>
    </row>
    <row r="64" spans="1:8" ht="14.25" customHeight="1" x14ac:dyDescent="0.25">
      <c r="C64" s="464"/>
      <c r="D64" s="465"/>
      <c r="E64" s="465"/>
      <c r="F64" s="465"/>
      <c r="G64" s="465"/>
    </row>
    <row r="65" spans="1:8" x14ac:dyDescent="0.25">
      <c r="A65" s="526"/>
      <c r="B65" s="526"/>
      <c r="C65" s="526"/>
      <c r="D65" s="526"/>
      <c r="E65" s="526"/>
      <c r="F65" s="526"/>
      <c r="G65" s="526"/>
      <c r="H65" s="526"/>
    </row>
    <row r="66" spans="1:8" x14ac:dyDescent="0.25">
      <c r="A66" s="526"/>
      <c r="B66" s="526"/>
      <c r="C66" s="526"/>
      <c r="D66" s="526"/>
      <c r="E66" s="526"/>
      <c r="F66" s="526"/>
      <c r="G66" s="526"/>
      <c r="H66" s="526"/>
    </row>
    <row r="67" spans="1:8" x14ac:dyDescent="0.25">
      <c r="A67" s="526"/>
      <c r="B67" s="526"/>
      <c r="C67" s="526"/>
      <c r="D67" s="526"/>
      <c r="E67" s="526"/>
      <c r="F67" s="526"/>
      <c r="G67" s="526"/>
      <c r="H67" s="526"/>
    </row>
    <row r="68" spans="1:8" x14ac:dyDescent="0.25">
      <c r="A68" s="526"/>
      <c r="B68" s="526"/>
      <c r="C68" s="526"/>
      <c r="D68" s="526"/>
      <c r="E68" s="526"/>
      <c r="F68" s="526"/>
      <c r="G68" s="526"/>
      <c r="H68" s="526"/>
    </row>
    <row r="69" spans="1:8" x14ac:dyDescent="0.25">
      <c r="A69" s="526"/>
      <c r="B69" s="526"/>
      <c r="C69" s="526"/>
      <c r="D69" s="526"/>
      <c r="E69" s="526"/>
      <c r="F69" s="526"/>
      <c r="G69" s="526"/>
      <c r="H69" s="526"/>
    </row>
    <row r="70" spans="1:8" x14ac:dyDescent="0.25">
      <c r="A70" s="526"/>
      <c r="B70" s="526"/>
      <c r="C70" s="526"/>
      <c r="D70" s="526"/>
      <c r="E70" s="526"/>
      <c r="F70" s="526"/>
      <c r="G70" s="526"/>
      <c r="H70" s="526"/>
    </row>
    <row r="71" spans="1:8" x14ac:dyDescent="0.25">
      <c r="A71" s="526"/>
      <c r="B71" s="526"/>
      <c r="C71" s="526"/>
      <c r="D71" s="526"/>
      <c r="E71" s="526"/>
      <c r="F71" s="526"/>
      <c r="G71" s="526"/>
      <c r="H71" s="526"/>
    </row>
    <row r="72" spans="1:8" x14ac:dyDescent="0.25">
      <c r="A72" s="526"/>
      <c r="B72" s="526"/>
      <c r="C72" s="526"/>
      <c r="D72" s="526"/>
      <c r="E72" s="526"/>
      <c r="F72" s="526"/>
      <c r="G72" s="526"/>
      <c r="H72" s="526"/>
    </row>
    <row r="73" spans="1:8" x14ac:dyDescent="0.25">
      <c r="A73" s="526"/>
      <c r="B73" s="526"/>
      <c r="C73" s="526"/>
      <c r="D73" s="526"/>
      <c r="E73" s="526"/>
      <c r="F73" s="526"/>
      <c r="G73" s="526"/>
      <c r="H73" s="526"/>
    </row>
    <row r="74" spans="1:8" x14ac:dyDescent="0.25">
      <c r="A74" s="526"/>
      <c r="B74" s="526"/>
      <c r="C74" s="526"/>
      <c r="D74" s="526"/>
      <c r="E74" s="526"/>
      <c r="F74" s="526"/>
      <c r="G74" s="526"/>
      <c r="H74" s="526"/>
    </row>
    <row r="75" spans="1:8" x14ac:dyDescent="0.25">
      <c r="A75" s="526"/>
      <c r="B75" s="526"/>
      <c r="C75" s="526"/>
      <c r="D75" s="526"/>
      <c r="E75" s="526"/>
      <c r="F75" s="526"/>
      <c r="G75" s="526"/>
      <c r="H75" s="526"/>
    </row>
    <row r="76" spans="1:8" x14ac:dyDescent="0.25">
      <c r="A76" s="526"/>
      <c r="B76" s="526"/>
      <c r="C76" s="526"/>
      <c r="D76" s="526"/>
      <c r="E76" s="526"/>
      <c r="F76" s="526"/>
      <c r="G76" s="526"/>
      <c r="H76" s="526"/>
    </row>
    <row r="77" spans="1:8" x14ac:dyDescent="0.25">
      <c r="A77" s="526"/>
      <c r="B77" s="526"/>
      <c r="C77" s="526"/>
      <c r="D77" s="526"/>
      <c r="E77" s="526"/>
      <c r="F77" s="526"/>
      <c r="G77" s="526"/>
      <c r="H77" s="526"/>
    </row>
    <row r="78" spans="1:8" x14ac:dyDescent="0.25">
      <c r="A78" s="526"/>
      <c r="B78" s="526"/>
      <c r="C78" s="526"/>
      <c r="D78" s="526"/>
      <c r="E78" s="526"/>
      <c r="F78" s="526"/>
      <c r="G78" s="526"/>
      <c r="H78" s="526"/>
    </row>
    <row r="79" spans="1:8" x14ac:dyDescent="0.25">
      <c r="A79" s="526"/>
      <c r="B79" s="526"/>
      <c r="C79" s="526"/>
      <c r="D79" s="526"/>
      <c r="E79" s="526"/>
      <c r="F79" s="526"/>
      <c r="G79" s="526"/>
      <c r="H79" s="526"/>
    </row>
    <row r="80" spans="1:8" x14ac:dyDescent="0.25">
      <c r="A80" s="526"/>
      <c r="B80" s="526"/>
      <c r="C80" s="526"/>
      <c r="D80" s="526"/>
      <c r="E80" s="526"/>
      <c r="F80" s="526"/>
      <c r="G80" s="526"/>
      <c r="H80" s="526"/>
    </row>
    <row r="81" spans="1:8" x14ac:dyDescent="0.25">
      <c r="A81" s="526"/>
      <c r="B81" s="526"/>
      <c r="C81" s="526"/>
      <c r="D81" s="526"/>
      <c r="E81" s="526"/>
      <c r="F81" s="526"/>
      <c r="G81" s="526"/>
      <c r="H81" s="526"/>
    </row>
    <row r="82" spans="1:8" x14ac:dyDescent="0.25">
      <c r="A82" s="526"/>
      <c r="B82" s="526"/>
      <c r="C82" s="526"/>
      <c r="D82" s="526"/>
      <c r="E82" s="526"/>
      <c r="F82" s="526"/>
      <c r="G82" s="526"/>
      <c r="H82" s="526"/>
    </row>
    <row r="83" spans="1:8" x14ac:dyDescent="0.25">
      <c r="A83" s="526"/>
      <c r="B83" s="526"/>
      <c r="C83" s="526"/>
      <c r="D83" s="526"/>
      <c r="E83" s="526"/>
      <c r="F83" s="526"/>
      <c r="G83" s="526"/>
      <c r="H83" s="526"/>
    </row>
    <row r="84" spans="1:8" x14ac:dyDescent="0.25">
      <c r="A84" s="526"/>
      <c r="B84" s="526"/>
      <c r="C84" s="526"/>
      <c r="D84" s="526"/>
      <c r="E84" s="526"/>
      <c r="F84" s="526"/>
      <c r="G84" s="526"/>
      <c r="H84" s="526"/>
    </row>
    <row r="85" spans="1:8" x14ac:dyDescent="0.25">
      <c r="A85" s="526"/>
      <c r="B85" s="526"/>
      <c r="C85" s="526"/>
      <c r="D85" s="526"/>
      <c r="E85" s="526"/>
      <c r="F85" s="526"/>
      <c r="G85" s="526"/>
      <c r="H85" s="526"/>
    </row>
    <row r="86" spans="1:8" x14ac:dyDescent="0.25">
      <c r="A86" s="526"/>
      <c r="B86" s="526"/>
      <c r="C86" s="526"/>
      <c r="D86" s="526"/>
      <c r="E86" s="526"/>
      <c r="F86" s="526"/>
      <c r="G86" s="526"/>
      <c r="H86" s="526"/>
    </row>
    <row r="87" spans="1:8" x14ac:dyDescent="0.25">
      <c r="A87" s="526"/>
      <c r="B87" s="526"/>
      <c r="C87" s="526"/>
      <c r="D87" s="526"/>
      <c r="E87" s="526"/>
      <c r="F87" s="526"/>
      <c r="G87" s="526"/>
      <c r="H87" s="526"/>
    </row>
    <row r="88" spans="1:8" x14ac:dyDescent="0.25">
      <c r="A88" s="526"/>
      <c r="B88" s="526"/>
      <c r="C88" s="526"/>
      <c r="D88" s="526"/>
      <c r="E88" s="526"/>
      <c r="F88" s="526"/>
      <c r="G88" s="526"/>
      <c r="H88" s="526"/>
    </row>
    <row r="89" spans="1:8" x14ac:dyDescent="0.25">
      <c r="A89" s="526"/>
      <c r="B89" s="526"/>
      <c r="C89" s="526"/>
      <c r="D89" s="526"/>
      <c r="E89" s="526"/>
      <c r="F89" s="526"/>
      <c r="G89" s="526"/>
      <c r="H89" s="526"/>
    </row>
    <row r="90" spans="1:8" x14ac:dyDescent="0.25">
      <c r="A90" s="526"/>
      <c r="B90" s="526"/>
      <c r="C90" s="526"/>
      <c r="D90" s="526"/>
      <c r="E90" s="526"/>
      <c r="F90" s="526"/>
      <c r="G90" s="526"/>
      <c r="H90" s="526"/>
    </row>
    <row r="91" spans="1:8" x14ac:dyDescent="0.25">
      <c r="A91" s="526"/>
      <c r="B91" s="526"/>
      <c r="C91" s="526"/>
      <c r="D91" s="526"/>
      <c r="E91" s="526"/>
      <c r="F91" s="526"/>
      <c r="G91" s="526"/>
      <c r="H91" s="526"/>
    </row>
    <row r="92" spans="1:8" x14ac:dyDescent="0.25">
      <c r="A92" s="526"/>
      <c r="B92" s="526"/>
      <c r="C92" s="526"/>
      <c r="D92" s="526"/>
      <c r="E92" s="526"/>
      <c r="F92" s="526"/>
      <c r="G92" s="526"/>
      <c r="H92" s="526"/>
    </row>
    <row r="93" spans="1:8" x14ac:dyDescent="0.25">
      <c r="A93" s="526"/>
      <c r="B93" s="526"/>
      <c r="C93" s="526"/>
      <c r="D93" s="526"/>
      <c r="E93" s="526"/>
      <c r="F93" s="526"/>
      <c r="G93" s="526"/>
      <c r="H93" s="526"/>
    </row>
    <row r="94" spans="1:8" x14ac:dyDescent="0.25">
      <c r="A94" s="526"/>
      <c r="B94" s="526"/>
      <c r="C94" s="526"/>
      <c r="D94" s="526"/>
      <c r="E94" s="526"/>
      <c r="F94" s="526"/>
      <c r="G94" s="526"/>
      <c r="H94" s="526"/>
    </row>
    <row r="95" spans="1:8" x14ac:dyDescent="0.25">
      <c r="A95" s="526"/>
      <c r="B95" s="526"/>
      <c r="C95" s="526"/>
      <c r="D95" s="526"/>
      <c r="E95" s="526"/>
      <c r="F95" s="526"/>
      <c r="G95" s="526"/>
      <c r="H95" s="526"/>
    </row>
    <row r="96" spans="1:8" x14ac:dyDescent="0.25">
      <c r="A96" s="526"/>
      <c r="B96" s="526"/>
      <c r="C96" s="526"/>
      <c r="D96" s="526"/>
      <c r="E96" s="526"/>
      <c r="F96" s="526"/>
      <c r="G96" s="526"/>
      <c r="H96" s="526"/>
    </row>
    <row r="97" spans="1:8" x14ac:dyDescent="0.25">
      <c r="A97" s="526"/>
      <c r="B97" s="526"/>
      <c r="C97" s="526"/>
      <c r="D97" s="526"/>
      <c r="E97" s="526"/>
      <c r="F97" s="526"/>
      <c r="G97" s="526"/>
      <c r="H97" s="526"/>
    </row>
    <row r="98" spans="1:8" x14ac:dyDescent="0.25">
      <c r="A98" s="526"/>
      <c r="B98" s="526"/>
      <c r="C98" s="526"/>
      <c r="D98" s="526"/>
      <c r="E98" s="526"/>
      <c r="F98" s="526"/>
      <c r="G98" s="526"/>
      <c r="H98" s="526"/>
    </row>
    <row r="99" spans="1:8" x14ac:dyDescent="0.25">
      <c r="A99" s="526"/>
      <c r="B99" s="526"/>
      <c r="C99" s="526"/>
      <c r="D99" s="526"/>
      <c r="E99" s="526"/>
      <c r="F99" s="526"/>
      <c r="G99" s="526"/>
      <c r="H99" s="526"/>
    </row>
    <row r="100" spans="1:8" x14ac:dyDescent="0.25">
      <c r="A100" s="526"/>
      <c r="B100" s="526"/>
      <c r="C100" s="526"/>
      <c r="D100" s="526"/>
      <c r="E100" s="526"/>
      <c r="F100" s="526"/>
      <c r="G100" s="526"/>
      <c r="H100" s="526"/>
    </row>
    <row r="101" spans="1:8" x14ac:dyDescent="0.25">
      <c r="A101" s="526"/>
      <c r="B101" s="526"/>
      <c r="C101" s="526"/>
      <c r="D101" s="526"/>
      <c r="E101" s="526"/>
      <c r="F101" s="526"/>
      <c r="G101" s="526"/>
      <c r="H101" s="526"/>
    </row>
    <row r="102" spans="1:8" x14ac:dyDescent="0.25">
      <c r="A102" s="526"/>
      <c r="B102" s="526"/>
      <c r="C102" s="526"/>
      <c r="D102" s="526"/>
      <c r="E102" s="526"/>
      <c r="F102" s="526"/>
      <c r="G102" s="526"/>
      <c r="H102" s="526"/>
    </row>
    <row r="104" spans="1:8" x14ac:dyDescent="0.25">
      <c r="A104" s="526"/>
      <c r="B104" s="526"/>
      <c r="C104" s="526"/>
      <c r="D104" s="526"/>
      <c r="E104" s="526"/>
      <c r="F104" s="526"/>
      <c r="G104" s="526"/>
      <c r="H104" s="526"/>
    </row>
    <row r="105" spans="1:8" x14ac:dyDescent="0.25">
      <c r="A105" s="526"/>
      <c r="B105" s="526"/>
      <c r="C105" s="526"/>
      <c r="D105" s="526"/>
      <c r="E105" s="526"/>
      <c r="F105" s="526"/>
      <c r="G105" s="526"/>
      <c r="H105" s="526"/>
    </row>
    <row r="106" spans="1:8" x14ac:dyDescent="0.25">
      <c r="A106" s="526"/>
      <c r="B106" s="526"/>
      <c r="C106" s="526"/>
      <c r="D106" s="526"/>
      <c r="E106" s="526"/>
      <c r="F106" s="526"/>
      <c r="G106" s="526"/>
      <c r="H106" s="526"/>
    </row>
    <row r="107" spans="1:8" x14ac:dyDescent="0.25">
      <c r="A107" s="526"/>
      <c r="B107" s="526"/>
      <c r="C107" s="526"/>
      <c r="D107" s="526"/>
      <c r="E107" s="526"/>
      <c r="F107" s="526"/>
      <c r="G107" s="526"/>
      <c r="H107" s="526"/>
    </row>
    <row r="108" spans="1:8" x14ac:dyDescent="0.25">
      <c r="A108" s="526"/>
      <c r="B108" s="526"/>
      <c r="C108" s="526"/>
      <c r="D108" s="526"/>
      <c r="E108" s="526"/>
      <c r="F108" s="526"/>
      <c r="G108" s="526"/>
      <c r="H108" s="526"/>
    </row>
    <row r="109" spans="1:8" x14ac:dyDescent="0.25">
      <c r="A109" s="526"/>
      <c r="B109" s="526"/>
      <c r="C109" s="526"/>
      <c r="D109" s="526"/>
      <c r="E109" s="526"/>
      <c r="F109" s="526"/>
      <c r="G109" s="526"/>
      <c r="H109" s="526"/>
    </row>
    <row r="110" spans="1:8" x14ac:dyDescent="0.25">
      <c r="A110" s="526"/>
      <c r="B110" s="526"/>
      <c r="C110" s="526"/>
      <c r="D110" s="526"/>
      <c r="E110" s="526"/>
      <c r="F110" s="526"/>
      <c r="G110" s="526"/>
      <c r="H110" s="526"/>
    </row>
    <row r="111" spans="1:8" x14ac:dyDescent="0.25">
      <c r="A111" s="526"/>
      <c r="B111" s="526"/>
      <c r="C111" s="526"/>
      <c r="D111" s="526"/>
      <c r="E111" s="526"/>
      <c r="F111" s="526"/>
      <c r="G111" s="526"/>
      <c r="H111" s="526"/>
    </row>
    <row r="112" spans="1:8" x14ac:dyDescent="0.25">
      <c r="A112" s="526"/>
      <c r="B112" s="526"/>
      <c r="C112" s="526"/>
      <c r="D112" s="526"/>
      <c r="E112" s="526"/>
      <c r="F112" s="526"/>
      <c r="G112" s="526"/>
      <c r="H112" s="526"/>
    </row>
    <row r="113" spans="1:8" x14ac:dyDescent="0.25">
      <c r="A113" s="526"/>
      <c r="B113" s="526"/>
      <c r="C113" s="526"/>
      <c r="D113" s="526"/>
      <c r="E113" s="526"/>
      <c r="F113" s="526"/>
      <c r="G113" s="526"/>
      <c r="H113" s="526"/>
    </row>
    <row r="114" spans="1:8" x14ac:dyDescent="0.25">
      <c r="A114" s="526"/>
      <c r="B114" s="526"/>
      <c r="C114" s="526"/>
      <c r="D114" s="526"/>
      <c r="E114" s="526"/>
      <c r="F114" s="526"/>
      <c r="G114" s="526"/>
      <c r="H114" s="526"/>
    </row>
    <row r="115" spans="1:8" x14ac:dyDescent="0.25">
      <c r="A115" s="526"/>
      <c r="B115" s="526"/>
      <c r="C115" s="526"/>
      <c r="D115" s="526"/>
      <c r="E115" s="526"/>
      <c r="F115" s="526"/>
      <c r="G115" s="526"/>
      <c r="H115" s="526"/>
    </row>
    <row r="116" spans="1:8" x14ac:dyDescent="0.25">
      <c r="A116" s="526"/>
      <c r="B116" s="526"/>
      <c r="C116" s="526"/>
      <c r="D116" s="526"/>
      <c r="E116" s="526"/>
      <c r="F116" s="526"/>
      <c r="G116" s="526"/>
      <c r="H116" s="526"/>
    </row>
    <row r="117" spans="1:8" x14ac:dyDescent="0.25">
      <c r="A117" s="526"/>
      <c r="B117" s="526"/>
      <c r="C117" s="526"/>
      <c r="D117" s="526"/>
      <c r="E117" s="526"/>
      <c r="F117" s="526"/>
      <c r="G117" s="526"/>
      <c r="H117" s="526"/>
    </row>
    <row r="118" spans="1:8" x14ac:dyDescent="0.25">
      <c r="A118" s="526"/>
      <c r="B118" s="526"/>
      <c r="C118" s="526"/>
      <c r="D118" s="526"/>
      <c r="E118" s="526"/>
      <c r="F118" s="526"/>
      <c r="G118" s="526"/>
      <c r="H118" s="526"/>
    </row>
    <row r="119" spans="1:8" x14ac:dyDescent="0.25">
      <c r="A119" s="526"/>
      <c r="B119" s="526"/>
      <c r="C119" s="526"/>
      <c r="D119" s="526"/>
      <c r="E119" s="526"/>
      <c r="F119" s="526"/>
      <c r="G119" s="526"/>
      <c r="H119" s="526"/>
    </row>
    <row r="120" spans="1:8" x14ac:dyDescent="0.25">
      <c r="A120" s="526"/>
      <c r="B120" s="526"/>
      <c r="C120" s="526"/>
      <c r="D120" s="526"/>
      <c r="E120" s="526"/>
      <c r="F120" s="526"/>
      <c r="G120" s="526"/>
      <c r="H120" s="526"/>
    </row>
    <row r="121" spans="1:8" x14ac:dyDescent="0.25">
      <c r="A121" s="526"/>
      <c r="B121" s="526"/>
      <c r="C121" s="526"/>
      <c r="D121" s="526"/>
      <c r="E121" s="526"/>
      <c r="F121" s="526"/>
      <c r="G121" s="526"/>
      <c r="H121" s="526"/>
    </row>
    <row r="122" spans="1:8" x14ac:dyDescent="0.25">
      <c r="A122" s="526"/>
      <c r="B122" s="526"/>
      <c r="C122" s="526"/>
      <c r="D122" s="526"/>
      <c r="E122" s="526"/>
      <c r="F122" s="526"/>
      <c r="G122" s="526"/>
      <c r="H122" s="526"/>
    </row>
    <row r="123" spans="1:8" x14ac:dyDescent="0.25">
      <c r="A123" s="526"/>
      <c r="B123" s="526"/>
      <c r="C123" s="526"/>
      <c r="D123" s="526"/>
      <c r="E123" s="526"/>
      <c r="F123" s="526"/>
      <c r="G123" s="526"/>
      <c r="H123" s="526"/>
    </row>
    <row r="124" spans="1:8" x14ac:dyDescent="0.25">
      <c r="A124" s="526"/>
      <c r="B124" s="526"/>
      <c r="C124" s="526"/>
      <c r="D124" s="526"/>
      <c r="E124" s="526"/>
      <c r="F124" s="526"/>
      <c r="G124" s="526"/>
      <c r="H124" s="526"/>
    </row>
    <row r="125" spans="1:8" x14ac:dyDescent="0.25">
      <c r="A125" s="526"/>
      <c r="B125" s="526"/>
      <c r="C125" s="526"/>
      <c r="D125" s="526"/>
      <c r="E125" s="526"/>
      <c r="F125" s="526"/>
      <c r="G125" s="526"/>
      <c r="H125" s="526"/>
    </row>
    <row r="126" spans="1:8" x14ac:dyDescent="0.25">
      <c r="A126" s="526"/>
      <c r="B126" s="526"/>
      <c r="C126" s="526"/>
      <c r="D126" s="526"/>
      <c r="E126" s="526"/>
      <c r="F126" s="526"/>
      <c r="G126" s="526"/>
      <c r="H126" s="526"/>
    </row>
    <row r="127" spans="1:8" x14ac:dyDescent="0.25">
      <c r="A127" s="526"/>
      <c r="B127" s="526"/>
      <c r="C127" s="526"/>
      <c r="D127" s="526"/>
      <c r="E127" s="526"/>
      <c r="F127" s="526"/>
      <c r="G127" s="526"/>
      <c r="H127" s="526"/>
    </row>
    <row r="128" spans="1:8" x14ac:dyDescent="0.25">
      <c r="A128" s="526"/>
      <c r="B128" s="526"/>
      <c r="C128" s="526"/>
      <c r="D128" s="526"/>
      <c r="E128" s="526"/>
      <c r="F128" s="526"/>
      <c r="G128" s="526"/>
      <c r="H128" s="526"/>
    </row>
    <row r="129" spans="1:8" x14ac:dyDescent="0.25">
      <c r="A129" s="526"/>
      <c r="B129" s="526"/>
      <c r="C129" s="526"/>
      <c r="D129" s="526"/>
      <c r="E129" s="526"/>
      <c r="F129" s="526"/>
      <c r="G129" s="526"/>
      <c r="H129" s="526"/>
    </row>
    <row r="130" spans="1:8" x14ac:dyDescent="0.25">
      <c r="A130" s="526"/>
      <c r="B130" s="526"/>
      <c r="C130" s="526"/>
      <c r="D130" s="526"/>
      <c r="E130" s="526"/>
      <c r="F130" s="526"/>
      <c r="G130" s="526"/>
      <c r="H130" s="526"/>
    </row>
    <row r="131" spans="1:8" x14ac:dyDescent="0.25">
      <c r="A131" s="526"/>
      <c r="B131" s="526"/>
      <c r="C131" s="526"/>
      <c r="D131" s="526"/>
      <c r="E131" s="526"/>
      <c r="F131" s="526"/>
      <c r="G131" s="526"/>
      <c r="H131" s="526"/>
    </row>
    <row r="132" spans="1:8" x14ac:dyDescent="0.25">
      <c r="A132" s="526"/>
      <c r="B132" s="526"/>
      <c r="C132" s="526"/>
      <c r="D132" s="526"/>
      <c r="E132" s="526"/>
      <c r="F132" s="526"/>
      <c r="G132" s="526"/>
      <c r="H132" s="526"/>
    </row>
    <row r="133" spans="1:8" x14ac:dyDescent="0.25">
      <c r="A133" s="526"/>
      <c r="B133" s="526"/>
      <c r="C133" s="526"/>
      <c r="D133" s="526"/>
      <c r="E133" s="526"/>
      <c r="F133" s="526"/>
      <c r="G133" s="526"/>
      <c r="H133" s="526"/>
    </row>
    <row r="134" spans="1:8" x14ac:dyDescent="0.25">
      <c r="A134" s="526"/>
      <c r="B134" s="526"/>
      <c r="C134" s="526"/>
      <c r="D134" s="526"/>
      <c r="E134" s="526"/>
      <c r="F134" s="526"/>
      <c r="G134" s="526"/>
      <c r="H134" s="526"/>
    </row>
    <row r="135" spans="1:8" x14ac:dyDescent="0.25">
      <c r="A135" s="526"/>
      <c r="B135" s="526"/>
      <c r="C135" s="526"/>
      <c r="D135" s="526"/>
      <c r="E135" s="526"/>
      <c r="F135" s="526"/>
      <c r="G135" s="526"/>
      <c r="H135" s="526"/>
    </row>
    <row r="136" spans="1:8" x14ac:dyDescent="0.25">
      <c r="A136" s="526"/>
      <c r="B136" s="526"/>
      <c r="C136" s="526"/>
      <c r="D136" s="526"/>
      <c r="E136" s="526"/>
      <c r="F136" s="526"/>
      <c r="G136" s="526"/>
      <c r="H136" s="526"/>
    </row>
    <row r="137" spans="1:8" x14ac:dyDescent="0.25">
      <c r="A137" s="526"/>
      <c r="B137" s="526"/>
      <c r="C137" s="526"/>
      <c r="D137" s="526"/>
      <c r="E137" s="526"/>
      <c r="F137" s="526"/>
      <c r="G137" s="526"/>
      <c r="H137" s="526"/>
    </row>
    <row r="138" spans="1:8" x14ac:dyDescent="0.25">
      <c r="A138" s="526"/>
      <c r="B138" s="526"/>
      <c r="C138" s="526"/>
      <c r="D138" s="526"/>
      <c r="E138" s="526"/>
      <c r="F138" s="526"/>
      <c r="G138" s="526"/>
      <c r="H138" s="526"/>
    </row>
    <row r="139" spans="1:8" x14ac:dyDescent="0.25">
      <c r="A139" s="526"/>
      <c r="B139" s="526"/>
      <c r="C139" s="526"/>
      <c r="D139" s="526"/>
      <c r="E139" s="526"/>
      <c r="F139" s="526"/>
      <c r="G139" s="526"/>
      <c r="H139" s="526"/>
    </row>
    <row r="140" spans="1:8" x14ac:dyDescent="0.25">
      <c r="A140" s="526"/>
      <c r="B140" s="526"/>
      <c r="C140" s="526"/>
      <c r="D140" s="526"/>
      <c r="E140" s="526"/>
      <c r="F140" s="526"/>
      <c r="G140" s="526"/>
      <c r="H140" s="526"/>
    </row>
    <row r="141" spans="1:8" x14ac:dyDescent="0.25">
      <c r="A141" s="526"/>
      <c r="B141" s="526"/>
      <c r="C141" s="526"/>
      <c r="D141" s="526"/>
      <c r="E141" s="526"/>
      <c r="F141" s="526"/>
      <c r="G141" s="526"/>
      <c r="H141" s="526"/>
    </row>
    <row r="142" spans="1:8" x14ac:dyDescent="0.25">
      <c r="A142" s="526"/>
      <c r="B142" s="526"/>
      <c r="C142" s="526"/>
      <c r="D142" s="526"/>
      <c r="E142" s="526"/>
      <c r="F142" s="526"/>
      <c r="G142" s="526"/>
      <c r="H142" s="526"/>
    </row>
    <row r="143" spans="1:8" x14ac:dyDescent="0.25">
      <c r="A143" s="526"/>
      <c r="B143" s="526"/>
      <c r="C143" s="526"/>
      <c r="D143" s="526"/>
      <c r="E143" s="526"/>
      <c r="F143" s="526"/>
      <c r="G143" s="526"/>
      <c r="H143" s="526"/>
    </row>
    <row r="144" spans="1:8" x14ac:dyDescent="0.25">
      <c r="A144" s="526"/>
      <c r="B144" s="526"/>
      <c r="C144" s="526"/>
      <c r="D144" s="526"/>
      <c r="E144" s="526"/>
      <c r="F144" s="526"/>
      <c r="G144" s="526"/>
      <c r="H144" s="526"/>
    </row>
    <row r="145" spans="1:8" x14ac:dyDescent="0.25">
      <c r="A145" s="526"/>
      <c r="B145" s="526"/>
      <c r="C145" s="526"/>
      <c r="D145" s="526"/>
      <c r="E145" s="526"/>
      <c r="F145" s="526"/>
      <c r="G145" s="526"/>
      <c r="H145" s="526"/>
    </row>
  </sheetData>
  <sheetProtection algorithmName="SHA-512" hashValue="xbvXFkJX2vAYvZyU0SV0coGTbCWr/dW2FAhkq6v+CyFEEqneKMdAmGXRzZkIu0JCN1ssdE4bJJfOjTFstdSVmw==" saltValue="wG3iEEdXPEmhf3qJcBjEBA==" spinCount="100000" sheet="1" objects="1" scenarios="1" selectLockedCells="1" selectUnlockedCells="1"/>
  <mergeCells count="71">
    <mergeCell ref="A5:A6"/>
    <mergeCell ref="B5:B6"/>
    <mergeCell ref="C5:C6"/>
    <mergeCell ref="D5:E5"/>
    <mergeCell ref="F5:H5"/>
    <mergeCell ref="A1:B1"/>
    <mergeCell ref="A2:H2"/>
    <mergeCell ref="A3:H3"/>
    <mergeCell ref="A4:B4"/>
    <mergeCell ref="C4:H4"/>
    <mergeCell ref="A13:B13"/>
    <mergeCell ref="C13:H13"/>
    <mergeCell ref="A14:A15"/>
    <mergeCell ref="B14:C15"/>
    <mergeCell ref="D14:G14"/>
    <mergeCell ref="H14:H15"/>
    <mergeCell ref="A27:H27"/>
    <mergeCell ref="B16:C16"/>
    <mergeCell ref="B17:C17"/>
    <mergeCell ref="B18:C18"/>
    <mergeCell ref="B19:C19"/>
    <mergeCell ref="B20:C20"/>
    <mergeCell ref="B21:C21"/>
    <mergeCell ref="B22:C22"/>
    <mergeCell ref="B23:C23"/>
    <mergeCell ref="B24:C24"/>
    <mergeCell ref="B25:C25"/>
    <mergeCell ref="B26:C26"/>
    <mergeCell ref="B40:D40"/>
    <mergeCell ref="B28:C28"/>
    <mergeCell ref="A31:B31"/>
    <mergeCell ref="C31:F31"/>
    <mergeCell ref="G31:H31"/>
    <mergeCell ref="A32:H32"/>
    <mergeCell ref="A34:C34"/>
    <mergeCell ref="D34:H34"/>
    <mergeCell ref="B35:D35"/>
    <mergeCell ref="B36:D36"/>
    <mergeCell ref="B37:D37"/>
    <mergeCell ref="B38:D38"/>
    <mergeCell ref="B39:D39"/>
    <mergeCell ref="B50:D50"/>
    <mergeCell ref="A41:C41"/>
    <mergeCell ref="D41:H41"/>
    <mergeCell ref="A42:C42"/>
    <mergeCell ref="B43:C43"/>
    <mergeCell ref="B44:C44"/>
    <mergeCell ref="B45:C45"/>
    <mergeCell ref="A46:D46"/>
    <mergeCell ref="E46:H46"/>
    <mergeCell ref="A47:D48"/>
    <mergeCell ref="E47:H47"/>
    <mergeCell ref="B49:D49"/>
    <mergeCell ref="A60:H60"/>
    <mergeCell ref="B51:D51"/>
    <mergeCell ref="B52:D52"/>
    <mergeCell ref="B53:D53"/>
    <mergeCell ref="A54:C54"/>
    <mergeCell ref="D54:H54"/>
    <mergeCell ref="C55:D55"/>
    <mergeCell ref="F55:H55"/>
    <mergeCell ref="A56:D56"/>
    <mergeCell ref="E56:H56"/>
    <mergeCell ref="C57:H57"/>
    <mergeCell ref="A58:H58"/>
    <mergeCell ref="A59:H59"/>
    <mergeCell ref="C61:G61"/>
    <mergeCell ref="A62:B62"/>
    <mergeCell ref="C63:G63"/>
    <mergeCell ref="A65:H102"/>
    <mergeCell ref="A104:H145"/>
  </mergeCells>
  <printOptions horizontalCentered="1"/>
  <pageMargins left="0.5" right="0.5" top="0.5" bottom="0.5" header="0.5" footer="1"/>
  <pageSetup orientation="landscape" r:id="rId1"/>
  <headerFooter alignWithMargins="0">
    <oddFooter>&amp;C&amp;"Arial Narrow,Regular"&amp;8Page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37"/>
  <sheetViews>
    <sheetView showGridLines="0" view="pageLayout" topLeftCell="D8" zoomScaleNormal="120" workbookViewId="0">
      <selection activeCell="F12" sqref="F12"/>
    </sheetView>
  </sheetViews>
  <sheetFormatPr defaultColWidth="9.1796875" defaultRowHeight="12.5" x14ac:dyDescent="0.25"/>
  <cols>
    <col min="1" max="1" width="24.1796875" style="25" customWidth="1"/>
    <col min="2" max="2" width="20.1796875" style="25" customWidth="1"/>
    <col min="3" max="3" width="19.1796875" style="25" customWidth="1"/>
    <col min="4" max="4" width="18.453125" style="8" customWidth="1"/>
    <col min="5" max="5" width="18.54296875" style="8" customWidth="1"/>
    <col min="6" max="6" width="60.1796875" style="9" customWidth="1"/>
    <col min="7" max="19" width="9.453125" style="8" customWidth="1"/>
    <col min="20" max="16384" width="9.1796875" style="8"/>
  </cols>
  <sheetData>
    <row r="1" spans="1:13" s="9" customFormat="1" ht="11.25" customHeight="1" x14ac:dyDescent="0.25">
      <c r="A1" s="18"/>
      <c r="B1" s="591" t="s">
        <v>220</v>
      </c>
      <c r="C1" s="591"/>
      <c r="D1" s="591"/>
      <c r="E1" s="591"/>
      <c r="F1" s="19"/>
      <c r="G1" s="154"/>
      <c r="H1" s="154"/>
      <c r="I1" s="154"/>
      <c r="J1" s="154"/>
      <c r="K1" s="154"/>
      <c r="L1" s="154"/>
      <c r="M1" s="154"/>
    </row>
    <row r="2" spans="1:13" s="9" customFormat="1" ht="11.25" customHeight="1" x14ac:dyDescent="0.25">
      <c r="A2" s="20"/>
      <c r="B2" s="591"/>
      <c r="C2" s="591"/>
      <c r="D2" s="591"/>
      <c r="E2" s="591"/>
      <c r="F2" s="19"/>
      <c r="G2" s="154"/>
      <c r="H2" s="154"/>
      <c r="I2" s="154"/>
      <c r="J2" s="154"/>
      <c r="K2" s="154"/>
      <c r="L2" s="154"/>
      <c r="M2" s="154"/>
    </row>
    <row r="3" spans="1:13" s="22" customFormat="1" ht="16.5" customHeight="1" x14ac:dyDescent="0.25">
      <c r="A3" s="472" t="s">
        <v>130</v>
      </c>
      <c r="B3" s="21"/>
      <c r="C3" s="592" t="s">
        <v>221</v>
      </c>
      <c r="D3" s="592"/>
      <c r="E3" s="592"/>
      <c r="F3" s="21"/>
    </row>
    <row r="4" spans="1:13" s="22" customFormat="1" ht="15" customHeight="1" x14ac:dyDescent="0.25">
      <c r="A4" s="472" t="s">
        <v>222</v>
      </c>
      <c r="B4" s="142"/>
      <c r="C4" s="592" t="s">
        <v>223</v>
      </c>
      <c r="D4" s="592"/>
      <c r="E4" s="592"/>
      <c r="F4" s="21"/>
    </row>
    <row r="5" spans="1:13" s="22" customFormat="1" ht="10.5" customHeight="1" thickBot="1" x14ac:dyDescent="0.3">
      <c r="A5" s="472"/>
      <c r="B5" s="23"/>
      <c r="C5" s="472"/>
      <c r="D5" s="472"/>
      <c r="E5" s="472"/>
      <c r="F5" s="24" t="s">
        <v>224</v>
      </c>
    </row>
    <row r="6" spans="1:13" ht="15.75" customHeight="1" thickBot="1" x14ac:dyDescent="0.3">
      <c r="A6" s="697" t="s">
        <v>225</v>
      </c>
      <c r="B6" s="602"/>
      <c r="C6" s="602"/>
      <c r="D6" s="602"/>
      <c r="E6" s="602"/>
      <c r="F6" s="603"/>
    </row>
    <row r="7" spans="1:13" ht="228.75" customHeight="1" thickBot="1" x14ac:dyDescent="0.3">
      <c r="A7" s="604" t="s">
        <v>226</v>
      </c>
      <c r="B7" s="605"/>
      <c r="C7" s="605"/>
      <c r="D7" s="605"/>
      <c r="E7" s="605"/>
      <c r="F7" s="606"/>
      <c r="H7" s="22"/>
      <c r="I7" s="22"/>
      <c r="J7" s="22"/>
      <c r="K7" s="22"/>
      <c r="L7" s="22"/>
      <c r="M7" s="22"/>
    </row>
    <row r="8" spans="1:13" ht="7.5" customHeight="1" thickBot="1" x14ac:dyDescent="0.3">
      <c r="D8" s="25"/>
      <c r="E8" s="25"/>
      <c r="F8" s="155"/>
      <c r="H8" s="22"/>
      <c r="I8" s="22"/>
      <c r="J8" s="22"/>
      <c r="K8" s="22"/>
      <c r="L8" s="22"/>
      <c r="M8" s="22"/>
    </row>
    <row r="9" spans="1:13" ht="29.25" customHeight="1" thickBot="1" x14ac:dyDescent="0.3">
      <c r="A9" s="593" t="s">
        <v>227</v>
      </c>
      <c r="B9" s="594"/>
      <c r="C9" s="594"/>
      <c r="D9" s="594"/>
      <c r="E9" s="594"/>
      <c r="F9" s="595"/>
      <c r="H9" s="22"/>
      <c r="I9" s="22"/>
      <c r="J9" s="22"/>
      <c r="K9" s="22"/>
      <c r="L9" s="22"/>
      <c r="M9" s="22"/>
    </row>
    <row r="10" spans="1:13" ht="31.5" thickBot="1" x14ac:dyDescent="0.3">
      <c r="A10" s="145" t="s">
        <v>133</v>
      </c>
      <c r="B10" s="33"/>
      <c r="C10" s="33"/>
      <c r="D10" s="33"/>
      <c r="E10" s="33"/>
      <c r="F10" s="35"/>
      <c r="H10" s="22"/>
      <c r="I10" s="22"/>
      <c r="J10" s="22"/>
      <c r="K10" s="22"/>
      <c r="L10" s="22"/>
      <c r="M10" s="22"/>
    </row>
    <row r="11" spans="1:13" ht="26.5" thickBot="1" x14ac:dyDescent="0.3">
      <c r="A11" s="607" t="s">
        <v>228</v>
      </c>
      <c r="B11" s="36" t="s">
        <v>229</v>
      </c>
      <c r="C11" s="36" t="s">
        <v>230</v>
      </c>
      <c r="D11" s="36" t="s">
        <v>231</v>
      </c>
      <c r="E11" s="36" t="s">
        <v>232</v>
      </c>
      <c r="F11" s="37" t="s">
        <v>233</v>
      </c>
      <c r="H11" s="22"/>
      <c r="I11" s="22"/>
      <c r="J11" s="22"/>
      <c r="K11" s="22"/>
      <c r="L11" s="22"/>
      <c r="M11" s="22"/>
    </row>
    <row r="12" spans="1:13" ht="24" customHeight="1" x14ac:dyDescent="0.25">
      <c r="A12" s="608"/>
      <c r="B12" s="156">
        <v>0</v>
      </c>
      <c r="C12" s="156">
        <v>0</v>
      </c>
      <c r="D12" s="156">
        <f>C12+B12</f>
        <v>0</v>
      </c>
      <c r="E12" s="157">
        <f>IF(D12&gt;0,C12/B12,0)</f>
        <v>0</v>
      </c>
      <c r="F12" s="698" t="s">
        <v>344</v>
      </c>
      <c r="H12" s="22"/>
      <c r="I12" s="22"/>
      <c r="J12" s="22"/>
      <c r="K12" s="22"/>
      <c r="L12" s="22"/>
      <c r="M12" s="22"/>
    </row>
    <row r="13" spans="1:13" ht="14.5" thickBot="1" x14ac:dyDescent="0.3">
      <c r="A13" s="144"/>
      <c r="B13" s="158"/>
      <c r="C13" s="158"/>
      <c r="D13" s="158"/>
      <c r="E13" s="159"/>
      <c r="F13" s="160"/>
      <c r="H13" s="22"/>
      <c r="I13" s="22"/>
      <c r="J13" s="22"/>
      <c r="K13" s="22"/>
      <c r="L13" s="22"/>
      <c r="M13" s="22"/>
    </row>
    <row r="14" spans="1:13" ht="31.5" thickBot="1" x14ac:dyDescent="0.3">
      <c r="A14" s="145" t="s">
        <v>234</v>
      </c>
      <c r="B14" s="33"/>
      <c r="C14" s="33"/>
      <c r="D14" s="33"/>
      <c r="E14" s="33"/>
      <c r="F14" s="35"/>
      <c r="H14" s="22"/>
      <c r="I14" s="22"/>
      <c r="J14" s="22"/>
      <c r="K14" s="22"/>
      <c r="L14" s="22"/>
      <c r="M14" s="22"/>
    </row>
    <row r="15" spans="1:13" s="26" customFormat="1" ht="26.15" customHeight="1" thickBot="1" x14ac:dyDescent="0.3">
      <c r="A15" s="38" t="s">
        <v>235</v>
      </c>
      <c r="B15" s="39" t="s">
        <v>236</v>
      </c>
      <c r="C15" s="39" t="s">
        <v>237</v>
      </c>
      <c r="D15" s="609" t="s">
        <v>238</v>
      </c>
      <c r="E15" s="610"/>
      <c r="F15" s="611"/>
      <c r="H15" s="22"/>
      <c r="I15" s="22"/>
      <c r="J15" s="22"/>
      <c r="K15" s="22"/>
      <c r="L15" s="22"/>
      <c r="M15" s="22"/>
    </row>
    <row r="16" spans="1:13" ht="15.75" customHeight="1" x14ac:dyDescent="0.25">
      <c r="A16" s="40" t="s">
        <v>239</v>
      </c>
      <c r="B16" s="156">
        <f>'a. Personnel'!E24</f>
        <v>0</v>
      </c>
      <c r="C16" s="161">
        <f>IF(B16&gt;0,B16/B$30,0)</f>
        <v>0</v>
      </c>
      <c r="D16" s="612"/>
      <c r="E16" s="613"/>
      <c r="F16" s="614"/>
      <c r="G16" s="154"/>
      <c r="H16" s="22"/>
      <c r="I16" s="22"/>
      <c r="J16" s="22"/>
      <c r="K16" s="22"/>
      <c r="L16" s="22"/>
      <c r="M16" s="22"/>
    </row>
    <row r="17" spans="1:13" ht="15.75" customHeight="1" x14ac:dyDescent="0.25">
      <c r="A17" s="41" t="s">
        <v>240</v>
      </c>
      <c r="B17" s="156">
        <f>'b. Fringe'!D23</f>
        <v>0</v>
      </c>
      <c r="C17" s="161">
        <f t="shared" ref="C17:C20" si="0">IF(B17&gt;0,B17/B$30,0)</f>
        <v>0</v>
      </c>
      <c r="D17" s="585"/>
      <c r="E17" s="586"/>
      <c r="F17" s="587"/>
      <c r="G17" s="154"/>
      <c r="H17" s="22"/>
      <c r="I17" s="22"/>
      <c r="J17" s="22"/>
      <c r="K17" s="22"/>
      <c r="L17" s="22"/>
      <c r="M17" s="22"/>
    </row>
    <row r="18" spans="1:13" ht="15.75" customHeight="1" x14ac:dyDescent="0.25">
      <c r="A18" s="41" t="s">
        <v>241</v>
      </c>
      <c r="B18" s="156">
        <f>'c. Travel'!K22</f>
        <v>0</v>
      </c>
      <c r="C18" s="161">
        <f t="shared" si="0"/>
        <v>0</v>
      </c>
      <c r="D18" s="585"/>
      <c r="E18" s="586"/>
      <c r="F18" s="587"/>
      <c r="G18" s="154"/>
      <c r="H18" s="22"/>
      <c r="I18" s="22"/>
      <c r="J18" s="22"/>
      <c r="K18" s="22"/>
      <c r="L18" s="22"/>
      <c r="M18" s="22"/>
    </row>
    <row r="19" spans="1:13" ht="15.75" customHeight="1" x14ac:dyDescent="0.25">
      <c r="A19" s="41" t="s">
        <v>242</v>
      </c>
      <c r="B19" s="156">
        <f>'d. Equipment'!E22</f>
        <v>0</v>
      </c>
      <c r="C19" s="161">
        <f t="shared" si="0"/>
        <v>0</v>
      </c>
      <c r="D19" s="585"/>
      <c r="E19" s="586"/>
      <c r="F19" s="587"/>
      <c r="G19" s="154"/>
      <c r="H19" s="22"/>
      <c r="I19" s="22"/>
      <c r="J19" s="22"/>
      <c r="K19" s="22"/>
      <c r="L19" s="22"/>
      <c r="M19" s="22"/>
    </row>
    <row r="20" spans="1:13" ht="15.75" customHeight="1" x14ac:dyDescent="0.25">
      <c r="A20" s="41" t="s">
        <v>243</v>
      </c>
      <c r="B20" s="156">
        <f>'e. Supplies'!E22</f>
        <v>0</v>
      </c>
      <c r="C20" s="161">
        <f t="shared" si="0"/>
        <v>0</v>
      </c>
      <c r="D20" s="585"/>
      <c r="E20" s="586"/>
      <c r="F20" s="587"/>
      <c r="G20" s="154"/>
      <c r="H20" s="22"/>
      <c r="I20" s="22"/>
      <c r="J20" s="22"/>
      <c r="K20" s="22"/>
      <c r="L20" s="22"/>
      <c r="M20" s="22"/>
    </row>
    <row r="21" spans="1:13" ht="14" x14ac:dyDescent="0.25">
      <c r="A21" s="42" t="s">
        <v>244</v>
      </c>
      <c r="B21" s="156"/>
      <c r="C21" s="161"/>
      <c r="D21" s="585"/>
      <c r="E21" s="586"/>
      <c r="F21" s="587"/>
      <c r="G21" s="154"/>
      <c r="H21" s="22"/>
      <c r="I21" s="22"/>
      <c r="J21" s="22"/>
      <c r="K21" s="22"/>
      <c r="L21" s="22"/>
      <c r="M21" s="22"/>
    </row>
    <row r="22" spans="1:13" ht="14" x14ac:dyDescent="0.25">
      <c r="A22" s="43" t="s">
        <v>245</v>
      </c>
      <c r="B22" s="156">
        <f>'f. Contractual'!D21</f>
        <v>0</v>
      </c>
      <c r="C22" s="161">
        <f>IF(B22&gt;0,B22/B$30,0)</f>
        <v>0</v>
      </c>
      <c r="D22" s="585"/>
      <c r="E22" s="586"/>
      <c r="F22" s="587"/>
      <c r="G22" s="154"/>
      <c r="H22" s="22"/>
      <c r="I22" s="22"/>
      <c r="J22" s="22"/>
      <c r="K22" s="22"/>
      <c r="L22" s="22"/>
      <c r="M22" s="22"/>
    </row>
    <row r="23" spans="1:13" ht="14" x14ac:dyDescent="0.25">
      <c r="A23" s="43" t="s">
        <v>246</v>
      </c>
      <c r="B23" s="156">
        <f>'f. Contractual'!D30</f>
        <v>0</v>
      </c>
      <c r="C23" s="161">
        <f t="shared" ref="C23:C29" si="1">IF(B23&gt;0,B23/B$30,0)</f>
        <v>0</v>
      </c>
      <c r="D23" s="585"/>
      <c r="E23" s="586"/>
      <c r="F23" s="587"/>
      <c r="G23" s="154"/>
      <c r="H23" s="22"/>
      <c r="I23" s="22"/>
      <c r="J23" s="22"/>
      <c r="K23" s="22"/>
      <c r="L23" s="22"/>
      <c r="M23" s="22"/>
    </row>
    <row r="24" spans="1:13" ht="14" x14ac:dyDescent="0.25">
      <c r="A24" s="43" t="s">
        <v>247</v>
      </c>
      <c r="B24" s="156">
        <f>'f. Contractual'!D35</f>
        <v>0</v>
      </c>
      <c r="C24" s="161">
        <f t="shared" si="1"/>
        <v>0</v>
      </c>
      <c r="D24" s="585"/>
      <c r="E24" s="586"/>
      <c r="F24" s="587"/>
      <c r="G24" s="154"/>
      <c r="H24" s="22"/>
      <c r="I24" s="22"/>
      <c r="J24" s="22"/>
      <c r="K24" s="22"/>
      <c r="L24" s="22"/>
      <c r="M24" s="22"/>
    </row>
    <row r="25" spans="1:13" ht="14" x14ac:dyDescent="0.25">
      <c r="A25" s="44" t="s">
        <v>248</v>
      </c>
      <c r="B25" s="156">
        <f>'f. Contractual'!D37</f>
        <v>0</v>
      </c>
      <c r="C25" s="161">
        <f t="shared" si="1"/>
        <v>0</v>
      </c>
      <c r="D25" s="585"/>
      <c r="E25" s="586"/>
      <c r="F25" s="587"/>
      <c r="G25" s="154"/>
      <c r="H25" s="22"/>
      <c r="I25" s="22"/>
      <c r="J25" s="22"/>
      <c r="K25" s="22"/>
      <c r="L25" s="22"/>
      <c r="M25" s="22"/>
    </row>
    <row r="26" spans="1:13" ht="15.75" customHeight="1" x14ac:dyDescent="0.25">
      <c r="A26" s="41" t="s">
        <v>249</v>
      </c>
      <c r="B26" s="156" t="e">
        <f>#REF!</f>
        <v>#REF!</v>
      </c>
      <c r="C26" s="161" t="e">
        <f t="shared" si="1"/>
        <v>#REF!</v>
      </c>
      <c r="D26" s="585"/>
      <c r="E26" s="586"/>
      <c r="F26" s="587"/>
      <c r="G26" s="154"/>
      <c r="H26" s="22"/>
      <c r="I26" s="22"/>
      <c r="J26" s="22"/>
      <c r="K26" s="22"/>
      <c r="L26" s="22"/>
      <c r="M26" s="22"/>
    </row>
    <row r="27" spans="1:13" ht="15.75" customHeight="1" x14ac:dyDescent="0.25">
      <c r="A27" s="41" t="s">
        <v>250</v>
      </c>
      <c r="B27" s="156">
        <f>'g. Other'!C22</f>
        <v>0</v>
      </c>
      <c r="C27" s="161">
        <f t="shared" si="1"/>
        <v>0</v>
      </c>
      <c r="D27" s="585"/>
      <c r="E27" s="586"/>
      <c r="F27" s="587"/>
      <c r="G27" s="154"/>
      <c r="H27" s="22"/>
      <c r="I27" s="22"/>
      <c r="J27" s="22"/>
      <c r="K27" s="22"/>
      <c r="L27" s="22"/>
      <c r="M27" s="22"/>
    </row>
    <row r="28" spans="1:13" ht="15.75" customHeight="1" x14ac:dyDescent="0.25">
      <c r="A28" s="41" t="s">
        <v>251</v>
      </c>
      <c r="B28" s="162" t="e">
        <f>B16+B17+B18+B19+B20+B25+B26+B27</f>
        <v>#REF!</v>
      </c>
      <c r="C28" s="161" t="e">
        <f t="shared" si="1"/>
        <v>#REF!</v>
      </c>
      <c r="D28" s="585"/>
      <c r="E28" s="586"/>
      <c r="F28" s="587"/>
      <c r="G28" s="154"/>
      <c r="H28" s="22"/>
      <c r="I28" s="22"/>
      <c r="J28" s="22"/>
      <c r="K28" s="22"/>
      <c r="L28" s="22"/>
      <c r="M28" s="22"/>
    </row>
    <row r="29" spans="1:13" ht="15.75" customHeight="1" x14ac:dyDescent="0.25">
      <c r="A29" s="41" t="s">
        <v>252</v>
      </c>
      <c r="B29" s="156">
        <f>'h. Indirect'!B16</f>
        <v>0</v>
      </c>
      <c r="C29" s="161">
        <f t="shared" si="1"/>
        <v>0</v>
      </c>
      <c r="D29" s="585"/>
      <c r="E29" s="586"/>
      <c r="F29" s="587"/>
      <c r="G29" s="154"/>
      <c r="H29" s="22"/>
      <c r="I29" s="22"/>
      <c r="J29" s="22"/>
      <c r="K29" s="22"/>
      <c r="L29" s="22"/>
      <c r="M29" s="22"/>
    </row>
    <row r="30" spans="1:13" ht="15.75" customHeight="1" thickBot="1" x14ac:dyDescent="0.3">
      <c r="A30" s="45" t="s">
        <v>253</v>
      </c>
      <c r="B30" s="163" t="e">
        <f>B28+B29</f>
        <v>#REF!</v>
      </c>
      <c r="C30" s="164" t="e">
        <f>C28+C29</f>
        <v>#REF!</v>
      </c>
      <c r="D30" s="588"/>
      <c r="E30" s="589"/>
      <c r="F30" s="590"/>
      <c r="G30" s="154"/>
    </row>
    <row r="31" spans="1:13" ht="8.25" customHeight="1" thickBot="1" x14ac:dyDescent="0.3">
      <c r="F31" s="154"/>
    </row>
    <row r="32" spans="1:13" x14ac:dyDescent="0.25">
      <c r="A32" s="596" t="s">
        <v>77</v>
      </c>
      <c r="B32" s="597"/>
      <c r="C32" s="597"/>
      <c r="D32" s="597"/>
      <c r="E32" s="597"/>
      <c r="F32" s="598"/>
    </row>
    <row r="33" spans="1:6" ht="10.5" customHeight="1" thickBot="1" x14ac:dyDescent="0.3">
      <c r="A33" s="599"/>
      <c r="B33" s="600"/>
      <c r="C33" s="600"/>
      <c r="D33" s="600"/>
      <c r="E33" s="600"/>
      <c r="F33" s="601"/>
    </row>
    <row r="37" spans="1:6" ht="13" x14ac:dyDescent="0.25">
      <c r="A37" s="27"/>
      <c r="B37" s="27"/>
      <c r="C37" s="27"/>
      <c r="F37" s="154"/>
    </row>
  </sheetData>
  <sheetProtection algorithmName="SHA-512" hashValue="8VkcJNk8SjTa81WX0K3KLr09h+yBUS0h5ZsdvwOM0XRIHN0g62xh7zv2EOR5vM77HK9LBHBQeTOYXbANocZRRA==" saltValue="SqckNiJOtN3v09yu8kEi+g==" spinCount="100000" sheet="1" objects="1" scenarios="1" selectLockedCells="1" selectUnlockedCells="1"/>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24">
    <mergeCell ref="B1:E2"/>
    <mergeCell ref="C3:E3"/>
    <mergeCell ref="A9:F9"/>
    <mergeCell ref="A32:F33"/>
    <mergeCell ref="C4:E4"/>
    <mergeCell ref="A6:F6"/>
    <mergeCell ref="A7:F7"/>
    <mergeCell ref="A11:A12"/>
    <mergeCell ref="D15:F15"/>
    <mergeCell ref="D16:F16"/>
    <mergeCell ref="D17:F17"/>
    <mergeCell ref="D18:F18"/>
    <mergeCell ref="D19:F19"/>
    <mergeCell ref="D20:F20"/>
    <mergeCell ref="D21:F21"/>
    <mergeCell ref="D27:F27"/>
    <mergeCell ref="D28:F28"/>
    <mergeCell ref="D29:F29"/>
    <mergeCell ref="D30:F30"/>
    <mergeCell ref="D22:F22"/>
    <mergeCell ref="D23:F23"/>
    <mergeCell ref="D24:F24"/>
    <mergeCell ref="D25:F25"/>
    <mergeCell ref="D26:F26"/>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3"/>
  <sheetViews>
    <sheetView showGridLines="0" view="pageLayout" topLeftCell="A5" zoomScaleNormal="100" workbookViewId="0">
      <selection activeCell="A8" sqref="A8:F9"/>
    </sheetView>
  </sheetViews>
  <sheetFormatPr defaultColWidth="9.1796875" defaultRowHeight="12.5" x14ac:dyDescent="0.25"/>
  <cols>
    <col min="1" max="1" width="8.54296875" style="9" customWidth="1"/>
    <col min="2" max="2" width="33.81640625" style="9" customWidth="1"/>
    <col min="3" max="3" width="10.81640625" style="15" customWidth="1"/>
    <col min="4" max="4" width="12.1796875" style="16" customWidth="1"/>
    <col min="5" max="5" width="17.453125" style="17" customWidth="1"/>
    <col min="6" max="6" width="51.81640625" style="15" customWidth="1"/>
    <col min="7" max="16384" width="9.1796875" style="9"/>
  </cols>
  <sheetData>
    <row r="1" spans="1:6" s="28" customFormat="1" ht="11.25" customHeight="1" x14ac:dyDescent="0.25">
      <c r="A1" s="617" t="s">
        <v>254</v>
      </c>
      <c r="B1" s="617"/>
      <c r="C1" s="64"/>
      <c r="D1" s="64"/>
      <c r="E1" s="64"/>
      <c r="F1" s="143"/>
    </row>
    <row r="2" spans="1:6" s="1" customFormat="1" ht="18.5" thickBot="1" x14ac:dyDescent="0.3">
      <c r="A2" s="615" t="s">
        <v>239</v>
      </c>
      <c r="B2" s="615"/>
      <c r="C2" s="615"/>
      <c r="D2" s="615"/>
      <c r="E2" s="615"/>
      <c r="F2" s="615"/>
    </row>
    <row r="3" spans="1:6" s="10" customFormat="1" ht="14.25" customHeight="1" x14ac:dyDescent="0.25">
      <c r="A3" s="647" t="s">
        <v>345</v>
      </c>
      <c r="B3" s="620"/>
      <c r="C3" s="620"/>
      <c r="D3" s="620"/>
      <c r="E3" s="620"/>
      <c r="F3" s="621"/>
    </row>
    <row r="4" spans="1:6" ht="118.75" customHeight="1" thickBot="1" x14ac:dyDescent="0.3">
      <c r="A4" s="622"/>
      <c r="B4" s="623"/>
      <c r="C4" s="623"/>
      <c r="D4" s="623"/>
      <c r="E4" s="623"/>
      <c r="F4" s="624"/>
    </row>
    <row r="5" spans="1:6" ht="13.75" customHeight="1" thickBot="1" x14ac:dyDescent="0.3">
      <c r="A5" s="11"/>
      <c r="B5" s="11"/>
      <c r="C5" s="11"/>
      <c r="D5" s="11"/>
      <c r="E5" s="11"/>
      <c r="F5" s="11"/>
    </row>
    <row r="6" spans="1:6" ht="19.5" customHeight="1" x14ac:dyDescent="0.25">
      <c r="A6" s="626" t="s">
        <v>255</v>
      </c>
      <c r="B6" s="618" t="s">
        <v>256</v>
      </c>
      <c r="C6" s="616" t="s">
        <v>257</v>
      </c>
      <c r="D6" s="616"/>
      <c r="E6" s="616"/>
      <c r="F6" s="628" t="s">
        <v>50</v>
      </c>
    </row>
    <row r="7" spans="1:6" s="12" customFormat="1" ht="28.5" thickBot="1" x14ac:dyDescent="0.3">
      <c r="A7" s="627"/>
      <c r="B7" s="619"/>
      <c r="C7" s="46" t="s">
        <v>258</v>
      </c>
      <c r="D7" s="47" t="s">
        <v>259</v>
      </c>
      <c r="E7" s="59" t="s">
        <v>260</v>
      </c>
      <c r="F7" s="629"/>
    </row>
    <row r="8" spans="1:6" s="14" customFormat="1" ht="15.75" customHeight="1" x14ac:dyDescent="0.25">
      <c r="A8" s="699">
        <v>1</v>
      </c>
      <c r="B8" s="700" t="s">
        <v>346</v>
      </c>
      <c r="C8" s="701">
        <v>2000</v>
      </c>
      <c r="D8" s="702">
        <v>85</v>
      </c>
      <c r="E8" s="703">
        <f t="shared" ref="E8:E23" si="0">C8*D8</f>
        <v>170000</v>
      </c>
      <c r="F8" s="704" t="s">
        <v>261</v>
      </c>
    </row>
    <row r="9" spans="1:6" s="14" customFormat="1" ht="15.75" customHeight="1" thickBot="1" x14ac:dyDescent="0.3">
      <c r="A9" s="705">
        <v>2</v>
      </c>
      <c r="B9" s="706" t="s">
        <v>262</v>
      </c>
      <c r="C9" s="707">
        <v>4000</v>
      </c>
      <c r="D9" s="708">
        <v>20</v>
      </c>
      <c r="E9" s="709">
        <f t="shared" si="0"/>
        <v>80000</v>
      </c>
      <c r="F9" s="710" t="s">
        <v>261</v>
      </c>
    </row>
    <row r="10" spans="1:6" s="13" customFormat="1" ht="15.75" customHeight="1" x14ac:dyDescent="0.25">
      <c r="A10" s="165">
        <f>'Direct Labor'!A7</f>
        <v>0</v>
      </c>
      <c r="B10" s="412">
        <f>'Direct Labor'!C7</f>
        <v>0</v>
      </c>
      <c r="C10" s="413">
        <f>'Direct Labor'!E7</f>
        <v>0</v>
      </c>
      <c r="D10" s="414">
        <f>'Direct Labor'!D7</f>
        <v>0</v>
      </c>
      <c r="E10" s="167">
        <f>C10*D10</f>
        <v>0</v>
      </c>
      <c r="F10" s="415">
        <f>'Direct Labor'!J7</f>
        <v>0</v>
      </c>
    </row>
    <row r="11" spans="1:6" s="13" customFormat="1" ht="15.75" customHeight="1" x14ac:dyDescent="0.25">
      <c r="A11" s="165">
        <f>'Direct Labor'!A8</f>
        <v>0</v>
      </c>
      <c r="B11" s="412">
        <f>'Direct Labor'!C8</f>
        <v>0</v>
      </c>
      <c r="C11" s="413">
        <f>'Direct Labor'!E8</f>
        <v>0</v>
      </c>
      <c r="D11" s="414">
        <f>'Direct Labor'!D8</f>
        <v>0</v>
      </c>
      <c r="E11" s="167">
        <f t="shared" si="0"/>
        <v>0</v>
      </c>
      <c r="F11" s="415">
        <f>'Direct Labor'!J8</f>
        <v>0</v>
      </c>
    </row>
    <row r="12" spans="1:6" s="13" customFormat="1" ht="15.75" customHeight="1" x14ac:dyDescent="0.25">
      <c r="A12" s="165">
        <f>'Direct Labor'!A9</f>
        <v>0</v>
      </c>
      <c r="B12" s="412">
        <f>'Direct Labor'!C9</f>
        <v>0</v>
      </c>
      <c r="C12" s="413">
        <f>'Direct Labor'!E9</f>
        <v>0</v>
      </c>
      <c r="D12" s="414">
        <f>'Direct Labor'!D9</f>
        <v>0</v>
      </c>
      <c r="E12" s="167">
        <f t="shared" si="0"/>
        <v>0</v>
      </c>
      <c r="F12" s="415">
        <f>'Direct Labor'!J9</f>
        <v>0</v>
      </c>
    </row>
    <row r="13" spans="1:6" s="13" customFormat="1" ht="15.75" customHeight="1" x14ac:dyDescent="0.25">
      <c r="A13" s="165">
        <f>'Direct Labor'!A10</f>
        <v>0</v>
      </c>
      <c r="B13" s="412">
        <f>'Direct Labor'!C10</f>
        <v>0</v>
      </c>
      <c r="C13" s="413">
        <f>'Direct Labor'!E10</f>
        <v>0</v>
      </c>
      <c r="D13" s="414">
        <f>'Direct Labor'!D10</f>
        <v>0</v>
      </c>
      <c r="E13" s="167">
        <f t="shared" si="0"/>
        <v>0</v>
      </c>
      <c r="F13" s="415">
        <f>'Direct Labor'!J10</f>
        <v>0</v>
      </c>
    </row>
    <row r="14" spans="1:6" s="13" customFormat="1" ht="15.75" customHeight="1" x14ac:dyDescent="0.25">
      <c r="A14" s="165">
        <f>'Direct Labor'!A11</f>
        <v>0</v>
      </c>
      <c r="B14" s="412">
        <f>'Direct Labor'!C11</f>
        <v>0</v>
      </c>
      <c r="C14" s="413">
        <f>'Direct Labor'!E11</f>
        <v>0</v>
      </c>
      <c r="D14" s="414">
        <f>'Direct Labor'!D11</f>
        <v>0</v>
      </c>
      <c r="E14" s="167">
        <f t="shared" si="0"/>
        <v>0</v>
      </c>
      <c r="F14" s="415">
        <f>'Direct Labor'!J11</f>
        <v>0</v>
      </c>
    </row>
    <row r="15" spans="1:6" s="14" customFormat="1" ht="15.75" customHeight="1" x14ac:dyDescent="0.25">
      <c r="A15" s="165">
        <f>'Direct Labor'!A12</f>
        <v>0</v>
      </c>
      <c r="B15" s="412">
        <f>'Direct Labor'!C12</f>
        <v>0</v>
      </c>
      <c r="C15" s="413">
        <f>'Direct Labor'!E12</f>
        <v>0</v>
      </c>
      <c r="D15" s="414">
        <f>'Direct Labor'!D12</f>
        <v>0</v>
      </c>
      <c r="E15" s="167">
        <f t="shared" si="0"/>
        <v>0</v>
      </c>
      <c r="F15" s="415">
        <f>'Direct Labor'!J12</f>
        <v>0</v>
      </c>
    </row>
    <row r="16" spans="1:6" s="14" customFormat="1" ht="15.75" customHeight="1" x14ac:dyDescent="0.25">
      <c r="A16" s="165">
        <f>'Direct Labor'!A13</f>
        <v>0</v>
      </c>
      <c r="B16" s="412">
        <f>'Direct Labor'!C13</f>
        <v>0</v>
      </c>
      <c r="C16" s="413">
        <f>'Direct Labor'!E13</f>
        <v>0</v>
      </c>
      <c r="D16" s="414">
        <f>'Direct Labor'!D13</f>
        <v>0</v>
      </c>
      <c r="E16" s="167">
        <f t="shared" si="0"/>
        <v>0</v>
      </c>
      <c r="F16" s="415">
        <f>'Direct Labor'!J13</f>
        <v>0</v>
      </c>
    </row>
    <row r="17" spans="1:6" s="14" customFormat="1" ht="15.75" customHeight="1" x14ac:dyDescent="0.25">
      <c r="A17" s="165">
        <f>'Direct Labor'!A14</f>
        <v>0</v>
      </c>
      <c r="B17" s="412">
        <f>'Direct Labor'!C14</f>
        <v>0</v>
      </c>
      <c r="C17" s="413">
        <f>'Direct Labor'!E14</f>
        <v>0</v>
      </c>
      <c r="D17" s="414">
        <f>'Direct Labor'!D14</f>
        <v>0</v>
      </c>
      <c r="E17" s="167">
        <f t="shared" si="0"/>
        <v>0</v>
      </c>
      <c r="F17" s="415">
        <f>'Direct Labor'!J14</f>
        <v>0</v>
      </c>
    </row>
    <row r="18" spans="1:6" s="13" customFormat="1" ht="15.75" customHeight="1" x14ac:dyDescent="0.25">
      <c r="A18" s="165">
        <f>'Direct Labor'!A15</f>
        <v>0</v>
      </c>
      <c r="B18" s="412">
        <f>'Direct Labor'!C15</f>
        <v>0</v>
      </c>
      <c r="C18" s="413">
        <f>'Direct Labor'!E15</f>
        <v>0</v>
      </c>
      <c r="D18" s="414">
        <f>'Direct Labor'!D15</f>
        <v>0</v>
      </c>
      <c r="E18" s="167">
        <f t="shared" si="0"/>
        <v>0</v>
      </c>
      <c r="F18" s="415">
        <f>'Direct Labor'!J15</f>
        <v>0</v>
      </c>
    </row>
    <row r="19" spans="1:6" s="13" customFormat="1" ht="15.75" customHeight="1" x14ac:dyDescent="0.25">
      <c r="A19" s="165">
        <f>'Direct Labor'!A16</f>
        <v>0</v>
      </c>
      <c r="B19" s="412">
        <f>'Direct Labor'!C16</f>
        <v>0</v>
      </c>
      <c r="C19" s="413">
        <f>'Direct Labor'!E16</f>
        <v>0</v>
      </c>
      <c r="D19" s="414">
        <f>'Direct Labor'!D16</f>
        <v>0</v>
      </c>
      <c r="E19" s="167">
        <f t="shared" si="0"/>
        <v>0</v>
      </c>
      <c r="F19" s="415">
        <f>'Direct Labor'!J16</f>
        <v>0</v>
      </c>
    </row>
    <row r="20" spans="1:6" s="13" customFormat="1" ht="15.75" customHeight="1" x14ac:dyDescent="0.25">
      <c r="A20" s="165">
        <f>'Direct Labor'!A17</f>
        <v>0</v>
      </c>
      <c r="B20" s="412">
        <f>'Direct Labor'!C17</f>
        <v>0</v>
      </c>
      <c r="C20" s="413">
        <f>'Direct Labor'!E17</f>
        <v>0</v>
      </c>
      <c r="D20" s="414">
        <f>'Direct Labor'!D17</f>
        <v>0</v>
      </c>
      <c r="E20" s="167">
        <f t="shared" si="0"/>
        <v>0</v>
      </c>
      <c r="F20" s="415">
        <f>'Direct Labor'!J17</f>
        <v>0</v>
      </c>
    </row>
    <row r="21" spans="1:6" s="13" customFormat="1" ht="15.75" customHeight="1" x14ac:dyDescent="0.25">
      <c r="A21" s="165">
        <f>'Direct Labor'!A18</f>
        <v>0</v>
      </c>
      <c r="B21" s="412">
        <f>'Direct Labor'!C18</f>
        <v>0</v>
      </c>
      <c r="C21" s="413">
        <f>'Direct Labor'!E18</f>
        <v>0</v>
      </c>
      <c r="D21" s="414">
        <f>'Direct Labor'!D18</f>
        <v>0</v>
      </c>
      <c r="E21" s="167">
        <f t="shared" si="0"/>
        <v>0</v>
      </c>
      <c r="F21" s="415">
        <f>'Direct Labor'!J18</f>
        <v>0</v>
      </c>
    </row>
    <row r="22" spans="1:6" s="13" customFormat="1" ht="15.75" customHeight="1" x14ac:dyDescent="0.25">
      <c r="A22" s="165">
        <f>'Direct Labor'!A19</f>
        <v>0</v>
      </c>
      <c r="B22" s="412">
        <f>'Direct Labor'!C19</f>
        <v>0</v>
      </c>
      <c r="C22" s="413">
        <f>'Direct Labor'!E19</f>
        <v>0</v>
      </c>
      <c r="D22" s="414">
        <f>'Direct Labor'!D19</f>
        <v>0</v>
      </c>
      <c r="E22" s="167">
        <f t="shared" si="0"/>
        <v>0</v>
      </c>
      <c r="F22" s="415">
        <f>'Direct Labor'!J19</f>
        <v>0</v>
      </c>
    </row>
    <row r="23" spans="1:6" s="14" customFormat="1" ht="15.75" customHeight="1" thickBot="1" x14ac:dyDescent="0.3">
      <c r="A23" s="165">
        <f>'Direct Labor'!A20</f>
        <v>0</v>
      </c>
      <c r="B23" s="412">
        <f>'Direct Labor'!C20</f>
        <v>0</v>
      </c>
      <c r="C23" s="413">
        <f>'Direct Labor'!E20</f>
        <v>0</v>
      </c>
      <c r="D23" s="414">
        <f>'Direct Labor'!D20</f>
        <v>0</v>
      </c>
      <c r="E23" s="167">
        <f t="shared" si="0"/>
        <v>0</v>
      </c>
      <c r="F23" s="415">
        <f>'Direct Labor'!J20</f>
        <v>0</v>
      </c>
    </row>
    <row r="24" spans="1:6" s="13" customFormat="1" ht="15.75" customHeight="1" thickBot="1" x14ac:dyDescent="0.3">
      <c r="A24" s="170"/>
      <c r="B24" s="148" t="s">
        <v>263</v>
      </c>
      <c r="C24" s="34">
        <f>SUM(C10:C23)</f>
        <v>0</v>
      </c>
      <c r="D24" s="48"/>
      <c r="E24" s="66">
        <f>ROUND(SUM(E10:E23),0)</f>
        <v>0</v>
      </c>
      <c r="F24" s="49"/>
    </row>
    <row r="25" spans="1:6" ht="14.25" customHeight="1" thickBot="1" x14ac:dyDescent="0.3">
      <c r="A25" s="625"/>
      <c r="B25" s="625"/>
      <c r="C25" s="625"/>
      <c r="D25" s="625"/>
      <c r="E25" s="171"/>
      <c r="F25" s="172"/>
    </row>
    <row r="26" spans="1:6" x14ac:dyDescent="0.25">
      <c r="A26" s="596" t="s">
        <v>52</v>
      </c>
      <c r="B26" s="597"/>
      <c r="C26" s="597"/>
      <c r="D26" s="597"/>
      <c r="E26" s="597"/>
      <c r="F26" s="598"/>
    </row>
    <row r="27" spans="1:6" ht="13" thickBot="1" x14ac:dyDescent="0.3">
      <c r="A27" s="599"/>
      <c r="B27" s="600"/>
      <c r="C27" s="600"/>
      <c r="D27" s="600"/>
      <c r="E27" s="600"/>
      <c r="F27" s="601"/>
    </row>
    <row r="28" spans="1:6" x14ac:dyDescent="0.25">
      <c r="A28" s="8"/>
      <c r="B28" s="8"/>
      <c r="C28" s="459"/>
      <c r="D28" s="461"/>
      <c r="E28" s="460"/>
      <c r="F28" s="459"/>
    </row>
    <row r="29" spans="1:6" x14ac:dyDescent="0.25">
      <c r="A29" s="8"/>
      <c r="B29" s="8"/>
      <c r="C29" s="459"/>
      <c r="D29" s="461"/>
      <c r="E29" s="460"/>
      <c r="F29" s="459"/>
    </row>
    <row r="30" spans="1:6" x14ac:dyDescent="0.25">
      <c r="A30" s="8"/>
      <c r="B30" s="8"/>
      <c r="C30" s="459"/>
      <c r="D30" s="461"/>
      <c r="E30" s="460"/>
      <c r="F30" s="459"/>
    </row>
    <row r="31" spans="1:6" x14ac:dyDescent="0.25">
      <c r="A31" s="8"/>
      <c r="B31" s="8"/>
      <c r="C31" s="459"/>
      <c r="D31" s="461"/>
      <c r="E31" s="460"/>
      <c r="F31" s="459"/>
    </row>
    <row r="32" spans="1:6" x14ac:dyDescent="0.25">
      <c r="A32" s="8"/>
      <c r="B32" s="8"/>
      <c r="C32" s="459"/>
      <c r="D32" s="461"/>
      <c r="E32" s="460"/>
      <c r="F32" s="459"/>
    </row>
    <row r="33" spans="1:6" x14ac:dyDescent="0.25">
      <c r="A33" s="8"/>
      <c r="B33" s="8"/>
      <c r="C33" s="459"/>
      <c r="D33" s="461"/>
      <c r="E33" s="460"/>
      <c r="F33" s="459"/>
    </row>
  </sheetData>
  <sheetProtection algorithmName="SHA-512" hashValue="TbnnGsAPLCSEHs6W5EV12tZM+SOHPodxNwuZNImi7Q0GVV2XHd1O+ub1cawj++nLV374CpnFxU3gZhB/ta8cEQ==" saltValue="DLq7mk9G+gnijoaXL4uyvQ==" spinCount="100000" sheet="1" objects="1" scenarios="1" selectLockedCells="1" selectUnlockedCells="1"/>
  <customSheetViews>
    <customSheetView guid="{BF352FCE-C1BE-4B84-9561-6030FEF6A15F}" scale="90" showPageBreaks="1" fitToPage="1" printArea="1">
      <selection activeCell="L1" sqref="L1:N1"/>
      <pageMargins left="0" right="0" top="0" bottom="0" header="0" footer="0"/>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6"/>
      <headerFooter alignWithMargins="0">
        <oddFooter>&amp;La. Personnel&amp;R Page &amp;P of &amp;N</oddFooter>
      </headerFooter>
    </customSheetView>
  </customSheetViews>
  <mergeCells count="9">
    <mergeCell ref="A2:F2"/>
    <mergeCell ref="C6:E6"/>
    <mergeCell ref="A1:B1"/>
    <mergeCell ref="A26:F27"/>
    <mergeCell ref="B6:B7"/>
    <mergeCell ref="A3:F4"/>
    <mergeCell ref="A25:D25"/>
    <mergeCell ref="A6:A7"/>
    <mergeCell ref="F6:F7"/>
  </mergeCells>
  <phoneticPr fontId="2" type="noConversion"/>
  <printOptions horizontalCentered="1"/>
  <pageMargins left="0.5" right="0.5" top="0.25" bottom="0.25" header="0.5" footer="0.5"/>
  <pageSetup scale="96" orientation="landscape" horizontalDpi="300" verticalDpi="300" r:id="rId7"/>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92"/>
  <sheetViews>
    <sheetView showGridLines="0" view="pageLayout" topLeftCell="A4" zoomScaleNormal="90" workbookViewId="0">
      <selection activeCell="A7" sqref="A7"/>
    </sheetView>
  </sheetViews>
  <sheetFormatPr defaultColWidth="9.1796875" defaultRowHeight="12.5" x14ac:dyDescent="0.25"/>
  <cols>
    <col min="1" max="1" width="75.81640625" style="8" customWidth="1"/>
    <col min="2" max="2" width="23.453125" style="8" customWidth="1"/>
    <col min="3" max="3" width="20.1796875" style="8" customWidth="1"/>
    <col min="4" max="4" width="18.453125" style="8" customWidth="1"/>
    <col min="5" max="5" width="9.1796875" style="8"/>
    <col min="6" max="6" width="31" style="8" bestFit="1" customWidth="1"/>
    <col min="7" max="16384" width="9.1796875" style="8"/>
  </cols>
  <sheetData>
    <row r="1" spans="1:8" s="28" customFormat="1" ht="10" x14ac:dyDescent="0.25">
      <c r="A1" s="617" t="s">
        <v>264</v>
      </c>
      <c r="B1" s="617"/>
      <c r="C1" s="617"/>
      <c r="D1" s="617"/>
      <c r="E1" s="473"/>
      <c r="F1" s="473"/>
    </row>
    <row r="2" spans="1:8" s="1" customFormat="1" ht="18.5" thickBot="1" x14ac:dyDescent="0.3">
      <c r="A2" s="615" t="s">
        <v>240</v>
      </c>
      <c r="B2" s="615"/>
      <c r="C2" s="615"/>
      <c r="D2" s="615"/>
      <c r="E2" s="4"/>
      <c r="F2" s="4"/>
      <c r="G2" s="2"/>
      <c r="H2" s="2"/>
    </row>
    <row r="3" spans="1:8" s="1" customFormat="1" ht="96" customHeight="1" thickBot="1" x14ac:dyDescent="0.3">
      <c r="A3" s="635" t="s">
        <v>265</v>
      </c>
      <c r="B3" s="636"/>
      <c r="C3" s="636"/>
      <c r="D3" s="637"/>
      <c r="E3" s="29"/>
      <c r="F3" s="29"/>
    </row>
    <row r="4" spans="1:8" s="1" customFormat="1" ht="16.75" customHeight="1" thickBot="1" x14ac:dyDescent="0.3">
      <c r="A4" s="29"/>
      <c r="B4" s="29"/>
      <c r="C4" s="29"/>
      <c r="D4" s="29"/>
      <c r="E4" s="29"/>
      <c r="F4" s="29"/>
    </row>
    <row r="5" spans="1:8" s="22" customFormat="1" ht="14" x14ac:dyDescent="0.25">
      <c r="A5" s="50" t="s">
        <v>266</v>
      </c>
      <c r="B5" s="648" t="s">
        <v>257</v>
      </c>
      <c r="C5" s="648"/>
      <c r="D5" s="649"/>
      <c r="E5" s="30"/>
    </row>
    <row r="6" spans="1:8" s="22" customFormat="1" ht="14" x14ac:dyDescent="0.25">
      <c r="A6" s="51"/>
      <c r="B6" s="52" t="s">
        <v>267</v>
      </c>
      <c r="C6" s="52" t="s">
        <v>268</v>
      </c>
      <c r="D6" s="146" t="s">
        <v>22</v>
      </c>
    </row>
    <row r="7" spans="1:8" s="22" customFormat="1" ht="14" x14ac:dyDescent="0.25">
      <c r="A7" s="714" t="s">
        <v>347</v>
      </c>
      <c r="B7" s="711">
        <v>170000</v>
      </c>
      <c r="C7" s="712">
        <v>0.2</v>
      </c>
      <c r="D7" s="713">
        <f>B7*C7</f>
        <v>34000</v>
      </c>
    </row>
    <row r="8" spans="1:8" s="68" customFormat="1" ht="14" x14ac:dyDescent="0.25">
      <c r="A8" s="416">
        <f>'Fringe Benefits'!A6</f>
        <v>0</v>
      </c>
      <c r="B8" s="417">
        <f>'Fringe Benefits'!C6</f>
        <v>0</v>
      </c>
      <c r="C8" s="418">
        <f>'Fringe Benefits'!B6</f>
        <v>0</v>
      </c>
      <c r="D8" s="67">
        <f>C8*B8</f>
        <v>0</v>
      </c>
    </row>
    <row r="9" spans="1:8" s="68" customFormat="1" ht="14" x14ac:dyDescent="0.25">
      <c r="A9" s="416">
        <f>'Fringe Benefits'!A7</f>
        <v>0</v>
      </c>
      <c r="B9" s="417">
        <f>'Fringe Benefits'!C7</f>
        <v>0</v>
      </c>
      <c r="C9" s="418">
        <f>'Fringe Benefits'!B7</f>
        <v>0</v>
      </c>
      <c r="D9" s="67">
        <f>C9*B9</f>
        <v>0</v>
      </c>
    </row>
    <row r="10" spans="1:8" s="68" customFormat="1" ht="14" x14ac:dyDescent="0.25">
      <c r="A10" s="416">
        <f>'Fringe Benefits'!A8</f>
        <v>0</v>
      </c>
      <c r="B10" s="417">
        <f>'Fringe Benefits'!C8</f>
        <v>0</v>
      </c>
      <c r="C10" s="418">
        <f>'Fringe Benefits'!B8</f>
        <v>0</v>
      </c>
      <c r="D10" s="67">
        <f t="shared" ref="D10:D19" si="0">C10*B10</f>
        <v>0</v>
      </c>
    </row>
    <row r="11" spans="1:8" s="68" customFormat="1" ht="14" x14ac:dyDescent="0.25">
      <c r="A11" s="416">
        <f>'Fringe Benefits'!A9</f>
        <v>0</v>
      </c>
      <c r="B11" s="417">
        <f>'Fringe Benefits'!C9</f>
        <v>0</v>
      </c>
      <c r="C11" s="418">
        <f>'Fringe Benefits'!B9</f>
        <v>0</v>
      </c>
      <c r="D11" s="67">
        <f t="shared" si="0"/>
        <v>0</v>
      </c>
    </row>
    <row r="12" spans="1:8" s="68" customFormat="1" ht="14" x14ac:dyDescent="0.25">
      <c r="A12" s="416">
        <f>'Fringe Benefits'!A10</f>
        <v>0</v>
      </c>
      <c r="B12" s="417">
        <f>'Fringe Benefits'!C10</f>
        <v>0</v>
      </c>
      <c r="C12" s="418">
        <f>'Fringe Benefits'!B10</f>
        <v>0</v>
      </c>
      <c r="D12" s="67">
        <f t="shared" si="0"/>
        <v>0</v>
      </c>
    </row>
    <row r="13" spans="1:8" s="68" customFormat="1" ht="14" x14ac:dyDescent="0.25">
      <c r="A13" s="416">
        <f>'Fringe Benefits'!A11</f>
        <v>0</v>
      </c>
      <c r="B13" s="417">
        <f>'Fringe Benefits'!C11</f>
        <v>0</v>
      </c>
      <c r="C13" s="418">
        <f>'Fringe Benefits'!B11</f>
        <v>0</v>
      </c>
      <c r="D13" s="67">
        <f t="shared" si="0"/>
        <v>0</v>
      </c>
    </row>
    <row r="14" spans="1:8" s="68" customFormat="1" ht="14" x14ac:dyDescent="0.25">
      <c r="A14" s="416">
        <f>'Fringe Benefits'!A12</f>
        <v>0</v>
      </c>
      <c r="B14" s="417">
        <f>'Fringe Benefits'!C12</f>
        <v>0</v>
      </c>
      <c r="C14" s="418">
        <f>'Fringe Benefits'!B12</f>
        <v>0</v>
      </c>
      <c r="D14" s="67">
        <f t="shared" si="0"/>
        <v>0</v>
      </c>
    </row>
    <row r="15" spans="1:8" s="68" customFormat="1" ht="14" x14ac:dyDescent="0.25">
      <c r="A15" s="416">
        <f>'Fringe Benefits'!A13</f>
        <v>0</v>
      </c>
      <c r="B15" s="417">
        <f>'Fringe Benefits'!C13</f>
        <v>0</v>
      </c>
      <c r="C15" s="418">
        <f>'Fringe Benefits'!B13</f>
        <v>0</v>
      </c>
      <c r="D15" s="67">
        <f t="shared" si="0"/>
        <v>0</v>
      </c>
    </row>
    <row r="16" spans="1:8" s="68" customFormat="1" ht="14" x14ac:dyDescent="0.25">
      <c r="A16" s="416">
        <f>'Fringe Benefits'!A14</f>
        <v>0</v>
      </c>
      <c r="B16" s="417">
        <f>'Fringe Benefits'!C14</f>
        <v>0</v>
      </c>
      <c r="C16" s="418">
        <f>'Fringe Benefits'!B14</f>
        <v>0</v>
      </c>
      <c r="D16" s="67">
        <f t="shared" si="0"/>
        <v>0</v>
      </c>
    </row>
    <row r="17" spans="1:8" s="68" customFormat="1" ht="14" x14ac:dyDescent="0.25">
      <c r="A17" s="416">
        <f>'Fringe Benefits'!A15</f>
        <v>0</v>
      </c>
      <c r="B17" s="417">
        <f>'Fringe Benefits'!C15</f>
        <v>0</v>
      </c>
      <c r="C17" s="418">
        <f>'Fringe Benefits'!B15</f>
        <v>0</v>
      </c>
      <c r="D17" s="67">
        <f t="shared" si="0"/>
        <v>0</v>
      </c>
    </row>
    <row r="18" spans="1:8" s="68" customFormat="1" ht="14" x14ac:dyDescent="0.25">
      <c r="A18" s="416">
        <f>'Fringe Benefits'!A16</f>
        <v>0</v>
      </c>
      <c r="B18" s="417">
        <f>'Fringe Benefits'!C16</f>
        <v>0</v>
      </c>
      <c r="C18" s="418">
        <f>'Fringe Benefits'!B16</f>
        <v>0</v>
      </c>
      <c r="D18" s="67">
        <f t="shared" si="0"/>
        <v>0</v>
      </c>
    </row>
    <row r="19" spans="1:8" s="68" customFormat="1" ht="14" x14ac:dyDescent="0.25">
      <c r="A19" s="416">
        <f>'Fringe Benefits'!A17</f>
        <v>0</v>
      </c>
      <c r="B19" s="417">
        <f>'Fringe Benefits'!C17</f>
        <v>0</v>
      </c>
      <c r="C19" s="418">
        <f>'Fringe Benefits'!B17</f>
        <v>0</v>
      </c>
      <c r="D19" s="67">
        <f t="shared" si="0"/>
        <v>0</v>
      </c>
    </row>
    <row r="20" spans="1:8" s="68" customFormat="1" ht="14" x14ac:dyDescent="0.25">
      <c r="A20" s="416">
        <f>'Fringe Benefits'!A18</f>
        <v>0</v>
      </c>
      <c r="B20" s="417">
        <f>'Fringe Benefits'!C18</f>
        <v>0</v>
      </c>
      <c r="C20" s="418">
        <f>'Fringe Benefits'!B18</f>
        <v>0</v>
      </c>
      <c r="D20" s="67">
        <f>C20*B20</f>
        <v>0</v>
      </c>
    </row>
    <row r="21" spans="1:8" s="68" customFormat="1" ht="14.25" customHeight="1" x14ac:dyDescent="0.25">
      <c r="A21" s="416">
        <f>'Fringe Benefits'!A19</f>
        <v>0</v>
      </c>
      <c r="B21" s="417">
        <f>'Fringe Benefits'!C19</f>
        <v>0</v>
      </c>
      <c r="C21" s="418">
        <f>'Fringe Benefits'!B19</f>
        <v>0</v>
      </c>
      <c r="D21" s="67">
        <f>C21*B21</f>
        <v>0</v>
      </c>
    </row>
    <row r="22" spans="1:8" s="68" customFormat="1" ht="14.25" customHeight="1" x14ac:dyDescent="0.25">
      <c r="A22" s="416">
        <f>'Fringe Benefits'!A20</f>
        <v>0</v>
      </c>
      <c r="B22" s="417">
        <f>'Fringe Benefits'!C20</f>
        <v>0</v>
      </c>
      <c r="C22" s="418">
        <f>'Fringe Benefits'!B20</f>
        <v>0</v>
      </c>
      <c r="D22" s="67">
        <f>C22*B22</f>
        <v>0</v>
      </c>
    </row>
    <row r="23" spans="1:8" s="9" customFormat="1" ht="14.5" thickBot="1" x14ac:dyDescent="0.3">
      <c r="A23" s="53" t="s">
        <v>96</v>
      </c>
      <c r="B23" s="54">
        <f>ROUND(SUM(B8:B22),0)</f>
        <v>0</v>
      </c>
      <c r="C23" s="54"/>
      <c r="D23" s="147">
        <f>ROUND(SUM(D8:D22),0)</f>
        <v>0</v>
      </c>
      <c r="E23" s="154"/>
      <c r="F23" s="154"/>
      <c r="G23" s="154"/>
      <c r="H23" s="154"/>
    </row>
    <row r="24" spans="1:8" s="9" customFormat="1" ht="13" thickBot="1" x14ac:dyDescent="0.3">
      <c r="A24" s="155"/>
      <c r="B24" s="173"/>
      <c r="C24" s="174"/>
      <c r="D24" s="174"/>
      <c r="E24" s="175"/>
      <c r="F24" s="171"/>
      <c r="G24" s="154"/>
      <c r="H24" s="154"/>
    </row>
    <row r="25" spans="1:8" s="9" customFormat="1" ht="43" customHeight="1" thickBot="1" x14ac:dyDescent="0.3">
      <c r="A25" s="647" t="s">
        <v>269</v>
      </c>
      <c r="B25" s="620"/>
      <c r="C25" s="620"/>
      <c r="D25" s="621"/>
      <c r="E25" s="31"/>
      <c r="F25" s="31"/>
      <c r="G25" s="154"/>
      <c r="H25" s="154"/>
    </row>
    <row r="26" spans="1:8" s="9" customFormat="1" ht="34.75" customHeight="1" x14ac:dyDescent="0.25">
      <c r="A26" s="638" t="s">
        <v>270</v>
      </c>
      <c r="B26" s="639"/>
      <c r="C26" s="639"/>
      <c r="D26" s="640"/>
      <c r="E26" s="12"/>
      <c r="F26" s="12"/>
      <c r="G26" s="154"/>
      <c r="H26" s="154"/>
    </row>
    <row r="27" spans="1:8" s="9" customFormat="1" ht="30.75" customHeight="1" x14ac:dyDescent="0.25">
      <c r="A27" s="641"/>
      <c r="B27" s="642"/>
      <c r="C27" s="642"/>
      <c r="D27" s="643"/>
      <c r="E27" s="32"/>
      <c r="F27" s="32"/>
      <c r="G27" s="154"/>
      <c r="H27" s="154"/>
    </row>
    <row r="28" spans="1:8" s="9" customFormat="1" ht="12.75" customHeight="1" x14ac:dyDescent="0.25">
      <c r="A28" s="641"/>
      <c r="B28" s="642"/>
      <c r="C28" s="642"/>
      <c r="D28" s="643"/>
      <c r="E28" s="12"/>
      <c r="F28" s="12"/>
      <c r="G28" s="154"/>
      <c r="H28" s="154"/>
    </row>
    <row r="29" spans="1:8" s="9" customFormat="1" ht="99.65" customHeight="1" thickBot="1" x14ac:dyDescent="0.3">
      <c r="A29" s="644"/>
      <c r="B29" s="645"/>
      <c r="C29" s="645"/>
      <c r="D29" s="646"/>
      <c r="E29" s="32"/>
      <c r="F29" s="32"/>
      <c r="G29" s="154"/>
      <c r="H29" s="154"/>
    </row>
    <row r="30" spans="1:8" s="9" customFormat="1" ht="17.5" customHeight="1" thickBot="1" x14ac:dyDescent="0.3">
      <c r="A30" s="630"/>
      <c r="B30" s="630"/>
      <c r="C30" s="630"/>
      <c r="D30" s="631"/>
      <c r="E30" s="12"/>
      <c r="F30" s="154"/>
      <c r="G30" s="154"/>
      <c r="H30" s="154"/>
    </row>
    <row r="31" spans="1:8" s="9" customFormat="1" ht="38.25" customHeight="1" thickBot="1" x14ac:dyDescent="0.3">
      <c r="A31" s="632" t="s">
        <v>271</v>
      </c>
      <c r="B31" s="633"/>
      <c r="C31" s="633"/>
      <c r="D31" s="634"/>
      <c r="E31" s="176"/>
      <c r="F31" s="176"/>
      <c r="G31" s="154"/>
      <c r="H31" s="154"/>
    </row>
    <row r="32" spans="1:8" s="9" customFormat="1" x14ac:dyDescent="0.25">
      <c r="A32" s="154"/>
      <c r="B32" s="154"/>
      <c r="C32" s="154"/>
      <c r="D32" s="154"/>
      <c r="E32" s="154"/>
      <c r="F32" s="154"/>
      <c r="G32" s="154"/>
      <c r="H32" s="154"/>
    </row>
    <row r="33" spans="1:6" s="9" customFormat="1" x14ac:dyDescent="0.25">
      <c r="A33" s="154"/>
      <c r="B33" s="154"/>
      <c r="C33" s="154"/>
      <c r="D33" s="154"/>
      <c r="E33" s="154"/>
      <c r="F33" s="154"/>
    </row>
    <row r="34" spans="1:6" s="9" customFormat="1" x14ac:dyDescent="0.25">
      <c r="A34" s="154"/>
      <c r="B34" s="154"/>
      <c r="C34" s="154"/>
      <c r="D34" s="154"/>
      <c r="E34" s="154"/>
      <c r="F34" s="154"/>
    </row>
    <row r="35" spans="1:6" s="9" customFormat="1" x14ac:dyDescent="0.25">
      <c r="A35" s="154"/>
      <c r="B35" s="154"/>
      <c r="C35" s="154"/>
      <c r="D35" s="154"/>
      <c r="E35" s="154"/>
      <c r="F35" s="154"/>
    </row>
    <row r="36" spans="1:6" s="9" customFormat="1" x14ac:dyDescent="0.25">
      <c r="A36" s="154"/>
      <c r="B36" s="154"/>
      <c r="C36" s="154"/>
      <c r="D36" s="154"/>
      <c r="E36" s="154"/>
      <c r="F36" s="154"/>
    </row>
    <row r="37" spans="1:6" s="9" customFormat="1" x14ac:dyDescent="0.25">
      <c r="A37" s="154"/>
      <c r="B37" s="154"/>
      <c r="C37" s="154"/>
      <c r="D37" s="154"/>
      <c r="E37" s="154"/>
      <c r="F37" s="154"/>
    </row>
    <row r="38" spans="1:6" s="9" customFormat="1" x14ac:dyDescent="0.25">
      <c r="A38" s="154"/>
      <c r="B38" s="154"/>
      <c r="C38" s="154"/>
      <c r="D38" s="154"/>
      <c r="E38" s="154"/>
      <c r="F38" s="154"/>
    </row>
    <row r="39" spans="1:6" s="9" customFormat="1" x14ac:dyDescent="0.25">
      <c r="A39" s="154"/>
      <c r="B39" s="154"/>
      <c r="C39" s="154"/>
      <c r="D39" s="154"/>
      <c r="E39" s="154"/>
      <c r="F39" s="154"/>
    </row>
    <row r="40" spans="1:6" s="9" customFormat="1" x14ac:dyDescent="0.25">
      <c r="A40" s="154"/>
      <c r="B40" s="154"/>
      <c r="C40" s="154"/>
      <c r="D40" s="154"/>
      <c r="E40" s="154"/>
      <c r="F40" s="154"/>
    </row>
    <row r="41" spans="1:6" s="9" customFormat="1" x14ac:dyDescent="0.25">
      <c r="A41" s="154"/>
      <c r="B41" s="154"/>
      <c r="C41" s="154"/>
      <c r="D41" s="154"/>
      <c r="E41" s="154"/>
      <c r="F41" s="154"/>
    </row>
    <row r="42" spans="1:6" s="9" customFormat="1" x14ac:dyDescent="0.25">
      <c r="A42" s="154"/>
      <c r="B42" s="154"/>
      <c r="C42" s="154"/>
      <c r="D42" s="154"/>
      <c r="E42" s="154"/>
      <c r="F42" s="154"/>
    </row>
    <row r="43" spans="1:6" s="9" customFormat="1" x14ac:dyDescent="0.25">
      <c r="A43" s="154"/>
      <c r="B43" s="154"/>
      <c r="C43" s="154"/>
      <c r="D43" s="154"/>
      <c r="E43" s="154"/>
      <c r="F43" s="154"/>
    </row>
    <row r="44" spans="1:6" s="9" customFormat="1" x14ac:dyDescent="0.25">
      <c r="A44" s="154"/>
      <c r="B44" s="154"/>
      <c r="C44" s="154"/>
      <c r="D44" s="154"/>
      <c r="E44" s="154"/>
      <c r="F44" s="154"/>
    </row>
    <row r="45" spans="1:6" s="9" customFormat="1" x14ac:dyDescent="0.25">
      <c r="A45" s="154"/>
      <c r="B45" s="154"/>
      <c r="C45" s="154"/>
      <c r="D45" s="154"/>
      <c r="E45" s="154"/>
      <c r="F45" s="154"/>
    </row>
    <row r="46" spans="1:6" s="9" customFormat="1" x14ac:dyDescent="0.25">
      <c r="A46" s="154"/>
      <c r="B46" s="154"/>
      <c r="C46" s="154"/>
      <c r="D46" s="154"/>
      <c r="E46" s="154"/>
      <c r="F46" s="154"/>
    </row>
    <row r="47" spans="1:6" s="9" customFormat="1" x14ac:dyDescent="0.25">
      <c r="A47" s="154"/>
      <c r="B47" s="154"/>
      <c r="C47" s="154"/>
      <c r="D47" s="154"/>
      <c r="E47" s="154"/>
      <c r="F47" s="154"/>
    </row>
    <row r="48" spans="1:6" s="9" customFormat="1" x14ac:dyDescent="0.25">
      <c r="A48" s="154"/>
      <c r="B48" s="154"/>
      <c r="C48" s="154"/>
      <c r="D48" s="154"/>
      <c r="E48" s="154"/>
      <c r="F48" s="154"/>
    </row>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sheetData>
  <sheetProtection algorithmName="SHA-512" hashValue="b5S6QU/xjVoyxW0yEgeOHvKu9YIJEU4qLXCNzPcoBAxb2c3m8JiIJc0q4qbwqOP0XUysCIc/7lF1tAa9LI1u0Q==" saltValue="81eNudAcrW6Ka9JBfxPymA==" spinCount="100000" sheet="1" objects="1" scenarios="1" selectLockedCells="1" selectUnlockedCells="1"/>
  <customSheetViews>
    <customSheetView guid="{BF352FCE-C1BE-4B84-9561-6030FEF6A15F}" scale="90" showPageBreaks="1" fitToPage="1" printArea="1">
      <selection activeCell="K1" sqref="K1"/>
      <pageMargins left="0" right="0" top="0" bottom="0" header="0" footer="0"/>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3"/>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 right="0" top="0" bottom="0" header="0" footer="0"/>
      <pageSetup scale="69" orientation="landscape" r:id="rId6"/>
      <headerFooter alignWithMargins="0">
        <oddFooter>&amp;Lb. Fringe Benefits</oddFooter>
      </headerFooter>
    </customSheetView>
  </customSheetViews>
  <mergeCells count="8">
    <mergeCell ref="A1:D1"/>
    <mergeCell ref="A2:D2"/>
    <mergeCell ref="A30:D30"/>
    <mergeCell ref="A31:D31"/>
    <mergeCell ref="A3:D3"/>
    <mergeCell ref="A26:D29"/>
    <mergeCell ref="A25:D25"/>
    <mergeCell ref="B5:D5"/>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25"/>
  <sheetViews>
    <sheetView view="pageLayout" topLeftCell="C4" zoomScaleNormal="90" workbookViewId="0">
      <selection activeCell="E7" activeCellId="1" sqref="A7 E7:L7"/>
    </sheetView>
  </sheetViews>
  <sheetFormatPr defaultColWidth="9.1796875" defaultRowHeight="12.5" x14ac:dyDescent="0.25"/>
  <cols>
    <col min="1" max="1" width="7.54296875" style="3" customWidth="1"/>
    <col min="2" max="2" width="53.54296875" style="3" customWidth="1"/>
    <col min="3" max="4" width="14.1796875" style="79" customWidth="1"/>
    <col min="5" max="5" width="6.453125" style="80" bestFit="1" customWidth="1"/>
    <col min="6" max="6" width="9.54296875" style="80" customWidth="1"/>
    <col min="7" max="9" width="8.54296875" style="81" customWidth="1"/>
    <col min="10" max="10" width="9.81640625" style="81" customWidth="1"/>
    <col min="11" max="11" width="9.81640625" style="82" bestFit="1" customWidth="1"/>
    <col min="12" max="12" width="28" style="83" customWidth="1"/>
    <col min="13" max="16384" width="9.1796875" style="3"/>
  </cols>
  <sheetData>
    <row r="1" spans="1:16" s="76" customFormat="1" ht="12.75" customHeight="1" x14ac:dyDescent="0.25">
      <c r="A1" s="657" t="s">
        <v>264</v>
      </c>
      <c r="B1" s="657"/>
      <c r="C1" s="70"/>
      <c r="D1" s="71"/>
      <c r="E1" s="71"/>
      <c r="F1" s="71"/>
      <c r="G1" s="72"/>
      <c r="H1" s="72"/>
      <c r="I1" s="72"/>
      <c r="J1" s="72"/>
      <c r="K1" s="73"/>
      <c r="L1" s="74"/>
      <c r="M1" s="75"/>
    </row>
    <row r="2" spans="1:16" s="78" customFormat="1" ht="21" customHeight="1" thickBot="1" x14ac:dyDescent="0.3">
      <c r="A2" s="656" t="s">
        <v>241</v>
      </c>
      <c r="B2" s="656"/>
      <c r="C2" s="656"/>
      <c r="D2" s="656"/>
      <c r="E2" s="656"/>
      <c r="F2" s="656"/>
      <c r="G2" s="656"/>
      <c r="H2" s="656"/>
      <c r="I2" s="656"/>
      <c r="J2" s="656"/>
      <c r="K2" s="656"/>
      <c r="L2" s="656"/>
      <c r="M2" s="77"/>
      <c r="N2" s="77"/>
      <c r="O2" s="77"/>
      <c r="P2" s="77"/>
    </row>
    <row r="3" spans="1:16" ht="100.75" customHeight="1" thickBot="1" x14ac:dyDescent="0.3">
      <c r="A3" s="715" t="s">
        <v>348</v>
      </c>
      <c r="B3" s="716"/>
      <c r="C3" s="716"/>
      <c r="D3" s="716"/>
      <c r="E3" s="716"/>
      <c r="F3" s="716"/>
      <c r="G3" s="716"/>
      <c r="H3" s="716"/>
      <c r="I3" s="716"/>
      <c r="J3" s="716"/>
      <c r="K3" s="716"/>
      <c r="L3" s="717"/>
      <c r="M3" s="475"/>
      <c r="N3" s="475"/>
      <c r="O3" s="475"/>
      <c r="P3" s="475"/>
    </row>
    <row r="4" spans="1:16" ht="16.399999999999999" customHeight="1" thickBot="1" x14ac:dyDescent="0.3">
      <c r="A4" s="475"/>
      <c r="B4" s="177"/>
      <c r="C4" s="178"/>
      <c r="D4" s="178"/>
      <c r="E4" s="179"/>
      <c r="F4" s="179"/>
      <c r="G4" s="180"/>
      <c r="H4" s="180"/>
      <c r="I4" s="180"/>
      <c r="J4" s="180"/>
      <c r="K4" s="181"/>
      <c r="L4" s="182"/>
      <c r="M4" s="475"/>
      <c r="N4" s="475"/>
      <c r="O4" s="475"/>
      <c r="P4" s="475"/>
    </row>
    <row r="5" spans="1:16" s="76" customFormat="1" ht="42" customHeight="1" thickBot="1" x14ac:dyDescent="0.3">
      <c r="A5" s="84" t="s">
        <v>255</v>
      </c>
      <c r="B5" s="84" t="s">
        <v>272</v>
      </c>
      <c r="C5" s="85" t="s">
        <v>273</v>
      </c>
      <c r="D5" s="85" t="s">
        <v>67</v>
      </c>
      <c r="E5" s="86" t="s">
        <v>69</v>
      </c>
      <c r="F5" s="86" t="s">
        <v>70</v>
      </c>
      <c r="G5" s="87" t="s">
        <v>274</v>
      </c>
      <c r="H5" s="87" t="s">
        <v>275</v>
      </c>
      <c r="I5" s="87" t="s">
        <v>276</v>
      </c>
      <c r="J5" s="87" t="s">
        <v>277</v>
      </c>
      <c r="K5" s="88" t="s">
        <v>278</v>
      </c>
      <c r="L5" s="89" t="s">
        <v>75</v>
      </c>
    </row>
    <row r="6" spans="1:16" s="76" customFormat="1" ht="14.5" thickBot="1" x14ac:dyDescent="0.3">
      <c r="A6" s="183"/>
      <c r="B6" s="90" t="s">
        <v>279</v>
      </c>
      <c r="C6" s="658" t="s">
        <v>257</v>
      </c>
      <c r="D6" s="658"/>
      <c r="E6" s="658"/>
      <c r="F6" s="658"/>
      <c r="G6" s="658"/>
      <c r="H6" s="658"/>
      <c r="I6" s="658"/>
      <c r="J6" s="658"/>
      <c r="K6" s="658"/>
      <c r="L6" s="659"/>
      <c r="M6" s="91"/>
    </row>
    <row r="7" spans="1:16" s="93" customFormat="1" ht="13.5" customHeight="1" thickBot="1" x14ac:dyDescent="0.3">
      <c r="A7" s="719">
        <v>1</v>
      </c>
      <c r="B7" s="718" t="s">
        <v>349</v>
      </c>
      <c r="C7" s="92"/>
      <c r="D7" s="92"/>
      <c r="E7" s="720">
        <v>2</v>
      </c>
      <c r="F7" s="720">
        <v>2</v>
      </c>
      <c r="G7" s="721">
        <v>250</v>
      </c>
      <c r="H7" s="721">
        <v>500</v>
      </c>
      <c r="I7" s="721">
        <v>100</v>
      </c>
      <c r="J7" s="721">
        <v>160</v>
      </c>
      <c r="K7" s="722">
        <f>SUM(G7:J7)*F7</f>
        <v>2020</v>
      </c>
      <c r="L7" s="723" t="s">
        <v>280</v>
      </c>
    </row>
    <row r="8" spans="1:16" x14ac:dyDescent="0.25">
      <c r="A8" s="419">
        <f>Travel!A6</f>
        <v>0</v>
      </c>
      <c r="B8" s="420">
        <f>Travel!E6</f>
        <v>0</v>
      </c>
      <c r="C8" s="421">
        <f>Travel!C6</f>
        <v>0</v>
      </c>
      <c r="D8" s="421">
        <f>Travel!D6</f>
        <v>0</v>
      </c>
      <c r="E8" s="422">
        <f>Travel!F6</f>
        <v>0</v>
      </c>
      <c r="F8" s="422">
        <f>Travel!G6</f>
        <v>0</v>
      </c>
      <c r="G8" s="186">
        <f>Travel!H6</f>
        <v>0</v>
      </c>
      <c r="H8" s="186">
        <f>Travel!I6</f>
        <v>0</v>
      </c>
      <c r="I8" s="186">
        <f>Travel!J6</f>
        <v>0</v>
      </c>
      <c r="J8" s="186">
        <f>Travel!K6</f>
        <v>0</v>
      </c>
      <c r="K8" s="187">
        <f>SUM(G8:J8)*F8</f>
        <v>0</v>
      </c>
      <c r="L8" s="423">
        <f>Travel!L6</f>
        <v>0</v>
      </c>
      <c r="M8" s="475"/>
      <c r="N8" s="475"/>
      <c r="O8" s="475"/>
      <c r="P8" s="475"/>
    </row>
    <row r="9" spans="1:16" x14ac:dyDescent="0.25">
      <c r="A9" s="419">
        <f>Travel!A7</f>
        <v>0</v>
      </c>
      <c r="B9" s="420">
        <f>Travel!E7</f>
        <v>0</v>
      </c>
      <c r="C9" s="421">
        <f>Travel!C7</f>
        <v>0</v>
      </c>
      <c r="D9" s="421">
        <f>Travel!D7</f>
        <v>0</v>
      </c>
      <c r="E9" s="422">
        <f>Travel!F7</f>
        <v>0</v>
      </c>
      <c r="F9" s="422">
        <f>Travel!G7</f>
        <v>0</v>
      </c>
      <c r="G9" s="186">
        <f>Travel!H7</f>
        <v>0</v>
      </c>
      <c r="H9" s="186">
        <f>Travel!I7</f>
        <v>0</v>
      </c>
      <c r="I9" s="186">
        <f>Travel!J7</f>
        <v>0</v>
      </c>
      <c r="J9" s="186">
        <f>Travel!K7</f>
        <v>0</v>
      </c>
      <c r="K9" s="187">
        <f t="shared" ref="K9:K18" si="0">SUM(G9:J9)*F9</f>
        <v>0</v>
      </c>
      <c r="L9" s="423">
        <f>Travel!L7</f>
        <v>0</v>
      </c>
      <c r="M9" s="475"/>
      <c r="N9" s="475"/>
      <c r="O9" s="475"/>
      <c r="P9" s="475"/>
    </row>
    <row r="10" spans="1:16" x14ac:dyDescent="0.25">
      <c r="A10" s="419">
        <f>Travel!A8</f>
        <v>0</v>
      </c>
      <c r="B10" s="420">
        <f>Travel!E8</f>
        <v>0</v>
      </c>
      <c r="C10" s="421">
        <f>Travel!C8</f>
        <v>0</v>
      </c>
      <c r="D10" s="421">
        <f>Travel!D8</f>
        <v>0</v>
      </c>
      <c r="E10" s="422">
        <f>Travel!F8</f>
        <v>0</v>
      </c>
      <c r="F10" s="422">
        <f>Travel!G8</f>
        <v>0</v>
      </c>
      <c r="G10" s="186">
        <f>Travel!H8</f>
        <v>0</v>
      </c>
      <c r="H10" s="186">
        <f>Travel!I8</f>
        <v>0</v>
      </c>
      <c r="I10" s="186">
        <f>Travel!J8</f>
        <v>0</v>
      </c>
      <c r="J10" s="186">
        <f>Travel!K8</f>
        <v>0</v>
      </c>
      <c r="K10" s="187">
        <f t="shared" si="0"/>
        <v>0</v>
      </c>
      <c r="L10" s="423">
        <f>Travel!L8</f>
        <v>0</v>
      </c>
      <c r="M10" s="475"/>
      <c r="N10" s="475"/>
      <c r="O10" s="475"/>
      <c r="P10" s="475"/>
    </row>
    <row r="11" spans="1:16" x14ac:dyDescent="0.25">
      <c r="A11" s="419">
        <f>Travel!A9</f>
        <v>0</v>
      </c>
      <c r="B11" s="420">
        <f>Travel!E9</f>
        <v>0</v>
      </c>
      <c r="C11" s="421">
        <f>Travel!C9</f>
        <v>0</v>
      </c>
      <c r="D11" s="421">
        <f>Travel!D9</f>
        <v>0</v>
      </c>
      <c r="E11" s="422">
        <f>Travel!F9</f>
        <v>0</v>
      </c>
      <c r="F11" s="422">
        <f>Travel!G9</f>
        <v>0</v>
      </c>
      <c r="G11" s="186">
        <f>Travel!H9</f>
        <v>0</v>
      </c>
      <c r="H11" s="186">
        <f>Travel!I9</f>
        <v>0</v>
      </c>
      <c r="I11" s="186">
        <f>Travel!J9</f>
        <v>0</v>
      </c>
      <c r="J11" s="186">
        <f>Travel!K9</f>
        <v>0</v>
      </c>
      <c r="K11" s="187">
        <f t="shared" si="0"/>
        <v>0</v>
      </c>
      <c r="L11" s="423">
        <f>Travel!L9</f>
        <v>0</v>
      </c>
      <c r="M11" s="475"/>
      <c r="N11" s="475"/>
      <c r="O11" s="475"/>
      <c r="P11" s="475"/>
    </row>
    <row r="12" spans="1:16" x14ac:dyDescent="0.25">
      <c r="A12" s="419">
        <f>Travel!A10</f>
        <v>0</v>
      </c>
      <c r="B12" s="420">
        <f>Travel!E10</f>
        <v>0</v>
      </c>
      <c r="C12" s="421">
        <f>Travel!C10</f>
        <v>0</v>
      </c>
      <c r="D12" s="421">
        <f>Travel!D10</f>
        <v>0</v>
      </c>
      <c r="E12" s="422">
        <f>Travel!F10</f>
        <v>0</v>
      </c>
      <c r="F12" s="422">
        <f>Travel!G10</f>
        <v>0</v>
      </c>
      <c r="G12" s="186">
        <f>Travel!H10</f>
        <v>0</v>
      </c>
      <c r="H12" s="186">
        <f>Travel!I10</f>
        <v>0</v>
      </c>
      <c r="I12" s="186">
        <f>Travel!J10</f>
        <v>0</v>
      </c>
      <c r="J12" s="186">
        <f>Travel!K10</f>
        <v>0</v>
      </c>
      <c r="K12" s="187">
        <f t="shared" si="0"/>
        <v>0</v>
      </c>
      <c r="L12" s="423">
        <f>Travel!L10</f>
        <v>0</v>
      </c>
      <c r="M12" s="475"/>
      <c r="N12" s="475"/>
      <c r="O12" s="475"/>
      <c r="P12" s="475"/>
    </row>
    <row r="13" spans="1:16" x14ac:dyDescent="0.25">
      <c r="A13" s="419">
        <f>Travel!A11</f>
        <v>0</v>
      </c>
      <c r="B13" s="420">
        <f>Travel!E11</f>
        <v>0</v>
      </c>
      <c r="C13" s="421">
        <f>Travel!C11</f>
        <v>0</v>
      </c>
      <c r="D13" s="421">
        <f>Travel!D11</f>
        <v>0</v>
      </c>
      <c r="E13" s="422">
        <f>Travel!F11</f>
        <v>0</v>
      </c>
      <c r="F13" s="422">
        <f>Travel!G11</f>
        <v>0</v>
      </c>
      <c r="G13" s="186">
        <f>Travel!H11</f>
        <v>0</v>
      </c>
      <c r="H13" s="186">
        <f>Travel!I11</f>
        <v>0</v>
      </c>
      <c r="I13" s="186">
        <f>Travel!J11</f>
        <v>0</v>
      </c>
      <c r="J13" s="186">
        <f>Travel!K11</f>
        <v>0</v>
      </c>
      <c r="K13" s="187">
        <f t="shared" si="0"/>
        <v>0</v>
      </c>
      <c r="L13" s="423">
        <f>Travel!L11</f>
        <v>0</v>
      </c>
      <c r="M13" s="475"/>
      <c r="N13" s="475"/>
      <c r="O13" s="475"/>
      <c r="P13" s="475"/>
    </row>
    <row r="14" spans="1:16" x14ac:dyDescent="0.25">
      <c r="A14" s="419">
        <f>Travel!A12</f>
        <v>0</v>
      </c>
      <c r="B14" s="420">
        <f>Travel!E12</f>
        <v>0</v>
      </c>
      <c r="C14" s="421">
        <f>Travel!C12</f>
        <v>0</v>
      </c>
      <c r="D14" s="421">
        <f>Travel!D12</f>
        <v>0</v>
      </c>
      <c r="E14" s="422">
        <f>Travel!F12</f>
        <v>0</v>
      </c>
      <c r="F14" s="422">
        <f>Travel!G12</f>
        <v>0</v>
      </c>
      <c r="G14" s="186">
        <f>Travel!H12</f>
        <v>0</v>
      </c>
      <c r="H14" s="186">
        <f>Travel!I12</f>
        <v>0</v>
      </c>
      <c r="I14" s="186">
        <f>Travel!J12</f>
        <v>0</v>
      </c>
      <c r="J14" s="186">
        <f>Travel!K12</f>
        <v>0</v>
      </c>
      <c r="K14" s="187">
        <f t="shared" si="0"/>
        <v>0</v>
      </c>
      <c r="L14" s="423">
        <f>Travel!L12</f>
        <v>0</v>
      </c>
      <c r="M14" s="475"/>
      <c r="N14" s="475"/>
      <c r="O14" s="475"/>
      <c r="P14" s="475"/>
    </row>
    <row r="15" spans="1:16" x14ac:dyDescent="0.25">
      <c r="A15" s="419">
        <f>Travel!A13</f>
        <v>0</v>
      </c>
      <c r="B15" s="420">
        <f>Travel!E13</f>
        <v>0</v>
      </c>
      <c r="C15" s="421">
        <f>Travel!C13</f>
        <v>0</v>
      </c>
      <c r="D15" s="421">
        <f>Travel!D13</f>
        <v>0</v>
      </c>
      <c r="E15" s="422">
        <f>Travel!F13</f>
        <v>0</v>
      </c>
      <c r="F15" s="422">
        <f>Travel!G13</f>
        <v>0</v>
      </c>
      <c r="G15" s="186">
        <f>Travel!H13</f>
        <v>0</v>
      </c>
      <c r="H15" s="186">
        <f>Travel!I13</f>
        <v>0</v>
      </c>
      <c r="I15" s="186">
        <f>Travel!J13</f>
        <v>0</v>
      </c>
      <c r="J15" s="186">
        <f>Travel!K13</f>
        <v>0</v>
      </c>
      <c r="K15" s="187">
        <f t="shared" si="0"/>
        <v>0</v>
      </c>
      <c r="L15" s="423">
        <f>Travel!L13</f>
        <v>0</v>
      </c>
      <c r="M15" s="475"/>
      <c r="N15" s="475"/>
      <c r="O15" s="475"/>
      <c r="P15" s="475"/>
    </row>
    <row r="16" spans="1:16" x14ac:dyDescent="0.25">
      <c r="A16" s="419">
        <f>Travel!A14</f>
        <v>0</v>
      </c>
      <c r="B16" s="420">
        <f>Travel!E14</f>
        <v>0</v>
      </c>
      <c r="C16" s="421">
        <f>Travel!C14</f>
        <v>0</v>
      </c>
      <c r="D16" s="421">
        <f>Travel!D14</f>
        <v>0</v>
      </c>
      <c r="E16" s="422">
        <f>Travel!F14</f>
        <v>0</v>
      </c>
      <c r="F16" s="422">
        <f>Travel!G14</f>
        <v>0</v>
      </c>
      <c r="G16" s="186">
        <f>Travel!H14</f>
        <v>0</v>
      </c>
      <c r="H16" s="186">
        <f>Travel!I14</f>
        <v>0</v>
      </c>
      <c r="I16" s="186">
        <f>Travel!J14</f>
        <v>0</v>
      </c>
      <c r="J16" s="186">
        <f>Travel!K14</f>
        <v>0</v>
      </c>
      <c r="K16" s="187">
        <f t="shared" si="0"/>
        <v>0</v>
      </c>
      <c r="L16" s="423">
        <f>Travel!L14</f>
        <v>0</v>
      </c>
      <c r="M16" s="475"/>
      <c r="N16" s="475"/>
      <c r="O16" s="475"/>
      <c r="P16" s="475"/>
    </row>
    <row r="17" spans="1:16" x14ac:dyDescent="0.25">
      <c r="A17" s="419">
        <f>Travel!A15</f>
        <v>0</v>
      </c>
      <c r="B17" s="420">
        <f>Travel!E15</f>
        <v>0</v>
      </c>
      <c r="C17" s="421">
        <f>Travel!C15</f>
        <v>0</v>
      </c>
      <c r="D17" s="421">
        <f>Travel!D15</f>
        <v>0</v>
      </c>
      <c r="E17" s="422">
        <f>Travel!F15</f>
        <v>0</v>
      </c>
      <c r="F17" s="422">
        <f>Travel!G15</f>
        <v>0</v>
      </c>
      <c r="G17" s="186">
        <f>Travel!H15</f>
        <v>0</v>
      </c>
      <c r="H17" s="186">
        <f>Travel!I15</f>
        <v>0</v>
      </c>
      <c r="I17" s="186">
        <f>Travel!J15</f>
        <v>0</v>
      </c>
      <c r="J17" s="186">
        <f>Travel!K15</f>
        <v>0</v>
      </c>
      <c r="K17" s="187">
        <f t="shared" si="0"/>
        <v>0</v>
      </c>
      <c r="L17" s="423">
        <f>Travel!L15</f>
        <v>0</v>
      </c>
      <c r="M17" s="475"/>
      <c r="N17" s="475"/>
      <c r="O17" s="475"/>
      <c r="P17" s="475"/>
    </row>
    <row r="18" spans="1:16" x14ac:dyDescent="0.25">
      <c r="A18" s="419">
        <f>Travel!A16</f>
        <v>0</v>
      </c>
      <c r="B18" s="420">
        <f>Travel!E16</f>
        <v>0</v>
      </c>
      <c r="C18" s="421">
        <f>Travel!C16</f>
        <v>0</v>
      </c>
      <c r="D18" s="421">
        <f>Travel!D16</f>
        <v>0</v>
      </c>
      <c r="E18" s="422">
        <f>Travel!F16</f>
        <v>0</v>
      </c>
      <c r="F18" s="422">
        <f>Travel!G16</f>
        <v>0</v>
      </c>
      <c r="G18" s="186">
        <f>Travel!H16</f>
        <v>0</v>
      </c>
      <c r="H18" s="186">
        <f>Travel!I16</f>
        <v>0</v>
      </c>
      <c r="I18" s="186">
        <f>Travel!J16</f>
        <v>0</v>
      </c>
      <c r="J18" s="186">
        <f>Travel!K16</f>
        <v>0</v>
      </c>
      <c r="K18" s="187">
        <f t="shared" si="0"/>
        <v>0</v>
      </c>
      <c r="L18" s="423">
        <f>Travel!L16</f>
        <v>0</v>
      </c>
      <c r="M18" s="475"/>
      <c r="N18" s="475"/>
      <c r="O18" s="475"/>
      <c r="P18" s="475"/>
    </row>
    <row r="19" spans="1:16" x14ac:dyDescent="0.25">
      <c r="A19" s="419">
        <f>Travel!A17</f>
        <v>0</v>
      </c>
      <c r="B19" s="420">
        <f>Travel!E17</f>
        <v>0</v>
      </c>
      <c r="C19" s="421">
        <f>Travel!C17</f>
        <v>0</v>
      </c>
      <c r="D19" s="421">
        <f>Travel!D17</f>
        <v>0</v>
      </c>
      <c r="E19" s="422">
        <f>Travel!F17</f>
        <v>0</v>
      </c>
      <c r="F19" s="422">
        <f>Travel!G17</f>
        <v>0</v>
      </c>
      <c r="G19" s="186">
        <f>Travel!H17</f>
        <v>0</v>
      </c>
      <c r="H19" s="186">
        <f>Travel!I17</f>
        <v>0</v>
      </c>
      <c r="I19" s="186">
        <f>Travel!J17</f>
        <v>0</v>
      </c>
      <c r="J19" s="186">
        <f>Travel!K17</f>
        <v>0</v>
      </c>
      <c r="K19" s="187">
        <f t="shared" ref="K19:K21" si="1">SUM(G19:J19)*F19</f>
        <v>0</v>
      </c>
      <c r="L19" s="423">
        <f>Travel!L17</f>
        <v>0</v>
      </c>
      <c r="M19" s="475"/>
      <c r="N19" s="475"/>
      <c r="O19" s="475"/>
      <c r="P19" s="475"/>
    </row>
    <row r="20" spans="1:16" x14ac:dyDescent="0.25">
      <c r="A20" s="419">
        <f>Travel!A18</f>
        <v>0</v>
      </c>
      <c r="B20" s="420">
        <f>Travel!E18</f>
        <v>0</v>
      </c>
      <c r="C20" s="421">
        <f>Travel!C18</f>
        <v>0</v>
      </c>
      <c r="D20" s="421">
        <f>Travel!D18</f>
        <v>0</v>
      </c>
      <c r="E20" s="422">
        <f>Travel!F18</f>
        <v>0</v>
      </c>
      <c r="F20" s="422">
        <f>Travel!G18</f>
        <v>0</v>
      </c>
      <c r="G20" s="186">
        <f>Travel!H18</f>
        <v>0</v>
      </c>
      <c r="H20" s="186">
        <f>Travel!I18</f>
        <v>0</v>
      </c>
      <c r="I20" s="186">
        <f>Travel!J18</f>
        <v>0</v>
      </c>
      <c r="J20" s="186">
        <f>Travel!K18</f>
        <v>0</v>
      </c>
      <c r="K20" s="187">
        <f t="shared" si="1"/>
        <v>0</v>
      </c>
      <c r="L20" s="423">
        <f>Travel!L18</f>
        <v>0</v>
      </c>
      <c r="M20" s="475"/>
      <c r="N20" s="475"/>
      <c r="O20" s="475"/>
      <c r="P20" s="475"/>
    </row>
    <row r="21" spans="1:16" ht="13" thickBot="1" x14ac:dyDescent="0.3">
      <c r="A21" s="419">
        <f>Travel!A19</f>
        <v>0</v>
      </c>
      <c r="B21" s="420">
        <f>Travel!E19</f>
        <v>0</v>
      </c>
      <c r="C21" s="421">
        <f>Travel!C19</f>
        <v>0</v>
      </c>
      <c r="D21" s="421">
        <f>Travel!D19</f>
        <v>0</v>
      </c>
      <c r="E21" s="422">
        <f>Travel!F19</f>
        <v>0</v>
      </c>
      <c r="F21" s="422">
        <f>Travel!G19</f>
        <v>0</v>
      </c>
      <c r="G21" s="186">
        <f>Travel!H19</f>
        <v>0</v>
      </c>
      <c r="H21" s="186">
        <f>Travel!I19</f>
        <v>0</v>
      </c>
      <c r="I21" s="186">
        <f>Travel!J19</f>
        <v>0</v>
      </c>
      <c r="J21" s="186">
        <f>Travel!K19</f>
        <v>0</v>
      </c>
      <c r="K21" s="187">
        <f t="shared" si="1"/>
        <v>0</v>
      </c>
      <c r="L21" s="423">
        <f>Travel!L19</f>
        <v>0</v>
      </c>
      <c r="M21" s="475"/>
      <c r="N21" s="475"/>
      <c r="O21" s="475"/>
      <c r="P21" s="475"/>
    </row>
    <row r="22" spans="1:16" ht="13.5" thickBot="1" x14ac:dyDescent="0.3">
      <c r="A22" s="188"/>
      <c r="B22" s="58" t="s">
        <v>281</v>
      </c>
      <c r="C22" s="189"/>
      <c r="D22" s="189"/>
      <c r="E22" s="190">
        <f t="shared" ref="E22:J22" si="2">SUM(E8:E21)</f>
        <v>0</v>
      </c>
      <c r="F22" s="190">
        <f t="shared" si="2"/>
        <v>0</v>
      </c>
      <c r="G22" s="191">
        <f t="shared" si="2"/>
        <v>0</v>
      </c>
      <c r="H22" s="191">
        <f t="shared" si="2"/>
        <v>0</v>
      </c>
      <c r="I22" s="191">
        <f t="shared" si="2"/>
        <v>0</v>
      </c>
      <c r="J22" s="191">
        <f t="shared" si="2"/>
        <v>0</v>
      </c>
      <c r="K22" s="69">
        <f>ROUND(SUM(K8:K21),0)</f>
        <v>0</v>
      </c>
      <c r="L22" s="192"/>
      <c r="M22" s="475"/>
      <c r="N22" s="475"/>
      <c r="O22" s="475"/>
      <c r="P22" s="475"/>
    </row>
    <row r="23" spans="1:16" ht="15" customHeight="1" thickBot="1" x14ac:dyDescent="0.3">
      <c r="A23" s="475"/>
      <c r="B23" s="475"/>
      <c r="C23" s="178"/>
      <c r="D23" s="178"/>
      <c r="E23" s="179"/>
      <c r="F23" s="179"/>
      <c r="G23" s="180"/>
      <c r="H23" s="180"/>
      <c r="I23" s="180"/>
      <c r="J23" s="180"/>
      <c r="K23" s="181"/>
      <c r="L23" s="182"/>
      <c r="M23" s="475"/>
      <c r="N23" s="475"/>
      <c r="O23" s="475"/>
      <c r="P23" s="475"/>
    </row>
    <row r="24" spans="1:16" ht="11.25" customHeight="1" x14ac:dyDescent="0.25">
      <c r="A24" s="650" t="s">
        <v>77</v>
      </c>
      <c r="B24" s="651"/>
      <c r="C24" s="651"/>
      <c r="D24" s="651"/>
      <c r="E24" s="651"/>
      <c r="F24" s="651"/>
      <c r="G24" s="651"/>
      <c r="H24" s="651"/>
      <c r="I24" s="651"/>
      <c r="J24" s="651"/>
      <c r="K24" s="651"/>
      <c r="L24" s="652"/>
      <c r="M24" s="475"/>
      <c r="N24" s="475"/>
      <c r="O24" s="475"/>
      <c r="P24" s="475"/>
    </row>
    <row r="25" spans="1:16" ht="24.65" customHeight="1" thickBot="1" x14ac:dyDescent="0.3">
      <c r="A25" s="653"/>
      <c r="B25" s="654"/>
      <c r="C25" s="654"/>
      <c r="D25" s="654"/>
      <c r="E25" s="654"/>
      <c r="F25" s="654"/>
      <c r="G25" s="654"/>
      <c r="H25" s="654"/>
      <c r="I25" s="654"/>
      <c r="J25" s="654"/>
      <c r="K25" s="654"/>
      <c r="L25" s="655"/>
      <c r="M25" s="475"/>
      <c r="N25" s="475"/>
      <c r="O25" s="475"/>
      <c r="P25" s="475"/>
    </row>
  </sheetData>
  <sheetProtection algorithmName="SHA-512" hashValue="gfnW9XKkIL2RbZp4sYt7NPqK3bXPMUvlDjue32alk7ZATToOEwDIwxfJ9YYmpww0Xrd1cehgxCly1ryDAGXnwA==" saltValue="4U3Uw2DMuDBYFFciu7uGlg==" spinCount="100000" sheet="1" objects="1" scenarios="1" selectLockedCells="1" selectUnlockedCells="1"/>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5">
    <mergeCell ref="A3:L3"/>
    <mergeCell ref="A24:L25"/>
    <mergeCell ref="A2:L2"/>
    <mergeCell ref="A1:B1"/>
    <mergeCell ref="C6:L6"/>
  </mergeCells>
  <phoneticPr fontId="2" type="noConversion"/>
  <printOptions horizontalCentered="1"/>
  <pageMargins left="0.5" right="0.5" top="0.25" bottom="0.25" header="0.5" footer="0.5"/>
  <pageSetup scale="72" orientation="landscape" horizontalDpi="300" verticalDpi="300" r:id="rId7"/>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25"/>
  <sheetViews>
    <sheetView view="pageLayout" topLeftCell="A4" zoomScaleNormal="90" workbookViewId="0">
      <selection activeCell="C7" activeCellId="1" sqref="A7 C7:G7"/>
    </sheetView>
  </sheetViews>
  <sheetFormatPr defaultColWidth="9.1796875" defaultRowHeight="12.5" x14ac:dyDescent="0.25"/>
  <cols>
    <col min="1" max="1" width="11" style="3" customWidth="1"/>
    <col min="2" max="2" width="45.54296875" style="3" customWidth="1"/>
    <col min="3" max="3" width="6.54296875" style="96" customWidth="1"/>
    <col min="4" max="4" width="10.453125" style="82" customWidth="1"/>
    <col min="5" max="5" width="12.1796875" style="82" customWidth="1"/>
    <col min="6" max="6" width="29.453125" style="80" customWidth="1"/>
    <col min="7" max="7" width="55.453125" style="96" customWidth="1"/>
    <col min="8" max="16384" width="9.1796875" style="3"/>
  </cols>
  <sheetData>
    <row r="1" spans="1:13" s="94" customFormat="1" ht="12.75" customHeight="1" x14ac:dyDescent="0.25">
      <c r="A1" s="657" t="s">
        <v>254</v>
      </c>
      <c r="B1" s="657"/>
      <c r="C1" s="70"/>
      <c r="D1" s="70"/>
      <c r="E1" s="70"/>
      <c r="F1" s="474"/>
      <c r="G1" s="74"/>
      <c r="H1" s="474"/>
      <c r="I1" s="474"/>
      <c r="J1" s="474"/>
    </row>
    <row r="2" spans="1:13" s="95" customFormat="1" ht="18.5" thickBot="1" x14ac:dyDescent="0.3">
      <c r="A2" s="660" t="s">
        <v>242</v>
      </c>
      <c r="B2" s="660"/>
      <c r="C2" s="660"/>
      <c r="D2" s="660"/>
      <c r="E2" s="660"/>
      <c r="F2" s="660"/>
      <c r="G2" s="660"/>
      <c r="H2" s="77"/>
      <c r="I2" s="77"/>
      <c r="J2" s="77"/>
      <c r="K2" s="77"/>
      <c r="L2" s="77"/>
      <c r="M2" s="77"/>
    </row>
    <row r="3" spans="1:13" ht="134.5" customHeight="1" thickBot="1" x14ac:dyDescent="0.3">
      <c r="A3" s="664" t="s">
        <v>350</v>
      </c>
      <c r="B3" s="665"/>
      <c r="C3" s="665"/>
      <c r="D3" s="665"/>
      <c r="E3" s="665"/>
      <c r="F3" s="665"/>
      <c r="G3" s="666"/>
      <c r="H3" s="475"/>
      <c r="I3" s="475"/>
      <c r="J3" s="475"/>
      <c r="K3" s="475"/>
      <c r="L3" s="475"/>
      <c r="M3" s="475"/>
    </row>
    <row r="4" spans="1:13" ht="3.75" customHeight="1" thickBot="1" x14ac:dyDescent="0.3">
      <c r="A4" s="475"/>
      <c r="B4" s="177"/>
      <c r="C4" s="193"/>
      <c r="D4" s="181"/>
      <c r="E4" s="181"/>
      <c r="F4" s="179"/>
      <c r="G4" s="194"/>
      <c r="H4" s="475"/>
      <c r="I4" s="475"/>
      <c r="J4" s="475"/>
      <c r="K4" s="475"/>
      <c r="L4" s="475"/>
      <c r="M4" s="475"/>
    </row>
    <row r="5" spans="1:13" s="76" customFormat="1" ht="26.5" thickBot="1" x14ac:dyDescent="0.3">
      <c r="A5" s="84" t="s">
        <v>255</v>
      </c>
      <c r="B5" s="97" t="s">
        <v>282</v>
      </c>
      <c r="C5" s="98" t="s">
        <v>283</v>
      </c>
      <c r="D5" s="99" t="s">
        <v>284</v>
      </c>
      <c r="E5" s="99" t="s">
        <v>285</v>
      </c>
      <c r="F5" s="100" t="s">
        <v>82</v>
      </c>
      <c r="G5" s="101" t="s">
        <v>286</v>
      </c>
    </row>
    <row r="6" spans="1:13" s="76" customFormat="1" ht="14.5" thickBot="1" x14ac:dyDescent="0.3">
      <c r="A6" s="661" t="s">
        <v>257</v>
      </c>
      <c r="B6" s="662"/>
      <c r="C6" s="662"/>
      <c r="D6" s="662"/>
      <c r="E6" s="662"/>
      <c r="F6" s="662"/>
      <c r="G6" s="663"/>
    </row>
    <row r="7" spans="1:13" ht="13.5" thickBot="1" x14ac:dyDescent="0.3">
      <c r="A7" s="724" t="s">
        <v>287</v>
      </c>
      <c r="B7" s="718" t="s">
        <v>351</v>
      </c>
      <c r="C7" s="725">
        <v>2</v>
      </c>
      <c r="D7" s="722">
        <v>70000</v>
      </c>
      <c r="E7" s="722">
        <f>C7*D7</f>
        <v>140000</v>
      </c>
      <c r="F7" s="726" t="s">
        <v>288</v>
      </c>
      <c r="G7" s="723" t="s">
        <v>289</v>
      </c>
      <c r="H7" s="475"/>
      <c r="I7" s="475"/>
      <c r="J7" s="475"/>
      <c r="K7" s="475"/>
      <c r="L7" s="475"/>
      <c r="M7" s="475"/>
    </row>
    <row r="8" spans="1:13" x14ac:dyDescent="0.25">
      <c r="A8" s="184">
        <f>Equipment!A6</f>
        <v>0</v>
      </c>
      <c r="B8" s="185">
        <f>Equipment!B6</f>
        <v>0</v>
      </c>
      <c r="C8" s="195">
        <f>Equipment!E6</f>
        <v>0</v>
      </c>
      <c r="D8" s="196">
        <f>Equipment!F6</f>
        <v>0</v>
      </c>
      <c r="E8" s="187">
        <f t="shared" ref="E8:E21" si="0">C8*D8</f>
        <v>0</v>
      </c>
      <c r="F8" s="425">
        <f>Equipment!D6</f>
        <v>0</v>
      </c>
      <c r="G8" s="423">
        <f>Equipment!C6</f>
        <v>0</v>
      </c>
      <c r="H8" s="475"/>
      <c r="I8" s="475"/>
      <c r="J8" s="475"/>
      <c r="K8" s="475"/>
      <c r="L8" s="475"/>
      <c r="M8" s="475"/>
    </row>
    <row r="9" spans="1:13" x14ac:dyDescent="0.25">
      <c r="A9" s="184">
        <f>Equipment!A7</f>
        <v>0</v>
      </c>
      <c r="B9" s="185">
        <f>Equipment!B7</f>
        <v>0</v>
      </c>
      <c r="C9" s="195">
        <f>Equipment!E7</f>
        <v>0</v>
      </c>
      <c r="D9" s="196">
        <f>Equipment!F7</f>
        <v>0</v>
      </c>
      <c r="E9" s="187">
        <f t="shared" si="0"/>
        <v>0</v>
      </c>
      <c r="F9" s="425">
        <f>Equipment!D7</f>
        <v>0</v>
      </c>
      <c r="G9" s="423">
        <f>Equipment!C7</f>
        <v>0</v>
      </c>
      <c r="H9" s="475"/>
      <c r="I9" s="475"/>
      <c r="J9" s="475"/>
      <c r="K9" s="475"/>
      <c r="L9" s="475"/>
      <c r="M9" s="475"/>
    </row>
    <row r="10" spans="1:13" x14ac:dyDescent="0.25">
      <c r="A10" s="184">
        <f>Equipment!A8</f>
        <v>0</v>
      </c>
      <c r="B10" s="185">
        <f>Equipment!B8</f>
        <v>0</v>
      </c>
      <c r="C10" s="195">
        <f>Equipment!E8</f>
        <v>0</v>
      </c>
      <c r="D10" s="196">
        <f>Equipment!F8</f>
        <v>0</v>
      </c>
      <c r="E10" s="187">
        <f t="shared" si="0"/>
        <v>0</v>
      </c>
      <c r="F10" s="425">
        <f>Equipment!D8</f>
        <v>0</v>
      </c>
      <c r="G10" s="423">
        <f>Equipment!C8</f>
        <v>0</v>
      </c>
      <c r="H10" s="475"/>
      <c r="I10" s="475"/>
      <c r="J10" s="475"/>
      <c r="K10" s="475"/>
      <c r="L10" s="475"/>
      <c r="M10" s="475"/>
    </row>
    <row r="11" spans="1:13" x14ac:dyDescent="0.25">
      <c r="A11" s="184">
        <f>Equipment!A9</f>
        <v>0</v>
      </c>
      <c r="B11" s="185">
        <f>Equipment!B9</f>
        <v>0</v>
      </c>
      <c r="C11" s="195">
        <f>Equipment!E9</f>
        <v>0</v>
      </c>
      <c r="D11" s="196">
        <f>Equipment!F9</f>
        <v>0</v>
      </c>
      <c r="E11" s="187">
        <f t="shared" si="0"/>
        <v>0</v>
      </c>
      <c r="F11" s="425">
        <f>Equipment!D9</f>
        <v>0</v>
      </c>
      <c r="G11" s="423">
        <f>Equipment!C9</f>
        <v>0</v>
      </c>
      <c r="H11" s="475"/>
      <c r="I11" s="475"/>
      <c r="J11" s="475"/>
      <c r="K11" s="475"/>
      <c r="L11" s="475"/>
      <c r="M11" s="475"/>
    </row>
    <row r="12" spans="1:13" x14ac:dyDescent="0.25">
      <c r="A12" s="184">
        <f>Equipment!A10</f>
        <v>0</v>
      </c>
      <c r="B12" s="185">
        <f>Equipment!B10</f>
        <v>0</v>
      </c>
      <c r="C12" s="195">
        <f>Equipment!E10</f>
        <v>0</v>
      </c>
      <c r="D12" s="196">
        <f>Equipment!F10</f>
        <v>0</v>
      </c>
      <c r="E12" s="187">
        <f t="shared" si="0"/>
        <v>0</v>
      </c>
      <c r="F12" s="425">
        <f>Equipment!D10</f>
        <v>0</v>
      </c>
      <c r="G12" s="423">
        <f>Equipment!C10</f>
        <v>0</v>
      </c>
      <c r="H12" s="475"/>
      <c r="I12" s="475"/>
      <c r="J12" s="475"/>
      <c r="K12" s="475"/>
      <c r="L12" s="475"/>
      <c r="M12" s="475"/>
    </row>
    <row r="13" spans="1:13" x14ac:dyDescent="0.25">
      <c r="A13" s="184">
        <f>Equipment!A11</f>
        <v>0</v>
      </c>
      <c r="B13" s="185">
        <f>Equipment!B11</f>
        <v>0</v>
      </c>
      <c r="C13" s="195">
        <f>Equipment!E11</f>
        <v>0</v>
      </c>
      <c r="D13" s="196">
        <f>Equipment!F11</f>
        <v>0</v>
      </c>
      <c r="E13" s="187">
        <f t="shared" si="0"/>
        <v>0</v>
      </c>
      <c r="F13" s="425">
        <f>Equipment!D11</f>
        <v>0</v>
      </c>
      <c r="G13" s="423">
        <f>Equipment!C11</f>
        <v>0</v>
      </c>
      <c r="H13" s="475"/>
      <c r="I13" s="475"/>
      <c r="J13" s="475"/>
      <c r="K13" s="475"/>
      <c r="L13" s="475"/>
      <c r="M13" s="475"/>
    </row>
    <row r="14" spans="1:13" x14ac:dyDescent="0.25">
      <c r="A14" s="184">
        <f>Equipment!A12</f>
        <v>0</v>
      </c>
      <c r="B14" s="185">
        <f>Equipment!B12</f>
        <v>0</v>
      </c>
      <c r="C14" s="195">
        <f>Equipment!E12</f>
        <v>0</v>
      </c>
      <c r="D14" s="196">
        <f>Equipment!F12</f>
        <v>0</v>
      </c>
      <c r="E14" s="187">
        <f t="shared" si="0"/>
        <v>0</v>
      </c>
      <c r="F14" s="425">
        <f>Equipment!D12</f>
        <v>0</v>
      </c>
      <c r="G14" s="423">
        <f>Equipment!C12</f>
        <v>0</v>
      </c>
      <c r="H14" s="475"/>
      <c r="I14" s="475"/>
      <c r="J14" s="475"/>
      <c r="K14" s="475"/>
      <c r="L14" s="475"/>
      <c r="M14" s="475"/>
    </row>
    <row r="15" spans="1:13" x14ac:dyDescent="0.25">
      <c r="A15" s="184">
        <f>Equipment!A13</f>
        <v>0</v>
      </c>
      <c r="B15" s="185">
        <f>Equipment!B13</f>
        <v>0</v>
      </c>
      <c r="C15" s="195">
        <f>Equipment!E13</f>
        <v>0</v>
      </c>
      <c r="D15" s="196">
        <f>Equipment!F13</f>
        <v>0</v>
      </c>
      <c r="E15" s="187">
        <f t="shared" si="0"/>
        <v>0</v>
      </c>
      <c r="F15" s="425">
        <f>Equipment!D13</f>
        <v>0</v>
      </c>
      <c r="G15" s="423">
        <f>Equipment!C13</f>
        <v>0</v>
      </c>
      <c r="H15" s="475"/>
      <c r="I15" s="475"/>
      <c r="J15" s="475"/>
      <c r="K15" s="475"/>
      <c r="L15" s="475"/>
      <c r="M15" s="475"/>
    </row>
    <row r="16" spans="1:13" x14ac:dyDescent="0.25">
      <c r="A16" s="184">
        <f>Equipment!A14</f>
        <v>0</v>
      </c>
      <c r="B16" s="185">
        <f>Equipment!B14</f>
        <v>0</v>
      </c>
      <c r="C16" s="195">
        <f>Equipment!E14</f>
        <v>0</v>
      </c>
      <c r="D16" s="196">
        <f>Equipment!F14</f>
        <v>0</v>
      </c>
      <c r="E16" s="187">
        <f t="shared" si="0"/>
        <v>0</v>
      </c>
      <c r="F16" s="425">
        <f>Equipment!D14</f>
        <v>0</v>
      </c>
      <c r="G16" s="423">
        <f>Equipment!C14</f>
        <v>0</v>
      </c>
      <c r="H16" s="475"/>
      <c r="I16" s="475"/>
      <c r="J16" s="475"/>
      <c r="K16" s="475"/>
      <c r="L16" s="475"/>
      <c r="M16" s="475"/>
    </row>
    <row r="17" spans="1:13" x14ac:dyDescent="0.25">
      <c r="A17" s="184">
        <f>Equipment!A15</f>
        <v>0</v>
      </c>
      <c r="B17" s="185">
        <f>Equipment!B15</f>
        <v>0</v>
      </c>
      <c r="C17" s="195">
        <f>Equipment!E15</f>
        <v>0</v>
      </c>
      <c r="D17" s="196">
        <f>Equipment!F15</f>
        <v>0</v>
      </c>
      <c r="E17" s="197">
        <f t="shared" si="0"/>
        <v>0</v>
      </c>
      <c r="F17" s="425">
        <f>Equipment!D15</f>
        <v>0</v>
      </c>
      <c r="G17" s="423">
        <f>Equipment!C15</f>
        <v>0</v>
      </c>
      <c r="H17" s="475"/>
      <c r="I17" s="475"/>
      <c r="J17" s="475"/>
      <c r="K17" s="475"/>
      <c r="L17" s="475"/>
      <c r="M17" s="475"/>
    </row>
    <row r="18" spans="1:13" x14ac:dyDescent="0.25">
      <c r="A18" s="184">
        <f>Equipment!A16</f>
        <v>0</v>
      </c>
      <c r="B18" s="185">
        <f>Equipment!B16</f>
        <v>0</v>
      </c>
      <c r="C18" s="195">
        <f>Equipment!E16</f>
        <v>0</v>
      </c>
      <c r="D18" s="196">
        <f>Equipment!F16</f>
        <v>0</v>
      </c>
      <c r="E18" s="197">
        <f t="shared" si="0"/>
        <v>0</v>
      </c>
      <c r="F18" s="425">
        <f>Equipment!D16</f>
        <v>0</v>
      </c>
      <c r="G18" s="423">
        <f>Equipment!C16</f>
        <v>0</v>
      </c>
      <c r="H18" s="475"/>
      <c r="I18" s="475"/>
      <c r="J18" s="475"/>
      <c r="K18" s="475"/>
      <c r="L18" s="475"/>
      <c r="M18" s="475"/>
    </row>
    <row r="19" spans="1:13" x14ac:dyDescent="0.25">
      <c r="A19" s="184">
        <f>Equipment!A17</f>
        <v>0</v>
      </c>
      <c r="B19" s="185">
        <f>Equipment!B17</f>
        <v>0</v>
      </c>
      <c r="C19" s="195">
        <f>Equipment!E17</f>
        <v>0</v>
      </c>
      <c r="D19" s="196">
        <f>Equipment!F17</f>
        <v>0</v>
      </c>
      <c r="E19" s="197">
        <f t="shared" si="0"/>
        <v>0</v>
      </c>
      <c r="F19" s="425">
        <f>Equipment!D17</f>
        <v>0</v>
      </c>
      <c r="G19" s="423">
        <f>Equipment!C17</f>
        <v>0</v>
      </c>
      <c r="H19" s="475"/>
      <c r="I19" s="475"/>
      <c r="J19" s="475"/>
      <c r="K19" s="475"/>
      <c r="L19" s="475"/>
      <c r="M19" s="475"/>
    </row>
    <row r="20" spans="1:13" x14ac:dyDescent="0.25">
      <c r="A20" s="184">
        <f>Equipment!A18</f>
        <v>0</v>
      </c>
      <c r="B20" s="185">
        <f>Equipment!B18</f>
        <v>0</v>
      </c>
      <c r="C20" s="195">
        <f>Equipment!E18</f>
        <v>0</v>
      </c>
      <c r="D20" s="196">
        <f>Equipment!F18</f>
        <v>0</v>
      </c>
      <c r="E20" s="197">
        <f t="shared" si="0"/>
        <v>0</v>
      </c>
      <c r="F20" s="425">
        <f>Equipment!D18</f>
        <v>0</v>
      </c>
      <c r="G20" s="423">
        <f>Equipment!C18</f>
        <v>0</v>
      </c>
      <c r="H20" s="475"/>
      <c r="I20" s="475"/>
      <c r="J20" s="475"/>
      <c r="K20" s="475"/>
      <c r="L20" s="475"/>
      <c r="M20" s="475"/>
    </row>
    <row r="21" spans="1:13" ht="13" thickBot="1" x14ac:dyDescent="0.3">
      <c r="A21" s="184">
        <f>Equipment!A19</f>
        <v>0</v>
      </c>
      <c r="B21" s="185">
        <f>Equipment!B19</f>
        <v>0</v>
      </c>
      <c r="C21" s="195">
        <f>Equipment!E19</f>
        <v>0</v>
      </c>
      <c r="D21" s="196">
        <f>Equipment!F19</f>
        <v>0</v>
      </c>
      <c r="E21" s="198">
        <f t="shared" si="0"/>
        <v>0</v>
      </c>
      <c r="F21" s="425">
        <f>Equipment!D19</f>
        <v>0</v>
      </c>
      <c r="G21" s="423">
        <f>Equipment!C19</f>
        <v>0</v>
      </c>
      <c r="H21" s="475"/>
      <c r="I21" s="475"/>
      <c r="J21" s="475"/>
      <c r="K21" s="475"/>
      <c r="L21" s="475"/>
      <c r="M21" s="475"/>
    </row>
    <row r="22" spans="1:13" ht="13.5" thickBot="1" x14ac:dyDescent="0.3">
      <c r="A22" s="188"/>
      <c r="B22" s="58" t="s">
        <v>22</v>
      </c>
      <c r="C22" s="199">
        <f>ROUND(SUM(C8:C21),0)</f>
        <v>0</v>
      </c>
      <c r="D22" s="200">
        <f>ROUND(SUM(D8:D21),0)</f>
        <v>0</v>
      </c>
      <c r="E22" s="201">
        <f>ROUND(SUM(E8:E21),0)</f>
        <v>0</v>
      </c>
      <c r="F22" s="202">
        <f>ROUND(SUM(F8:F21),0)</f>
        <v>0</v>
      </c>
      <c r="G22" s="203"/>
      <c r="H22" s="475"/>
      <c r="I22" s="475"/>
      <c r="J22" s="475"/>
      <c r="K22" s="475"/>
      <c r="L22" s="475"/>
      <c r="M22" s="475"/>
    </row>
    <row r="23" spans="1:13" ht="13" thickBot="1" x14ac:dyDescent="0.3">
      <c r="A23" s="475"/>
      <c r="B23" s="475"/>
      <c r="C23" s="194"/>
      <c r="D23" s="181"/>
      <c r="E23" s="181"/>
      <c r="F23" s="179"/>
      <c r="G23" s="194"/>
      <c r="H23" s="475"/>
      <c r="I23" s="475"/>
      <c r="J23" s="475"/>
      <c r="K23" s="475"/>
      <c r="L23" s="475"/>
      <c r="M23" s="475"/>
    </row>
    <row r="24" spans="1:13" ht="11.25" customHeight="1" x14ac:dyDescent="0.25">
      <c r="A24" s="650" t="s">
        <v>77</v>
      </c>
      <c r="B24" s="651"/>
      <c r="C24" s="651"/>
      <c r="D24" s="651"/>
      <c r="E24" s="651"/>
      <c r="F24" s="651"/>
      <c r="G24" s="652"/>
      <c r="H24" s="475"/>
      <c r="I24" s="475"/>
      <c r="J24" s="475"/>
      <c r="K24" s="475"/>
      <c r="L24" s="475"/>
      <c r="M24" s="475"/>
    </row>
    <row r="25" spans="1:13" ht="11.25" customHeight="1" thickBot="1" x14ac:dyDescent="0.3">
      <c r="A25" s="653"/>
      <c r="B25" s="654"/>
      <c r="C25" s="654"/>
      <c r="D25" s="654"/>
      <c r="E25" s="654"/>
      <c r="F25" s="654"/>
      <c r="G25" s="655"/>
      <c r="H25" s="475"/>
      <c r="I25" s="475"/>
      <c r="J25" s="475"/>
      <c r="K25" s="475"/>
      <c r="L25" s="475"/>
      <c r="M25" s="475"/>
    </row>
  </sheetData>
  <sheetProtection algorithmName="SHA-512" hashValue="za3aj+J6jYXG9CKS3wwntnzcT386SEPnZyiFaal5AgquRMo3ZN6QCcrSICtgdI2orf5FcSMpU/T+Y85lQ2/Z7g==" saltValue="RG9GQAJlaUNJx+8UTZ3JzA==" spinCount="100000" sheet="1" objects="1" scenarios="1" selectLockedCells="1" selectUnlockedCells="1"/>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5">
    <mergeCell ref="A2:G2"/>
    <mergeCell ref="A1:B1"/>
    <mergeCell ref="A3:G3"/>
    <mergeCell ref="A6:G6"/>
    <mergeCell ref="A24:G25"/>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25"/>
  <sheetViews>
    <sheetView showGridLines="0" view="pageLayout" topLeftCell="A2" zoomScaleNormal="90" workbookViewId="0">
      <selection activeCell="C7" activeCellId="1" sqref="A7 C7:G7"/>
    </sheetView>
  </sheetViews>
  <sheetFormatPr defaultColWidth="9.1796875" defaultRowHeight="12.5" x14ac:dyDescent="0.25"/>
  <cols>
    <col min="1" max="1" width="9.1796875" style="3"/>
    <col min="2" max="2" width="42.453125" style="3" customWidth="1"/>
    <col min="3" max="3" width="6.54296875" style="96" customWidth="1"/>
    <col min="4" max="4" width="14.1796875" style="102" customWidth="1"/>
    <col min="5" max="5" width="14.1796875" style="82" customWidth="1"/>
    <col min="6" max="6" width="19.81640625" style="80" customWidth="1"/>
    <col min="7" max="7" width="55.54296875" style="96" customWidth="1"/>
    <col min="8" max="16384" width="9.1796875" style="3"/>
  </cols>
  <sheetData>
    <row r="1" spans="1:13" s="94" customFormat="1" ht="12.75" customHeight="1" x14ac:dyDescent="0.25">
      <c r="A1" s="657" t="s">
        <v>264</v>
      </c>
      <c r="B1" s="657"/>
      <c r="C1" s="70"/>
      <c r="D1" s="70"/>
      <c r="E1" s="70"/>
      <c r="F1" s="474"/>
      <c r="G1" s="74"/>
      <c r="H1" s="474"/>
      <c r="I1" s="474"/>
      <c r="J1" s="474"/>
    </row>
    <row r="2" spans="1:13" s="95" customFormat="1" ht="18.5" thickBot="1" x14ac:dyDescent="0.3">
      <c r="A2" s="660" t="s">
        <v>243</v>
      </c>
      <c r="B2" s="660"/>
      <c r="C2" s="660"/>
      <c r="D2" s="660"/>
      <c r="E2" s="660"/>
      <c r="F2" s="660"/>
      <c r="G2" s="660"/>
      <c r="H2" s="77"/>
      <c r="I2" s="77"/>
      <c r="J2" s="77"/>
      <c r="K2" s="77"/>
      <c r="L2" s="77"/>
      <c r="M2" s="77"/>
    </row>
    <row r="3" spans="1:13" ht="146.5" customHeight="1" thickBot="1" x14ac:dyDescent="0.3">
      <c r="A3" s="664" t="s">
        <v>352</v>
      </c>
      <c r="B3" s="665"/>
      <c r="C3" s="665"/>
      <c r="D3" s="665"/>
      <c r="E3" s="665"/>
      <c r="F3" s="665"/>
      <c r="G3" s="666"/>
      <c r="H3" s="475"/>
      <c r="I3" s="475"/>
      <c r="J3" s="475"/>
      <c r="K3" s="475"/>
      <c r="L3" s="475"/>
      <c r="M3" s="475"/>
    </row>
    <row r="4" spans="1:13" ht="13" thickBot="1" x14ac:dyDescent="0.3">
      <c r="A4" s="475"/>
      <c r="B4" s="177"/>
      <c r="C4" s="193"/>
      <c r="D4" s="204"/>
      <c r="E4" s="181"/>
      <c r="F4" s="179"/>
      <c r="G4" s="194"/>
      <c r="H4" s="475"/>
      <c r="I4" s="475"/>
      <c r="J4" s="475"/>
      <c r="K4" s="475"/>
      <c r="L4" s="475"/>
      <c r="M4" s="475"/>
    </row>
    <row r="5" spans="1:13" s="76" customFormat="1" ht="26.5" thickBot="1" x14ac:dyDescent="0.3">
      <c r="A5" s="103" t="s">
        <v>255</v>
      </c>
      <c r="B5" s="104" t="s">
        <v>290</v>
      </c>
      <c r="C5" s="105" t="s">
        <v>283</v>
      </c>
      <c r="D5" s="106" t="s">
        <v>284</v>
      </c>
      <c r="E5" s="107" t="s">
        <v>285</v>
      </c>
      <c r="F5" s="108" t="s">
        <v>82</v>
      </c>
      <c r="G5" s="109" t="s">
        <v>286</v>
      </c>
    </row>
    <row r="6" spans="1:13" s="76" customFormat="1" ht="14.5" thickBot="1" x14ac:dyDescent="0.3">
      <c r="A6" s="661" t="s">
        <v>257</v>
      </c>
      <c r="B6" s="662"/>
      <c r="C6" s="662"/>
      <c r="D6" s="662"/>
      <c r="E6" s="662"/>
      <c r="F6" s="662"/>
      <c r="G6" s="663"/>
    </row>
    <row r="7" spans="1:13" ht="14.25" customHeight="1" thickBot="1" x14ac:dyDescent="0.3">
      <c r="A7" s="719" t="s">
        <v>291</v>
      </c>
      <c r="B7" s="718" t="s">
        <v>353</v>
      </c>
      <c r="C7" s="725">
        <v>10</v>
      </c>
      <c r="D7" s="727">
        <v>360</v>
      </c>
      <c r="E7" s="722">
        <v>3600</v>
      </c>
      <c r="F7" s="726" t="s">
        <v>292</v>
      </c>
      <c r="G7" s="723" t="s">
        <v>293</v>
      </c>
      <c r="H7" s="475"/>
      <c r="I7" s="475"/>
      <c r="J7" s="475"/>
      <c r="K7" s="475"/>
      <c r="L7" s="475"/>
      <c r="M7" s="475"/>
    </row>
    <row r="8" spans="1:13" x14ac:dyDescent="0.25">
      <c r="A8" s="419">
        <f>Supplies!A6</f>
        <v>0</v>
      </c>
      <c r="B8" s="420">
        <f>Supplies!B6</f>
        <v>0</v>
      </c>
      <c r="C8" s="421">
        <f>Supplies!E6</f>
        <v>0</v>
      </c>
      <c r="D8" s="426">
        <f>Supplies!F6</f>
        <v>0</v>
      </c>
      <c r="E8" s="187">
        <f>C8*D8</f>
        <v>0</v>
      </c>
      <c r="F8" s="205">
        <f>Supplies!D6</f>
        <v>0</v>
      </c>
      <c r="G8" s="423">
        <f>Supplies!C6</f>
        <v>0</v>
      </c>
      <c r="H8" s="475"/>
      <c r="I8" s="475"/>
      <c r="J8" s="475"/>
      <c r="K8" s="475"/>
      <c r="L8" s="475"/>
      <c r="M8" s="475"/>
    </row>
    <row r="9" spans="1:13" x14ac:dyDescent="0.25">
      <c r="A9" s="419">
        <f>Supplies!A7</f>
        <v>0</v>
      </c>
      <c r="B9" s="420">
        <f>Supplies!B7</f>
        <v>0</v>
      </c>
      <c r="C9" s="421">
        <f>Supplies!E7</f>
        <v>0</v>
      </c>
      <c r="D9" s="426">
        <f>Supplies!F7</f>
        <v>0</v>
      </c>
      <c r="E9" s="187">
        <f t="shared" ref="E9:E15" si="0">C9*D9</f>
        <v>0</v>
      </c>
      <c r="F9" s="205">
        <f>Supplies!D7</f>
        <v>0</v>
      </c>
      <c r="G9" s="423">
        <f>Supplies!C7</f>
        <v>0</v>
      </c>
      <c r="H9" s="475"/>
      <c r="I9" s="475"/>
      <c r="J9" s="475"/>
      <c r="K9" s="475"/>
      <c r="L9" s="475"/>
      <c r="M9" s="475"/>
    </row>
    <row r="10" spans="1:13" x14ac:dyDescent="0.25">
      <c r="A10" s="419">
        <f>Supplies!A8</f>
        <v>0</v>
      </c>
      <c r="B10" s="420">
        <f>Supplies!B8</f>
        <v>0</v>
      </c>
      <c r="C10" s="421">
        <f>Supplies!E8</f>
        <v>0</v>
      </c>
      <c r="D10" s="426">
        <f>Supplies!F8</f>
        <v>0</v>
      </c>
      <c r="E10" s="187">
        <f t="shared" si="0"/>
        <v>0</v>
      </c>
      <c r="F10" s="205">
        <f>Supplies!D8</f>
        <v>0</v>
      </c>
      <c r="G10" s="423">
        <f>Supplies!C8</f>
        <v>0</v>
      </c>
      <c r="H10" s="475"/>
      <c r="I10" s="475"/>
      <c r="J10" s="475"/>
      <c r="K10" s="475"/>
      <c r="L10" s="475"/>
      <c r="M10" s="475"/>
    </row>
    <row r="11" spans="1:13" x14ac:dyDescent="0.25">
      <c r="A11" s="419">
        <f>Supplies!A9</f>
        <v>0</v>
      </c>
      <c r="B11" s="420">
        <f>Supplies!B9</f>
        <v>0</v>
      </c>
      <c r="C11" s="421">
        <f>Supplies!E9</f>
        <v>0</v>
      </c>
      <c r="D11" s="426">
        <f>Supplies!F9</f>
        <v>0</v>
      </c>
      <c r="E11" s="187">
        <f t="shared" si="0"/>
        <v>0</v>
      </c>
      <c r="F11" s="205">
        <f>Supplies!D9</f>
        <v>0</v>
      </c>
      <c r="G11" s="423">
        <f>Supplies!C9</f>
        <v>0</v>
      </c>
      <c r="H11" s="475"/>
      <c r="I11" s="475"/>
      <c r="J11" s="475"/>
      <c r="K11" s="475"/>
      <c r="L11" s="475"/>
      <c r="M11" s="475"/>
    </row>
    <row r="12" spans="1:13" x14ac:dyDescent="0.25">
      <c r="A12" s="419">
        <f>Supplies!A10</f>
        <v>0</v>
      </c>
      <c r="B12" s="420">
        <f>Supplies!B10</f>
        <v>0</v>
      </c>
      <c r="C12" s="421">
        <f>Supplies!E10</f>
        <v>0</v>
      </c>
      <c r="D12" s="426">
        <f>Supplies!F10</f>
        <v>0</v>
      </c>
      <c r="E12" s="187">
        <f t="shared" si="0"/>
        <v>0</v>
      </c>
      <c r="F12" s="205">
        <f>Supplies!D10</f>
        <v>0</v>
      </c>
      <c r="G12" s="423">
        <f>Supplies!C10</f>
        <v>0</v>
      </c>
      <c r="H12" s="475"/>
      <c r="I12" s="475"/>
      <c r="J12" s="475"/>
      <c r="K12" s="475"/>
      <c r="L12" s="475"/>
      <c r="M12" s="475"/>
    </row>
    <row r="13" spans="1:13" x14ac:dyDescent="0.25">
      <c r="A13" s="419">
        <f>Supplies!A11</f>
        <v>0</v>
      </c>
      <c r="B13" s="420">
        <f>Supplies!B11</f>
        <v>0</v>
      </c>
      <c r="C13" s="421">
        <f>Supplies!E11</f>
        <v>0</v>
      </c>
      <c r="D13" s="426">
        <f>Supplies!F11</f>
        <v>0</v>
      </c>
      <c r="E13" s="187">
        <f t="shared" si="0"/>
        <v>0</v>
      </c>
      <c r="F13" s="205">
        <f>Supplies!D11</f>
        <v>0</v>
      </c>
      <c r="G13" s="423">
        <f>Supplies!C11</f>
        <v>0</v>
      </c>
      <c r="H13" s="475"/>
      <c r="I13" s="475"/>
      <c r="J13" s="475"/>
      <c r="K13" s="475"/>
      <c r="L13" s="475"/>
      <c r="M13" s="475"/>
    </row>
    <row r="14" spans="1:13" x14ac:dyDescent="0.25">
      <c r="A14" s="419">
        <f>Supplies!A12</f>
        <v>0</v>
      </c>
      <c r="B14" s="420">
        <f>Supplies!B12</f>
        <v>0</v>
      </c>
      <c r="C14" s="421">
        <f>Supplies!E12</f>
        <v>0</v>
      </c>
      <c r="D14" s="426">
        <f>Supplies!F12</f>
        <v>0</v>
      </c>
      <c r="E14" s="187">
        <f t="shared" si="0"/>
        <v>0</v>
      </c>
      <c r="F14" s="205">
        <f>Supplies!D12</f>
        <v>0</v>
      </c>
      <c r="G14" s="423">
        <f>Supplies!C12</f>
        <v>0</v>
      </c>
      <c r="H14" s="475"/>
      <c r="I14" s="475"/>
      <c r="J14" s="475"/>
      <c r="K14" s="475"/>
      <c r="L14" s="475"/>
      <c r="M14" s="475"/>
    </row>
    <row r="15" spans="1:13" x14ac:dyDescent="0.25">
      <c r="A15" s="419">
        <f>Supplies!A13</f>
        <v>0</v>
      </c>
      <c r="B15" s="420">
        <f>Supplies!B13</f>
        <v>0</v>
      </c>
      <c r="C15" s="421">
        <f>Supplies!E13</f>
        <v>0</v>
      </c>
      <c r="D15" s="426">
        <f>Supplies!F13</f>
        <v>0</v>
      </c>
      <c r="E15" s="187">
        <f t="shared" si="0"/>
        <v>0</v>
      </c>
      <c r="F15" s="205">
        <f>Supplies!D13</f>
        <v>0</v>
      </c>
      <c r="G15" s="423">
        <f>Supplies!C13</f>
        <v>0</v>
      </c>
      <c r="H15" s="475"/>
      <c r="I15" s="475"/>
      <c r="J15" s="475"/>
      <c r="K15" s="475"/>
      <c r="L15" s="475"/>
      <c r="M15" s="475"/>
    </row>
    <row r="16" spans="1:13" x14ac:dyDescent="0.25">
      <c r="A16" s="419">
        <f>Supplies!A14</f>
        <v>0</v>
      </c>
      <c r="B16" s="420">
        <f>Supplies!B14</f>
        <v>0</v>
      </c>
      <c r="C16" s="421">
        <f>Supplies!E14</f>
        <v>0</v>
      </c>
      <c r="D16" s="426">
        <f>Supplies!F14</f>
        <v>0</v>
      </c>
      <c r="E16" s="187">
        <f t="shared" ref="E16:E21" si="1">C16*D16</f>
        <v>0</v>
      </c>
      <c r="F16" s="205">
        <f>Supplies!D14</f>
        <v>0</v>
      </c>
      <c r="G16" s="423">
        <f>Supplies!C14</f>
        <v>0</v>
      </c>
      <c r="H16" s="475"/>
      <c r="I16" s="475"/>
      <c r="J16" s="475"/>
      <c r="K16" s="475"/>
      <c r="L16" s="475"/>
      <c r="M16" s="475"/>
    </row>
    <row r="17" spans="1:13" x14ac:dyDescent="0.25">
      <c r="A17" s="419">
        <f>Supplies!A15</f>
        <v>0</v>
      </c>
      <c r="B17" s="420">
        <f>Supplies!B15</f>
        <v>0</v>
      </c>
      <c r="C17" s="421">
        <f>Supplies!E15</f>
        <v>0</v>
      </c>
      <c r="D17" s="426">
        <f>Supplies!F15</f>
        <v>0</v>
      </c>
      <c r="E17" s="187">
        <f t="shared" si="1"/>
        <v>0</v>
      </c>
      <c r="F17" s="205">
        <f>Supplies!D15</f>
        <v>0</v>
      </c>
      <c r="G17" s="423">
        <f>Supplies!C15</f>
        <v>0</v>
      </c>
      <c r="H17" s="475"/>
      <c r="I17" s="475"/>
      <c r="J17" s="475"/>
      <c r="K17" s="475"/>
      <c r="L17" s="475"/>
      <c r="M17" s="475"/>
    </row>
    <row r="18" spans="1:13" x14ac:dyDescent="0.25">
      <c r="A18" s="419">
        <f>Supplies!A16</f>
        <v>0</v>
      </c>
      <c r="B18" s="420">
        <f>Supplies!B16</f>
        <v>0</v>
      </c>
      <c r="C18" s="421">
        <f>Supplies!E16</f>
        <v>0</v>
      </c>
      <c r="D18" s="426">
        <f>Supplies!F16</f>
        <v>0</v>
      </c>
      <c r="E18" s="187">
        <f t="shared" si="1"/>
        <v>0</v>
      </c>
      <c r="F18" s="205">
        <f>Supplies!D16</f>
        <v>0</v>
      </c>
      <c r="G18" s="423">
        <f>Supplies!C16</f>
        <v>0</v>
      </c>
      <c r="H18" s="475"/>
      <c r="I18" s="475"/>
      <c r="J18" s="475"/>
      <c r="K18" s="475"/>
      <c r="L18" s="475"/>
      <c r="M18" s="475"/>
    </row>
    <row r="19" spans="1:13" x14ac:dyDescent="0.25">
      <c r="A19" s="419">
        <f>Supplies!A17</f>
        <v>0</v>
      </c>
      <c r="B19" s="420">
        <f>Supplies!B17</f>
        <v>0</v>
      </c>
      <c r="C19" s="421">
        <f>Supplies!E17</f>
        <v>0</v>
      </c>
      <c r="D19" s="426">
        <f>Supplies!F17</f>
        <v>0</v>
      </c>
      <c r="E19" s="187">
        <f t="shared" si="1"/>
        <v>0</v>
      </c>
      <c r="F19" s="205">
        <f>Supplies!D17</f>
        <v>0</v>
      </c>
      <c r="G19" s="423">
        <f>Supplies!C17</f>
        <v>0</v>
      </c>
      <c r="H19" s="475"/>
      <c r="I19" s="475"/>
      <c r="J19" s="475"/>
      <c r="K19" s="475"/>
      <c r="L19" s="475"/>
      <c r="M19" s="475"/>
    </row>
    <row r="20" spans="1:13" x14ac:dyDescent="0.25">
      <c r="A20" s="419">
        <f>Supplies!A18</f>
        <v>0</v>
      </c>
      <c r="B20" s="420">
        <f>Supplies!B18</f>
        <v>0</v>
      </c>
      <c r="C20" s="421">
        <f>Supplies!E18</f>
        <v>0</v>
      </c>
      <c r="D20" s="426">
        <f>Supplies!F18</f>
        <v>0</v>
      </c>
      <c r="E20" s="187">
        <f t="shared" si="1"/>
        <v>0</v>
      </c>
      <c r="F20" s="205">
        <f>Supplies!D18</f>
        <v>0</v>
      </c>
      <c r="G20" s="423">
        <f>Supplies!C18</f>
        <v>0</v>
      </c>
      <c r="H20" s="475"/>
      <c r="I20" s="475"/>
      <c r="J20" s="475"/>
      <c r="K20" s="475"/>
      <c r="L20" s="475"/>
      <c r="M20" s="475"/>
    </row>
    <row r="21" spans="1:13" ht="13" thickBot="1" x14ac:dyDescent="0.3">
      <c r="A21" s="419">
        <f>Supplies!A19</f>
        <v>0</v>
      </c>
      <c r="B21" s="420">
        <f>Supplies!B19</f>
        <v>0</v>
      </c>
      <c r="C21" s="421">
        <f>Supplies!E19</f>
        <v>0</v>
      </c>
      <c r="D21" s="426">
        <f>Supplies!F19</f>
        <v>0</v>
      </c>
      <c r="E21" s="206">
        <f t="shared" si="1"/>
        <v>0</v>
      </c>
      <c r="F21" s="205">
        <f>Supplies!D19</f>
        <v>0</v>
      </c>
      <c r="G21" s="423">
        <f>Supplies!C19</f>
        <v>0</v>
      </c>
      <c r="H21" s="475"/>
      <c r="I21" s="475"/>
      <c r="J21" s="475"/>
      <c r="K21" s="475"/>
      <c r="L21" s="475"/>
      <c r="M21" s="475"/>
    </row>
    <row r="22" spans="1:13" ht="13.5" thickBot="1" x14ac:dyDescent="0.3">
      <c r="A22" s="188"/>
      <c r="B22" s="58" t="s">
        <v>22</v>
      </c>
      <c r="C22" s="199">
        <f>SUM(C6:C21)</f>
        <v>10</v>
      </c>
      <c r="D22" s="207">
        <f>SUM(D6:D21)</f>
        <v>360</v>
      </c>
      <c r="E22" s="69">
        <f>ROUND(SUM(E8:E21),0)</f>
        <v>0</v>
      </c>
      <c r="F22" s="202"/>
      <c r="G22" s="203"/>
      <c r="H22" s="475"/>
      <c r="I22" s="475"/>
      <c r="J22" s="475"/>
      <c r="K22" s="475"/>
      <c r="L22" s="475"/>
      <c r="M22" s="475"/>
    </row>
    <row r="23" spans="1:13" ht="13" thickBot="1" x14ac:dyDescent="0.3">
      <c r="A23" s="475"/>
      <c r="B23" s="475"/>
      <c r="C23" s="194"/>
      <c r="D23" s="204"/>
      <c r="E23" s="181"/>
      <c r="F23" s="179"/>
      <c r="G23" s="194"/>
      <c r="H23" s="475"/>
      <c r="I23" s="475"/>
      <c r="J23" s="475"/>
      <c r="K23" s="475"/>
      <c r="L23" s="475"/>
      <c r="M23" s="475"/>
    </row>
    <row r="24" spans="1:13" ht="11.25" customHeight="1" x14ac:dyDescent="0.25">
      <c r="A24" s="650" t="s">
        <v>77</v>
      </c>
      <c r="B24" s="651"/>
      <c r="C24" s="651"/>
      <c r="D24" s="651"/>
      <c r="E24" s="651"/>
      <c r="F24" s="651"/>
      <c r="G24" s="652"/>
      <c r="H24" s="475"/>
      <c r="I24" s="475"/>
      <c r="J24" s="475"/>
      <c r="K24" s="475"/>
      <c r="L24" s="475"/>
      <c r="M24" s="475"/>
    </row>
    <row r="25" spans="1:13" ht="11.25" customHeight="1" thickBot="1" x14ac:dyDescent="0.3">
      <c r="A25" s="653"/>
      <c r="B25" s="654"/>
      <c r="C25" s="654"/>
      <c r="D25" s="654"/>
      <c r="E25" s="654"/>
      <c r="F25" s="654"/>
      <c r="G25" s="655"/>
      <c r="H25" s="475"/>
      <c r="I25" s="475"/>
      <c r="J25" s="475"/>
      <c r="K25" s="475"/>
      <c r="L25" s="475"/>
      <c r="M25" s="475"/>
    </row>
  </sheetData>
  <sheetProtection algorithmName="SHA-512" hashValue="3yxxlQGWNjnWLpJIB1ltvzGTnOu4iCUvLLhJgc9zPHtYluj0ZRGUuavLMPBYWTeiwFfJ9zC5YgSuQPaidRE5Rg==" saltValue="8A+rjrgEhUjpGOgzD70kHg==" spinCount="100000" sheet="1" objects="1" scenarios="1" selectLockedCells="1" selectUnlockedCells="1"/>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5">
    <mergeCell ref="A1:B1"/>
    <mergeCell ref="A3:G3"/>
    <mergeCell ref="A24:G25"/>
    <mergeCell ref="A6:G6"/>
    <mergeCell ref="A2:G2"/>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40"/>
  <sheetViews>
    <sheetView showGridLines="0" view="pageLayout" topLeftCell="C16" zoomScaleNormal="90" workbookViewId="0">
      <selection activeCell="C24" activeCellId="2" sqref="A6 C6 C24"/>
    </sheetView>
  </sheetViews>
  <sheetFormatPr defaultColWidth="9.1796875" defaultRowHeight="13" x14ac:dyDescent="0.25"/>
  <cols>
    <col min="1" max="1" width="9.1796875" style="3" customWidth="1"/>
    <col min="2" max="2" width="48.81640625" style="3" customWidth="1"/>
    <col min="3" max="3" width="73.1796875" style="3" customWidth="1"/>
    <col min="4" max="4" width="17" style="56" customWidth="1"/>
    <col min="5" max="16384" width="9.1796875" style="3"/>
  </cols>
  <sheetData>
    <row r="1" spans="1:8" s="94" customFormat="1" ht="12.75" customHeight="1" x14ac:dyDescent="0.25">
      <c r="A1" s="657" t="s">
        <v>264</v>
      </c>
      <c r="B1" s="657"/>
      <c r="C1" s="70"/>
      <c r="D1" s="74"/>
      <c r="E1" s="474"/>
    </row>
    <row r="2" spans="1:8" s="78" customFormat="1" ht="18.5" thickBot="1" x14ac:dyDescent="0.3">
      <c r="A2" s="656" t="s">
        <v>244</v>
      </c>
      <c r="B2" s="656"/>
      <c r="C2" s="656"/>
      <c r="D2" s="656"/>
      <c r="E2" s="77"/>
      <c r="F2" s="77"/>
      <c r="G2" s="77"/>
      <c r="H2" s="77"/>
    </row>
    <row r="3" spans="1:8" ht="205" customHeight="1" thickBot="1" x14ac:dyDescent="0.3">
      <c r="A3" s="664" t="s">
        <v>354</v>
      </c>
      <c r="B3" s="665"/>
      <c r="C3" s="665"/>
      <c r="D3" s="666"/>
      <c r="E3" s="475"/>
      <c r="F3" s="475"/>
      <c r="G3" s="475"/>
      <c r="H3" s="475"/>
    </row>
    <row r="4" spans="1:8" ht="7.5" customHeight="1" thickBot="1" x14ac:dyDescent="0.3">
      <c r="A4" s="475"/>
      <c r="B4" s="110"/>
      <c r="C4" s="110"/>
      <c r="D4" s="111"/>
      <c r="E4" s="475"/>
      <c r="F4" s="475"/>
      <c r="G4" s="475"/>
      <c r="H4" s="475"/>
    </row>
    <row r="5" spans="1:8" ht="28.5" thickBot="1" x14ac:dyDescent="0.3">
      <c r="A5" s="103" t="s">
        <v>255</v>
      </c>
      <c r="B5" s="104" t="s">
        <v>294</v>
      </c>
      <c r="C5" s="104" t="s">
        <v>295</v>
      </c>
      <c r="D5" s="112" t="s">
        <v>22</v>
      </c>
      <c r="E5" s="475"/>
      <c r="F5" s="475"/>
      <c r="G5" s="475"/>
      <c r="H5" s="475"/>
    </row>
    <row r="6" spans="1:8" ht="25.5" thickBot="1" x14ac:dyDescent="0.3">
      <c r="A6" s="719" t="s">
        <v>296</v>
      </c>
      <c r="B6" s="728" t="s">
        <v>355</v>
      </c>
      <c r="C6" s="731" t="s">
        <v>297</v>
      </c>
      <c r="D6" s="729">
        <v>275000</v>
      </c>
      <c r="E6" s="475"/>
      <c r="F6" s="475"/>
      <c r="G6" s="475"/>
      <c r="H6" s="475"/>
    </row>
    <row r="7" spans="1:8" x14ac:dyDescent="0.25">
      <c r="A7" s="419">
        <f>Subcontracts!A6</f>
        <v>0</v>
      </c>
      <c r="B7" s="427">
        <f>Subcontracts!B6</f>
        <v>0</v>
      </c>
      <c r="C7" s="428">
        <f>Subcontracts!D6</f>
        <v>0</v>
      </c>
      <c r="D7" s="429">
        <f>Subcontracts!I6</f>
        <v>0</v>
      </c>
      <c r="E7" s="475"/>
      <c r="F7" s="475"/>
      <c r="G7" s="475"/>
      <c r="H7" s="475"/>
    </row>
    <row r="8" spans="1:8" x14ac:dyDescent="0.25">
      <c r="A8" s="419">
        <f>Subcontracts!A7</f>
        <v>0</v>
      </c>
      <c r="B8" s="427">
        <f>Subcontracts!B7</f>
        <v>0</v>
      </c>
      <c r="C8" s="428">
        <f>Subcontracts!D7</f>
        <v>0</v>
      </c>
      <c r="D8" s="429">
        <f>Subcontracts!I7</f>
        <v>0</v>
      </c>
      <c r="E8" s="475"/>
      <c r="F8" s="475"/>
      <c r="G8" s="475"/>
      <c r="H8" s="475"/>
    </row>
    <row r="9" spans="1:8" x14ac:dyDescent="0.25">
      <c r="A9" s="419">
        <f>Subcontracts!A8</f>
        <v>0</v>
      </c>
      <c r="B9" s="427">
        <f>Subcontracts!B8</f>
        <v>0</v>
      </c>
      <c r="C9" s="428">
        <f>Subcontracts!D8</f>
        <v>0</v>
      </c>
      <c r="D9" s="429">
        <f>Subcontracts!I8</f>
        <v>0</v>
      </c>
      <c r="E9" s="475"/>
      <c r="F9" s="475"/>
      <c r="G9" s="475"/>
      <c r="H9" s="475"/>
    </row>
    <row r="10" spans="1:8" x14ac:dyDescent="0.25">
      <c r="A10" s="419">
        <f>Subcontracts!A9</f>
        <v>0</v>
      </c>
      <c r="B10" s="427">
        <f>Subcontracts!B9</f>
        <v>0</v>
      </c>
      <c r="C10" s="428">
        <f>Subcontracts!D9</f>
        <v>0</v>
      </c>
      <c r="D10" s="429">
        <f>Subcontracts!I9</f>
        <v>0</v>
      </c>
      <c r="E10" s="475"/>
      <c r="F10" s="475"/>
      <c r="G10" s="475"/>
      <c r="H10" s="475"/>
    </row>
    <row r="11" spans="1:8" x14ac:dyDescent="0.25">
      <c r="A11" s="419">
        <f>Subcontracts!A10</f>
        <v>0</v>
      </c>
      <c r="B11" s="427">
        <f>Subcontracts!B10</f>
        <v>0</v>
      </c>
      <c r="C11" s="428">
        <f>Subcontracts!D10</f>
        <v>0</v>
      </c>
      <c r="D11" s="429">
        <f>Subcontracts!I10</f>
        <v>0</v>
      </c>
      <c r="E11" s="475"/>
      <c r="F11" s="475"/>
      <c r="G11" s="475"/>
      <c r="H11" s="475"/>
    </row>
    <row r="12" spans="1:8" x14ac:dyDescent="0.25">
      <c r="A12" s="419">
        <f>Subcontracts!A11</f>
        <v>0</v>
      </c>
      <c r="B12" s="427">
        <f>Subcontracts!B11</f>
        <v>0</v>
      </c>
      <c r="C12" s="428">
        <f>Subcontracts!D11</f>
        <v>0</v>
      </c>
      <c r="D12" s="429">
        <f>Subcontracts!I11</f>
        <v>0</v>
      </c>
      <c r="E12" s="475"/>
      <c r="F12" s="475"/>
      <c r="G12" s="475"/>
      <c r="H12" s="475"/>
    </row>
    <row r="13" spans="1:8" x14ac:dyDescent="0.25">
      <c r="A13" s="419">
        <f>Subcontracts!A12</f>
        <v>0</v>
      </c>
      <c r="B13" s="427">
        <f>Subcontracts!B12</f>
        <v>0</v>
      </c>
      <c r="C13" s="428">
        <f>Subcontracts!D12</f>
        <v>0</v>
      </c>
      <c r="D13" s="429">
        <f>Subcontracts!I12</f>
        <v>0</v>
      </c>
      <c r="E13" s="475"/>
      <c r="F13" s="475"/>
      <c r="G13" s="475"/>
      <c r="H13" s="475"/>
    </row>
    <row r="14" spans="1:8" x14ac:dyDescent="0.25">
      <c r="A14" s="419">
        <f>Subcontracts!A13</f>
        <v>0</v>
      </c>
      <c r="B14" s="427">
        <f>Subcontracts!B13</f>
        <v>0</v>
      </c>
      <c r="C14" s="428">
        <f>Subcontracts!D13</f>
        <v>0</v>
      </c>
      <c r="D14" s="429">
        <f>Subcontracts!I13</f>
        <v>0</v>
      </c>
      <c r="E14" s="475"/>
      <c r="F14" s="475"/>
      <c r="G14" s="475"/>
      <c r="H14" s="475"/>
    </row>
    <row r="15" spans="1:8" x14ac:dyDescent="0.25">
      <c r="A15" s="419">
        <f>Subcontracts!A14</f>
        <v>0</v>
      </c>
      <c r="B15" s="427">
        <f>Subcontracts!B14</f>
        <v>0</v>
      </c>
      <c r="C15" s="428">
        <f>Subcontracts!D14</f>
        <v>0</v>
      </c>
      <c r="D15" s="429">
        <f>Subcontracts!I14</f>
        <v>0</v>
      </c>
      <c r="E15" s="475"/>
      <c r="F15" s="475"/>
      <c r="G15" s="475"/>
      <c r="H15" s="475"/>
    </row>
    <row r="16" spans="1:8" x14ac:dyDescent="0.25">
      <c r="A16" s="419">
        <f>Subcontracts!A15</f>
        <v>0</v>
      </c>
      <c r="B16" s="427">
        <f>Subcontracts!B15</f>
        <v>0</v>
      </c>
      <c r="C16" s="428">
        <f>Subcontracts!D15</f>
        <v>0</v>
      </c>
      <c r="D16" s="429">
        <f>Subcontracts!I15</f>
        <v>0</v>
      </c>
      <c r="E16" s="475"/>
      <c r="F16" s="475"/>
      <c r="G16" s="475"/>
      <c r="H16" s="475"/>
    </row>
    <row r="17" spans="1:8" x14ac:dyDescent="0.25">
      <c r="A17" s="419">
        <f>Subcontracts!A16</f>
        <v>0</v>
      </c>
      <c r="B17" s="427">
        <f>Subcontracts!B16</f>
        <v>0</v>
      </c>
      <c r="C17" s="428">
        <f>Subcontracts!D16</f>
        <v>0</v>
      </c>
      <c r="D17" s="429">
        <f>Subcontracts!I16</f>
        <v>0</v>
      </c>
      <c r="E17" s="475"/>
      <c r="F17" s="475"/>
      <c r="G17" s="475"/>
      <c r="H17" s="475"/>
    </row>
    <row r="18" spans="1:8" x14ac:dyDescent="0.25">
      <c r="A18" s="419">
        <f>Subcontracts!A17</f>
        <v>0</v>
      </c>
      <c r="B18" s="427">
        <f>Subcontracts!B17</f>
        <v>0</v>
      </c>
      <c r="C18" s="428">
        <f>Subcontracts!D17</f>
        <v>0</v>
      </c>
      <c r="D18" s="429">
        <f>Subcontracts!I17</f>
        <v>0</v>
      </c>
      <c r="E18" s="475"/>
      <c r="F18" s="475"/>
      <c r="G18" s="475"/>
      <c r="H18" s="475"/>
    </row>
    <row r="19" spans="1:8" x14ac:dyDescent="0.25">
      <c r="A19" s="419">
        <f>Subcontracts!A18</f>
        <v>0</v>
      </c>
      <c r="B19" s="427">
        <f>Subcontracts!B18</f>
        <v>0</v>
      </c>
      <c r="C19" s="428">
        <f>Subcontracts!D18</f>
        <v>0</v>
      </c>
      <c r="D19" s="429">
        <f>Subcontracts!I18</f>
        <v>0</v>
      </c>
      <c r="E19" s="475"/>
      <c r="F19" s="475"/>
      <c r="G19" s="475"/>
      <c r="H19" s="475"/>
    </row>
    <row r="20" spans="1:8" x14ac:dyDescent="0.25">
      <c r="A20" s="419">
        <f>Subcontracts!A19</f>
        <v>0</v>
      </c>
      <c r="B20" s="427">
        <f>Subcontracts!B19</f>
        <v>0</v>
      </c>
      <c r="C20" s="428">
        <f>Subcontracts!D19</f>
        <v>0</v>
      </c>
      <c r="D20" s="429">
        <f>Subcontracts!I19</f>
        <v>0</v>
      </c>
      <c r="E20" s="475"/>
      <c r="F20" s="475"/>
      <c r="G20" s="475"/>
      <c r="H20" s="475"/>
    </row>
    <row r="21" spans="1:8" s="76" customFormat="1" ht="13.5" thickBot="1" x14ac:dyDescent="0.3">
      <c r="A21" s="113"/>
      <c r="B21" s="57"/>
      <c r="C21" s="57" t="s">
        <v>298</v>
      </c>
      <c r="D21" s="119">
        <f>ROUND(SUM(D7:D20),0)</f>
        <v>0</v>
      </c>
    </row>
    <row r="22" spans="1:8" ht="5.25" customHeight="1" thickBot="1" x14ac:dyDescent="0.3">
      <c r="A22" s="194"/>
      <c r="B22" s="475"/>
      <c r="C22" s="475"/>
      <c r="E22" s="475"/>
      <c r="F22" s="475"/>
      <c r="G22" s="475"/>
      <c r="H22" s="475"/>
    </row>
    <row r="23" spans="1:8" ht="31.5" customHeight="1" thickBot="1" x14ac:dyDescent="0.3">
      <c r="A23" s="103" t="s">
        <v>255</v>
      </c>
      <c r="B23" s="104" t="s">
        <v>299</v>
      </c>
      <c r="C23" s="104" t="s">
        <v>295</v>
      </c>
      <c r="D23" s="112" t="s">
        <v>300</v>
      </c>
      <c r="E23" s="475"/>
      <c r="F23" s="475"/>
      <c r="G23" s="475"/>
      <c r="H23" s="475"/>
    </row>
    <row r="24" spans="1:8" ht="13.5" thickBot="1" x14ac:dyDescent="0.3">
      <c r="A24" s="730">
        <v>6</v>
      </c>
      <c r="B24" s="728" t="s">
        <v>356</v>
      </c>
      <c r="C24" s="731" t="s">
        <v>301</v>
      </c>
      <c r="D24" s="729">
        <v>100000</v>
      </c>
      <c r="E24" s="475"/>
      <c r="F24" s="475"/>
      <c r="G24" s="475"/>
      <c r="H24" s="475"/>
    </row>
    <row r="25" spans="1:8" x14ac:dyDescent="0.25">
      <c r="A25" s="184"/>
      <c r="B25" s="208"/>
      <c r="C25" s="208"/>
      <c r="D25" s="149"/>
      <c r="E25" s="475"/>
      <c r="F25" s="475"/>
      <c r="G25" s="475"/>
      <c r="H25" s="475"/>
    </row>
    <row r="26" spans="1:8" x14ac:dyDescent="0.25">
      <c r="A26" s="184"/>
      <c r="B26" s="208"/>
      <c r="C26" s="208"/>
      <c r="D26" s="149"/>
      <c r="E26" s="475"/>
      <c r="F26" s="475"/>
      <c r="G26" s="475"/>
      <c r="H26" s="475"/>
    </row>
    <row r="27" spans="1:8" x14ac:dyDescent="0.25">
      <c r="A27" s="184"/>
      <c r="B27" s="208"/>
      <c r="C27" s="208"/>
      <c r="D27" s="149"/>
      <c r="E27" s="475"/>
      <c r="F27" s="475"/>
      <c r="G27" s="475"/>
      <c r="H27" s="475"/>
    </row>
    <row r="28" spans="1:8" x14ac:dyDescent="0.25">
      <c r="A28" s="184"/>
      <c r="B28" s="208"/>
      <c r="C28" s="208"/>
      <c r="D28" s="149"/>
      <c r="E28" s="475"/>
      <c r="F28" s="475"/>
      <c r="G28" s="475"/>
      <c r="H28" s="475"/>
    </row>
    <row r="29" spans="1:8" x14ac:dyDescent="0.25">
      <c r="A29" s="184"/>
      <c r="B29" s="208"/>
      <c r="C29" s="208"/>
      <c r="D29" s="149"/>
      <c r="E29" s="475"/>
      <c r="F29" s="475"/>
      <c r="G29" s="475"/>
      <c r="H29" s="475"/>
    </row>
    <row r="30" spans="1:8" s="76" customFormat="1" ht="13.5" thickBot="1" x14ac:dyDescent="0.3">
      <c r="A30" s="113"/>
      <c r="B30" s="57"/>
      <c r="C30" s="57" t="s">
        <v>298</v>
      </c>
      <c r="D30" s="119">
        <f>ROUND(SUM(D25:D29),0)</f>
        <v>0</v>
      </c>
    </row>
    <row r="31" spans="1:8" s="117" customFormat="1" ht="7.5" customHeight="1" thickBot="1" x14ac:dyDescent="0.3">
      <c r="A31" s="114"/>
      <c r="B31" s="115"/>
      <c r="C31" s="115"/>
      <c r="D31" s="116"/>
    </row>
    <row r="32" spans="1:8" ht="28.5" thickBot="1" x14ac:dyDescent="0.3">
      <c r="A32" s="103" t="s">
        <v>255</v>
      </c>
      <c r="B32" s="104" t="s">
        <v>302</v>
      </c>
      <c r="C32" s="97" t="s">
        <v>295</v>
      </c>
      <c r="D32" s="112" t="s">
        <v>300</v>
      </c>
      <c r="E32" s="475"/>
      <c r="F32" s="475"/>
      <c r="G32" s="475"/>
      <c r="H32" s="475"/>
    </row>
    <row r="33" spans="1:4" x14ac:dyDescent="0.25">
      <c r="A33" s="184"/>
      <c r="B33" s="208"/>
      <c r="C33" s="208"/>
      <c r="D33" s="149"/>
    </row>
    <row r="34" spans="1:4" x14ac:dyDescent="0.25">
      <c r="A34" s="184"/>
      <c r="B34" s="208"/>
      <c r="C34" s="208"/>
      <c r="D34" s="149"/>
    </row>
    <row r="35" spans="1:4" s="76" customFormat="1" ht="13.5" thickBot="1" x14ac:dyDescent="0.3">
      <c r="A35" s="113"/>
      <c r="B35" s="57"/>
      <c r="C35" s="57" t="s">
        <v>298</v>
      </c>
      <c r="D35" s="119">
        <f>ROUND(SUM(D33:D34),0)</f>
        <v>0</v>
      </c>
    </row>
    <row r="36" spans="1:4" ht="9.75" customHeight="1" thickBot="1" x14ac:dyDescent="0.3">
      <c r="A36" s="194"/>
      <c r="B36" s="475"/>
      <c r="C36" s="475"/>
    </row>
    <row r="37" spans="1:4" s="76" customFormat="1" ht="15.75" customHeight="1" thickBot="1" x14ac:dyDescent="0.3">
      <c r="A37" s="118"/>
      <c r="B37" s="58" t="s">
        <v>303</v>
      </c>
      <c r="C37" s="58"/>
      <c r="D37" s="120">
        <f>ROUND(SUM(D30+D35+D21),0)</f>
        <v>0</v>
      </c>
    </row>
    <row r="38" spans="1:4" ht="13.5" thickBot="1" x14ac:dyDescent="0.3">
      <c r="A38" s="475"/>
      <c r="B38" s="475"/>
      <c r="C38" s="475"/>
    </row>
    <row r="39" spans="1:4" ht="11.25" customHeight="1" x14ac:dyDescent="0.25">
      <c r="A39" s="650" t="s">
        <v>77</v>
      </c>
      <c r="B39" s="651"/>
      <c r="C39" s="651"/>
      <c r="D39" s="652"/>
    </row>
    <row r="40" spans="1:4" ht="11.25" customHeight="1" thickBot="1" x14ac:dyDescent="0.3">
      <c r="A40" s="653"/>
      <c r="B40" s="654"/>
      <c r="C40" s="654"/>
      <c r="D40" s="655"/>
    </row>
  </sheetData>
  <sheetProtection algorithmName="SHA-512" hashValue="3OTW+60HzRO6RZi91+giqeZ0/HX+i0sU9gtvYk7+wSX2rRNURxceJtHBddfMS+I2M/S2gLoZ68EXZGS1n7aXLw==" saltValue="+Bo0jZtKbwibhidUh3vuwA==" spinCount="100000" sheet="1" objects="1" scenarios="1" selectLockedCells="1" selectUnlockedCells="1"/>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4">
    <mergeCell ref="A1:B1"/>
    <mergeCell ref="A2:D2"/>
    <mergeCell ref="A3:D3"/>
    <mergeCell ref="A39:D40"/>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06645-A45C-4C26-A3AE-1BED1EE82684}">
  <dimension ref="A1:D23"/>
  <sheetViews>
    <sheetView view="pageLayout" zoomScaleNormal="110" zoomScaleSheetLayoutView="100" workbookViewId="0">
      <selection activeCell="A22" sqref="A22:D22"/>
    </sheetView>
  </sheetViews>
  <sheetFormatPr defaultColWidth="20.81640625" defaultRowHeight="12.5" x14ac:dyDescent="0.25"/>
  <cols>
    <col min="1" max="1" width="34" customWidth="1"/>
    <col min="2" max="3" width="18.7265625" customWidth="1"/>
    <col min="4" max="4" width="19" customWidth="1"/>
  </cols>
  <sheetData>
    <row r="1" spans="1:4" ht="18" x14ac:dyDescent="0.25">
      <c r="A1" s="242"/>
      <c r="B1" s="242" t="s">
        <v>15</v>
      </c>
      <c r="C1" s="242"/>
      <c r="D1" s="242"/>
    </row>
    <row r="2" spans="1:4" s="239" customFormat="1" ht="12.75" customHeight="1" x14ac:dyDescent="0.25">
      <c r="A2" s="240"/>
      <c r="B2" s="241" t="s">
        <v>16</v>
      </c>
      <c r="C2" s="240"/>
      <c r="D2" s="240"/>
    </row>
    <row r="3" spans="1:4" ht="48" customHeight="1" x14ac:dyDescent="0.35">
      <c r="A3" s="238" t="s">
        <v>17</v>
      </c>
      <c r="B3" s="237" t="s">
        <v>18</v>
      </c>
      <c r="C3" s="236"/>
      <c r="D3" s="235"/>
    </row>
    <row r="4" spans="1:4" ht="18" customHeight="1" x14ac:dyDescent="0.25"/>
    <row r="5" spans="1:4" ht="18" customHeight="1" thickBot="1" x14ac:dyDescent="0.3"/>
    <row r="6" spans="1:4" ht="62" x14ac:dyDescent="0.25">
      <c r="A6" s="234" t="s">
        <v>19</v>
      </c>
      <c r="B6" s="233" t="s">
        <v>20</v>
      </c>
      <c r="C6" s="233" t="s">
        <v>21</v>
      </c>
      <c r="D6" s="232" t="s">
        <v>22</v>
      </c>
    </row>
    <row r="7" spans="1:4" ht="41.25" customHeight="1" x14ac:dyDescent="0.25">
      <c r="A7" s="231" t="s">
        <v>23</v>
      </c>
      <c r="B7" s="229">
        <f>SUM('Direct Labor'!F7:'Direct Labor'!F20)</f>
        <v>0</v>
      </c>
      <c r="C7" s="229">
        <f>'Direct Labor'!G21+'Direct Labor'!H21</f>
        <v>0</v>
      </c>
      <c r="D7" s="228">
        <f>'Direct Labor'!I21</f>
        <v>0</v>
      </c>
    </row>
    <row r="8" spans="1:4" ht="41.25" customHeight="1" x14ac:dyDescent="0.25">
      <c r="A8" s="231" t="s">
        <v>24</v>
      </c>
      <c r="B8" s="229">
        <f>'Fringe Benefits'!D21</f>
        <v>0</v>
      </c>
      <c r="C8" s="229">
        <f>'Fringe Benefits'!E21+'Fringe Benefits'!F21</f>
        <v>0</v>
      </c>
      <c r="D8" s="228">
        <f>'Fringe Benefits'!G21</f>
        <v>0</v>
      </c>
    </row>
    <row r="9" spans="1:4" ht="41.25" customHeight="1" x14ac:dyDescent="0.25">
      <c r="A9" s="227" t="s">
        <v>25</v>
      </c>
      <c r="B9" s="225">
        <f>SUM(B7:B8)</f>
        <v>0</v>
      </c>
      <c r="C9" s="225">
        <f>SUM(C7:C8)</f>
        <v>0</v>
      </c>
      <c r="D9" s="224">
        <f>SUM(D7:D8)</f>
        <v>0</v>
      </c>
    </row>
    <row r="10" spans="1:4" ht="41.25" customHeight="1" x14ac:dyDescent="0.25">
      <c r="A10" s="231" t="s">
        <v>26</v>
      </c>
      <c r="B10" s="229">
        <f>Travel!M20</f>
        <v>0</v>
      </c>
      <c r="C10" s="229">
        <f>Travel!O20+Travel!N20</f>
        <v>0</v>
      </c>
      <c r="D10" s="228">
        <f>Travel!P20</f>
        <v>0</v>
      </c>
    </row>
    <row r="11" spans="1:4" ht="41.25" customHeight="1" x14ac:dyDescent="0.25">
      <c r="A11" s="231" t="s">
        <v>27</v>
      </c>
      <c r="B11" s="229">
        <f>Equipment!G20</f>
        <v>0</v>
      </c>
      <c r="C11" s="229">
        <f>Equipment!I20+Equipment!H20</f>
        <v>0</v>
      </c>
      <c r="D11" s="228">
        <f>Equipment!J20</f>
        <v>0</v>
      </c>
    </row>
    <row r="12" spans="1:4" ht="41.25" customHeight="1" x14ac:dyDescent="0.25">
      <c r="A12" s="231" t="s">
        <v>28</v>
      </c>
      <c r="B12" s="229">
        <f>Supplies!G20</f>
        <v>0</v>
      </c>
      <c r="C12" s="229">
        <f>Supplies!I20+Supplies!H20</f>
        <v>0</v>
      </c>
      <c r="D12" s="228">
        <f>Supplies!J20</f>
        <v>0</v>
      </c>
    </row>
    <row r="13" spans="1:4" ht="41.25" customHeight="1" x14ac:dyDescent="0.25">
      <c r="A13" s="231" t="s">
        <v>29</v>
      </c>
      <c r="B13" s="229">
        <f>Subcontracts!F20</f>
        <v>0</v>
      </c>
      <c r="C13" s="229">
        <f>Subcontracts!H20+Subcontracts!G20</f>
        <v>0</v>
      </c>
      <c r="D13" s="228">
        <f>Subcontracts!I20</f>
        <v>0</v>
      </c>
    </row>
    <row r="14" spans="1:4" ht="41.25" customHeight="1" x14ac:dyDescent="0.25">
      <c r="A14" s="231" t="s">
        <v>30</v>
      </c>
      <c r="B14" s="229">
        <f>Other!G20</f>
        <v>0</v>
      </c>
      <c r="C14" s="229">
        <f>Other!I20+Other!H20</f>
        <v>0</v>
      </c>
      <c r="D14" s="228">
        <f>Other!J20</f>
        <v>0</v>
      </c>
    </row>
    <row r="15" spans="1:4" ht="41.25" customHeight="1" x14ac:dyDescent="0.25">
      <c r="A15" s="227" t="s">
        <v>31</v>
      </c>
      <c r="B15" s="225">
        <f>SUM(B10:B13)</f>
        <v>0</v>
      </c>
      <c r="C15" s="225">
        <f>SUM(C10:C13)</f>
        <v>0</v>
      </c>
      <c r="D15" s="224">
        <f>SUM(D10:D13)</f>
        <v>0</v>
      </c>
    </row>
    <row r="16" spans="1:4" ht="41.25" customHeight="1" x14ac:dyDescent="0.25">
      <c r="A16" s="231" t="s">
        <v>32</v>
      </c>
      <c r="B16" s="229">
        <f>'Indirect Costs &amp; Profit'!E19</f>
        <v>0</v>
      </c>
      <c r="C16" s="229">
        <f>'Indirect Costs &amp; Profit'!F19+'Indirect Costs &amp; Profit'!G19</f>
        <v>0</v>
      </c>
      <c r="D16" s="228">
        <f>'Indirect Costs &amp; Profit'!H19</f>
        <v>0</v>
      </c>
    </row>
    <row r="17" spans="1:4" ht="41.25" customHeight="1" x14ac:dyDescent="0.25">
      <c r="A17" s="230" t="s">
        <v>33</v>
      </c>
      <c r="B17" s="229">
        <f>'Indirect Costs &amp; Profit'!D27</f>
        <v>0</v>
      </c>
      <c r="C17" s="229">
        <f>'Indirect Costs &amp; Profit'!E27</f>
        <v>0</v>
      </c>
      <c r="D17" s="228">
        <f>'Indirect Costs &amp; Profit'!F27</f>
        <v>0</v>
      </c>
    </row>
    <row r="18" spans="1:4" ht="41.25" customHeight="1" x14ac:dyDescent="0.25">
      <c r="A18" s="227" t="s">
        <v>34</v>
      </c>
      <c r="B18" s="226">
        <f>SUM(B16:B17)</f>
        <v>0</v>
      </c>
      <c r="C18" s="225">
        <f>SUM(C16:C17)</f>
        <v>0</v>
      </c>
      <c r="D18" s="224">
        <f>SUM(D16:D17)</f>
        <v>0</v>
      </c>
    </row>
    <row r="19" spans="1:4" ht="41.25" customHeight="1" thickBot="1" x14ac:dyDescent="0.3">
      <c r="A19" s="223" t="s">
        <v>35</v>
      </c>
      <c r="B19" s="222">
        <f>+B9+B15+B18</f>
        <v>0</v>
      </c>
      <c r="C19" s="221">
        <f>+C9+C15+C18</f>
        <v>0</v>
      </c>
      <c r="D19" s="220">
        <f>+D9+D15+D18</f>
        <v>0</v>
      </c>
    </row>
    <row r="20" spans="1:4" ht="41.25" customHeight="1" x14ac:dyDescent="0.25">
      <c r="A20" s="219" t="s">
        <v>36</v>
      </c>
      <c r="B20" s="218"/>
      <c r="C20" s="215"/>
      <c r="D20" s="215"/>
    </row>
    <row r="21" spans="1:4" ht="41.25" customHeight="1" x14ac:dyDescent="0.25">
      <c r="A21" s="217" t="s">
        <v>37</v>
      </c>
      <c r="B21" s="216" t="str">
        <f>IF(B20=0,"",B20/B19)</f>
        <v/>
      </c>
      <c r="C21" s="215"/>
      <c r="D21" s="215"/>
    </row>
    <row r="22" spans="1:4" ht="24.75" customHeight="1" x14ac:dyDescent="0.25">
      <c r="A22" s="695" t="s">
        <v>38</v>
      </c>
      <c r="B22" s="490"/>
      <c r="C22" s="490"/>
      <c r="D22" s="696"/>
    </row>
    <row r="23" spans="1:4" ht="218.15" customHeight="1" x14ac:dyDescent="0.3">
      <c r="A23" s="477" t="s">
        <v>39</v>
      </c>
      <c r="B23" s="478"/>
      <c r="C23" s="478"/>
      <c r="D23" s="479"/>
    </row>
  </sheetData>
  <mergeCells count="2">
    <mergeCell ref="A23:D23"/>
    <mergeCell ref="A22:D22"/>
  </mergeCells>
  <printOptions horizontalCentered="1"/>
  <pageMargins left="0.25" right="0.25" top="0.75" bottom="0.5" header="0.25" footer="0.25"/>
  <pageSetup scale="78" orientation="portrait" r:id="rId1"/>
  <headerFooter scaleWithDoc="0">
    <oddHeader>&amp;C&amp;"Arial,Bold"COMMUNITY ENERGY RELIABILITY AND RESILIENCE INVESTMENT PROGRAM&amp;"Arial,Regular"
BUDGET FORMS</oddHeader>
    <oddFooter>&amp;L&amp;"Arial,Bold"&amp;USeptember&amp;"Arial,Regular"&amp;U [&amp;SMarch&amp;S] 2024&amp;CPage &amp;P of &amp;N&amp;RGFO-23-312
CERRI Program</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25"/>
  <sheetViews>
    <sheetView showGridLines="0" topLeftCell="A2" zoomScale="90" workbookViewId="0">
      <selection activeCell="C7" activeCellId="1" sqref="A7 C7:E7"/>
    </sheetView>
  </sheetViews>
  <sheetFormatPr defaultColWidth="9.1796875" defaultRowHeight="12.5" x14ac:dyDescent="0.25"/>
  <cols>
    <col min="1" max="1" width="7.54296875" style="3" customWidth="1"/>
    <col min="2" max="2" width="48.54296875" style="3" customWidth="1"/>
    <col min="3" max="3" width="14.1796875" style="82" customWidth="1"/>
    <col min="4" max="4" width="41" style="121" customWidth="1"/>
    <col min="5" max="5" width="68.1796875" style="83" customWidth="1"/>
    <col min="6" max="16384" width="9.1796875" style="3"/>
  </cols>
  <sheetData>
    <row r="1" spans="1:8" s="94" customFormat="1" ht="12.75" customHeight="1" x14ac:dyDescent="0.25">
      <c r="A1" s="657" t="s">
        <v>254</v>
      </c>
      <c r="B1" s="657"/>
      <c r="C1" s="70"/>
      <c r="D1" s="474"/>
      <c r="E1" s="74"/>
    </row>
    <row r="2" spans="1:8" s="95" customFormat="1" ht="18.5" thickBot="1" x14ac:dyDescent="0.3">
      <c r="A2" s="656" t="s">
        <v>250</v>
      </c>
      <c r="B2" s="656"/>
      <c r="C2" s="656"/>
      <c r="D2" s="656"/>
      <c r="E2" s="656"/>
      <c r="F2" s="77"/>
      <c r="G2" s="77"/>
      <c r="H2" s="77"/>
    </row>
    <row r="3" spans="1:8" ht="81" customHeight="1" thickBot="1" x14ac:dyDescent="0.3">
      <c r="A3" s="664" t="s">
        <v>304</v>
      </c>
      <c r="B3" s="665"/>
      <c r="C3" s="665"/>
      <c r="D3" s="665"/>
      <c r="E3" s="666"/>
      <c r="F3" s="475"/>
      <c r="G3" s="475"/>
      <c r="H3" s="475"/>
    </row>
    <row r="4" spans="1:8" ht="6.75" customHeight="1" thickBot="1" x14ac:dyDescent="0.3">
      <c r="A4" s="475"/>
      <c r="B4" s="177"/>
      <c r="C4" s="181"/>
      <c r="D4" s="209"/>
      <c r="E4" s="182"/>
      <c r="F4" s="475"/>
      <c r="G4" s="475"/>
      <c r="H4" s="475"/>
    </row>
    <row r="5" spans="1:8" s="76" customFormat="1" ht="26.5" thickBot="1" x14ac:dyDescent="0.3">
      <c r="A5" s="103" t="s">
        <v>255</v>
      </c>
      <c r="B5" s="104" t="s">
        <v>305</v>
      </c>
      <c r="C5" s="107" t="s">
        <v>306</v>
      </c>
      <c r="D5" s="108" t="s">
        <v>82</v>
      </c>
      <c r="E5" s="109" t="s">
        <v>286</v>
      </c>
    </row>
    <row r="6" spans="1:8" s="76" customFormat="1" ht="14.5" thickBot="1" x14ac:dyDescent="0.3">
      <c r="A6" s="661" t="s">
        <v>257</v>
      </c>
      <c r="B6" s="662"/>
      <c r="C6" s="662"/>
      <c r="D6" s="662"/>
      <c r="E6" s="663"/>
    </row>
    <row r="7" spans="1:8" ht="13.5" customHeight="1" thickBot="1" x14ac:dyDescent="0.3">
      <c r="A7" s="724">
        <v>5</v>
      </c>
      <c r="B7" s="718" t="s">
        <v>357</v>
      </c>
      <c r="C7" s="722">
        <v>16000</v>
      </c>
      <c r="D7" s="732" t="s">
        <v>307</v>
      </c>
      <c r="E7" s="723" t="s">
        <v>308</v>
      </c>
      <c r="F7" s="475"/>
      <c r="G7" s="475"/>
      <c r="H7" s="475"/>
    </row>
    <row r="8" spans="1:8" x14ac:dyDescent="0.25">
      <c r="A8" s="419">
        <f>Other!A6</f>
        <v>0</v>
      </c>
      <c r="B8" s="430">
        <f>Other!B6</f>
        <v>0</v>
      </c>
      <c r="C8" s="424">
        <f>Other!F6</f>
        <v>0</v>
      </c>
      <c r="D8" s="431">
        <f>Other!D6</f>
        <v>0</v>
      </c>
      <c r="E8" s="423">
        <f>Other!C6</f>
        <v>0</v>
      </c>
      <c r="F8" s="475"/>
      <c r="G8" s="475"/>
      <c r="H8" s="475"/>
    </row>
    <row r="9" spans="1:8" x14ac:dyDescent="0.25">
      <c r="A9" s="419">
        <f>Other!A7</f>
        <v>0</v>
      </c>
      <c r="B9" s="430">
        <f>Other!B7</f>
        <v>0</v>
      </c>
      <c r="C9" s="424">
        <f>Other!F7</f>
        <v>0</v>
      </c>
      <c r="D9" s="431">
        <f>Other!D7</f>
        <v>0</v>
      </c>
      <c r="E9" s="423">
        <f>Other!C7</f>
        <v>0</v>
      </c>
      <c r="F9" s="475"/>
      <c r="G9" s="475"/>
      <c r="H9" s="475"/>
    </row>
    <row r="10" spans="1:8" x14ac:dyDescent="0.25">
      <c r="A10" s="419">
        <f>Other!A8</f>
        <v>0</v>
      </c>
      <c r="B10" s="430">
        <f>Other!B8</f>
        <v>0</v>
      </c>
      <c r="C10" s="424">
        <f>Other!F8</f>
        <v>0</v>
      </c>
      <c r="D10" s="431">
        <f>Other!D8</f>
        <v>0</v>
      </c>
      <c r="E10" s="423">
        <f>Other!C8</f>
        <v>0</v>
      </c>
      <c r="F10" s="475"/>
      <c r="G10" s="475"/>
      <c r="H10" s="475"/>
    </row>
    <row r="11" spans="1:8" x14ac:dyDescent="0.25">
      <c r="A11" s="419">
        <f>Other!A9</f>
        <v>0</v>
      </c>
      <c r="B11" s="430">
        <f>Other!B9</f>
        <v>0</v>
      </c>
      <c r="C11" s="424">
        <f>Other!F9</f>
        <v>0</v>
      </c>
      <c r="D11" s="431">
        <f>Other!D9</f>
        <v>0</v>
      </c>
      <c r="E11" s="423">
        <f>Other!C9</f>
        <v>0</v>
      </c>
      <c r="F11" s="475"/>
      <c r="G11" s="475"/>
      <c r="H11" s="475"/>
    </row>
    <row r="12" spans="1:8" x14ac:dyDescent="0.25">
      <c r="A12" s="419">
        <f>Other!A10</f>
        <v>0</v>
      </c>
      <c r="B12" s="430">
        <f>Other!B10</f>
        <v>0</v>
      </c>
      <c r="C12" s="424">
        <f>Other!F10</f>
        <v>0</v>
      </c>
      <c r="D12" s="431">
        <f>Other!D10</f>
        <v>0</v>
      </c>
      <c r="E12" s="423">
        <f>Other!C10</f>
        <v>0</v>
      </c>
      <c r="F12" s="475"/>
      <c r="G12" s="475"/>
      <c r="H12" s="475"/>
    </row>
    <row r="13" spans="1:8" x14ac:dyDescent="0.25">
      <c r="A13" s="419">
        <f>Other!A11</f>
        <v>0</v>
      </c>
      <c r="B13" s="430">
        <f>Other!B11</f>
        <v>0</v>
      </c>
      <c r="C13" s="424">
        <f>Other!F11</f>
        <v>0</v>
      </c>
      <c r="D13" s="431">
        <f>Other!D11</f>
        <v>0</v>
      </c>
      <c r="E13" s="423">
        <f>Other!C11</f>
        <v>0</v>
      </c>
      <c r="F13" s="475"/>
      <c r="G13" s="475"/>
      <c r="H13" s="475"/>
    </row>
    <row r="14" spans="1:8" x14ac:dyDescent="0.25">
      <c r="A14" s="419">
        <f>Other!A12</f>
        <v>0</v>
      </c>
      <c r="B14" s="430">
        <f>Other!B12</f>
        <v>0</v>
      </c>
      <c r="C14" s="424">
        <f>Other!F12</f>
        <v>0</v>
      </c>
      <c r="D14" s="431">
        <f>Other!D12</f>
        <v>0</v>
      </c>
      <c r="E14" s="423">
        <f>Other!C12</f>
        <v>0</v>
      </c>
      <c r="F14" s="475"/>
      <c r="G14" s="475"/>
      <c r="H14" s="475"/>
    </row>
    <row r="15" spans="1:8" x14ac:dyDescent="0.25">
      <c r="A15" s="419">
        <f>Other!A13</f>
        <v>0</v>
      </c>
      <c r="B15" s="430">
        <f>Other!B13</f>
        <v>0</v>
      </c>
      <c r="C15" s="424">
        <f>Other!F13</f>
        <v>0</v>
      </c>
      <c r="D15" s="431">
        <f>Other!D13</f>
        <v>0</v>
      </c>
      <c r="E15" s="423">
        <f>Other!C13</f>
        <v>0</v>
      </c>
      <c r="F15" s="475"/>
      <c r="G15" s="475"/>
      <c r="H15" s="475"/>
    </row>
    <row r="16" spans="1:8" x14ac:dyDescent="0.25">
      <c r="A16" s="419">
        <f>Other!A14</f>
        <v>0</v>
      </c>
      <c r="B16" s="430">
        <f>Other!B14</f>
        <v>0</v>
      </c>
      <c r="C16" s="424">
        <f>Other!F14</f>
        <v>0</v>
      </c>
      <c r="D16" s="431">
        <f>Other!D14</f>
        <v>0</v>
      </c>
      <c r="E16" s="423">
        <f>Other!C14</f>
        <v>0</v>
      </c>
      <c r="F16" s="475"/>
      <c r="G16" s="475"/>
      <c r="H16" s="475"/>
    </row>
    <row r="17" spans="1:8" x14ac:dyDescent="0.25">
      <c r="A17" s="419">
        <f>Other!A15</f>
        <v>0</v>
      </c>
      <c r="B17" s="430">
        <f>Other!B15</f>
        <v>0</v>
      </c>
      <c r="C17" s="424">
        <f>Other!F15</f>
        <v>0</v>
      </c>
      <c r="D17" s="431">
        <f>Other!D15</f>
        <v>0</v>
      </c>
      <c r="E17" s="423">
        <f>Other!C15</f>
        <v>0</v>
      </c>
      <c r="F17" s="475"/>
      <c r="G17" s="475"/>
      <c r="H17" s="475"/>
    </row>
    <row r="18" spans="1:8" x14ac:dyDescent="0.25">
      <c r="A18" s="419">
        <f>Other!A16</f>
        <v>0</v>
      </c>
      <c r="B18" s="430">
        <f>Other!B16</f>
        <v>0</v>
      </c>
      <c r="C18" s="424">
        <f>Other!F16</f>
        <v>0</v>
      </c>
      <c r="D18" s="431">
        <f>Other!D16</f>
        <v>0</v>
      </c>
      <c r="E18" s="423">
        <f>Other!C16</f>
        <v>0</v>
      </c>
      <c r="F18" s="475"/>
      <c r="G18" s="475"/>
      <c r="H18" s="475"/>
    </row>
    <row r="19" spans="1:8" x14ac:dyDescent="0.25">
      <c r="A19" s="419">
        <f>Other!A17</f>
        <v>0</v>
      </c>
      <c r="B19" s="430">
        <f>Other!B17</f>
        <v>0</v>
      </c>
      <c r="C19" s="424">
        <f>Other!F17</f>
        <v>0</v>
      </c>
      <c r="D19" s="431">
        <f>Other!D17</f>
        <v>0</v>
      </c>
      <c r="E19" s="423">
        <f>Other!C17</f>
        <v>0</v>
      </c>
      <c r="F19" s="475"/>
      <c r="G19" s="475"/>
      <c r="H19" s="475"/>
    </row>
    <row r="20" spans="1:8" x14ac:dyDescent="0.25">
      <c r="A20" s="419">
        <f>Other!A18</f>
        <v>0</v>
      </c>
      <c r="B20" s="430">
        <f>Other!B18</f>
        <v>0</v>
      </c>
      <c r="C20" s="424">
        <f>Other!F18</f>
        <v>0</v>
      </c>
      <c r="D20" s="431">
        <f>Other!D18</f>
        <v>0</v>
      </c>
      <c r="E20" s="423">
        <f>Other!C18</f>
        <v>0</v>
      </c>
      <c r="F20" s="475"/>
      <c r="G20" s="475"/>
      <c r="H20" s="475"/>
    </row>
    <row r="21" spans="1:8" ht="13" thickBot="1" x14ac:dyDescent="0.3">
      <c r="A21" s="419">
        <f>Other!A19</f>
        <v>0</v>
      </c>
      <c r="B21" s="430">
        <f>Other!B19</f>
        <v>0</v>
      </c>
      <c r="C21" s="424">
        <f>Other!F19</f>
        <v>0</v>
      </c>
      <c r="D21" s="431">
        <f>Other!D19</f>
        <v>0</v>
      </c>
      <c r="E21" s="423">
        <f>Other!C19</f>
        <v>0</v>
      </c>
      <c r="F21" s="475"/>
      <c r="G21" s="475"/>
      <c r="H21" s="475"/>
    </row>
    <row r="22" spans="1:8" ht="13.5" thickBot="1" x14ac:dyDescent="0.3">
      <c r="A22" s="188"/>
      <c r="B22" s="58" t="s">
        <v>22</v>
      </c>
      <c r="C22" s="201">
        <f>ROUND(SUM(C8:C21),0)</f>
        <v>0</v>
      </c>
      <c r="D22" s="210"/>
      <c r="E22" s="192"/>
      <c r="F22" s="475"/>
      <c r="G22" s="475"/>
      <c r="H22" s="475"/>
    </row>
    <row r="23" spans="1:8" ht="13" thickBot="1" x14ac:dyDescent="0.3">
      <c r="A23" s="475"/>
      <c r="B23" s="475"/>
      <c r="C23" s="181"/>
      <c r="D23" s="209"/>
      <c r="E23" s="182"/>
      <c r="F23" s="475"/>
      <c r="G23" s="475"/>
      <c r="H23" s="475"/>
    </row>
    <row r="24" spans="1:8" ht="11.25" customHeight="1" x14ac:dyDescent="0.25">
      <c r="A24" s="650" t="s">
        <v>77</v>
      </c>
      <c r="B24" s="651"/>
      <c r="C24" s="651"/>
      <c r="D24" s="651"/>
      <c r="E24" s="652"/>
      <c r="F24" s="475"/>
      <c r="G24" s="475"/>
      <c r="H24" s="475"/>
    </row>
    <row r="25" spans="1:8" ht="11.25" customHeight="1" thickBot="1" x14ac:dyDescent="0.3">
      <c r="A25" s="653"/>
      <c r="B25" s="654"/>
      <c r="C25" s="654"/>
      <c r="D25" s="654"/>
      <c r="E25" s="655"/>
      <c r="F25" s="475"/>
      <c r="G25" s="475"/>
      <c r="H25" s="475"/>
    </row>
  </sheetData>
  <sheetProtection algorithmName="SHA-512" hashValue="623I3+ZSfKQ4L3r+zR5+1cC7IbSQ34xZVnl2C0TSiZPwgE3c5yOsh51XuA3atzBoFPfLFnbmcZa7Ipl+V5a3Uw==" saltValue="2gwzbuQK6yU8dpbo/qDcaA==" spinCount="100000" sheet="1" objects="1" scenarios="1" selectLockedCells="1" selectUnlockedCells="1"/>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5">
    <mergeCell ref="A1:B1"/>
    <mergeCell ref="A2:E2"/>
    <mergeCell ref="A24:E25"/>
    <mergeCell ref="A3:E3"/>
    <mergeCell ref="A6:E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topLeftCell="A6" zoomScale="90" zoomScaleNormal="90" workbookViewId="0">
      <selection activeCell="C7" sqref="C7:D15"/>
    </sheetView>
  </sheetViews>
  <sheetFormatPr defaultColWidth="9.1796875" defaultRowHeight="12.5" x14ac:dyDescent="0.25"/>
  <cols>
    <col min="1" max="1" width="48.453125" style="137" customWidth="1"/>
    <col min="2" max="2" width="27.453125" style="137" customWidth="1"/>
    <col min="3" max="3" width="31.453125" style="137" customWidth="1"/>
    <col min="4" max="4" width="50.54296875" style="137" customWidth="1"/>
    <col min="5" max="5" width="23.54296875" style="137" hidden="1" customWidth="1"/>
    <col min="6" max="6" width="9.1796875" style="137" hidden="1" customWidth="1"/>
    <col min="7" max="7" width="6.54296875" style="137" customWidth="1"/>
    <col min="8" max="16384" width="9.1796875" style="137"/>
  </cols>
  <sheetData>
    <row r="1" spans="1:8" s="122" customFormat="1" ht="10.5" customHeight="1" x14ac:dyDescent="0.2">
      <c r="A1" s="657" t="s">
        <v>264</v>
      </c>
      <c r="B1" s="657"/>
      <c r="C1" s="692"/>
      <c r="D1" s="693"/>
      <c r="E1" s="74"/>
    </row>
    <row r="2" spans="1:8" s="123" customFormat="1" ht="18.5" thickBot="1" x14ac:dyDescent="0.3">
      <c r="A2" s="687" t="s">
        <v>309</v>
      </c>
      <c r="B2" s="687"/>
      <c r="C2" s="687"/>
      <c r="D2" s="687"/>
      <c r="E2" s="75"/>
      <c r="F2" s="211"/>
      <c r="G2" s="211"/>
      <c r="H2" s="211"/>
    </row>
    <row r="3" spans="1:8" s="78" customFormat="1" ht="123" customHeight="1" thickBot="1" x14ac:dyDescent="0.3">
      <c r="A3" s="664" t="s">
        <v>310</v>
      </c>
      <c r="B3" s="665"/>
      <c r="C3" s="665"/>
      <c r="D3" s="666"/>
      <c r="E3" s="6"/>
      <c r="F3" s="7"/>
      <c r="G3" s="124"/>
      <c r="H3" s="77"/>
    </row>
    <row r="4" spans="1:8" s="123" customFormat="1" ht="6.75" customHeight="1" thickBot="1" x14ac:dyDescent="0.3">
      <c r="A4" s="125"/>
      <c r="B4" s="125"/>
      <c r="C4" s="125"/>
      <c r="D4" s="125"/>
      <c r="E4" s="125"/>
      <c r="F4" s="125"/>
      <c r="G4" s="211"/>
      <c r="H4" s="211"/>
    </row>
    <row r="5" spans="1:8" s="123" customFormat="1" ht="14" x14ac:dyDescent="0.3">
      <c r="A5" s="127"/>
      <c r="B5" s="476" t="s">
        <v>257</v>
      </c>
      <c r="C5" s="688" t="s">
        <v>311</v>
      </c>
      <c r="D5" s="689"/>
      <c r="E5" s="126"/>
      <c r="F5" s="126"/>
      <c r="G5" s="211"/>
      <c r="H5" s="211"/>
    </row>
    <row r="6" spans="1:8" s="123" customFormat="1" ht="14.25" customHeight="1" x14ac:dyDescent="0.3">
      <c r="A6" s="128" t="s">
        <v>108</v>
      </c>
      <c r="B6" s="129"/>
      <c r="C6" s="690"/>
      <c r="D6" s="691"/>
      <c r="E6" s="130"/>
      <c r="F6" s="131"/>
      <c r="G6" s="211"/>
      <c r="H6" s="211"/>
    </row>
    <row r="7" spans="1:8" s="123" customFormat="1" ht="14" x14ac:dyDescent="0.3">
      <c r="A7" s="132" t="s">
        <v>109</v>
      </c>
      <c r="B7" s="432">
        <f>'Indirect Costs &amp; Profit'!B8</f>
        <v>0</v>
      </c>
      <c r="C7" s="670">
        <f>'Indirect Costs &amp; Profit'!C8</f>
        <v>0</v>
      </c>
      <c r="D7" s="671"/>
      <c r="E7" s="133"/>
      <c r="F7" s="134"/>
      <c r="G7" s="211"/>
      <c r="H7" s="211"/>
    </row>
    <row r="8" spans="1:8" s="123" customFormat="1" ht="14" x14ac:dyDescent="0.3">
      <c r="A8" s="132" t="s">
        <v>110</v>
      </c>
      <c r="B8" s="432">
        <f>'Indirect Costs &amp; Profit'!B9</f>
        <v>0</v>
      </c>
      <c r="C8" s="670">
        <f>'Indirect Costs &amp; Profit'!C9</f>
        <v>0</v>
      </c>
      <c r="D8" s="671"/>
      <c r="E8" s="133"/>
      <c r="F8" s="134"/>
      <c r="G8" s="211"/>
      <c r="H8" s="211"/>
    </row>
    <row r="9" spans="1:8" s="123" customFormat="1" ht="14" x14ac:dyDescent="0.3">
      <c r="A9" s="132" t="s">
        <v>111</v>
      </c>
      <c r="B9" s="432">
        <f>'Indirect Costs &amp; Profit'!B10</f>
        <v>0</v>
      </c>
      <c r="C9" s="670">
        <f>'Indirect Costs &amp; Profit'!C10</f>
        <v>0</v>
      </c>
      <c r="D9" s="671"/>
      <c r="E9" s="178"/>
      <c r="F9" s="211"/>
      <c r="G9" s="211"/>
      <c r="H9" s="211"/>
    </row>
    <row r="10" spans="1:8" s="123" customFormat="1" ht="14" x14ac:dyDescent="0.3">
      <c r="A10" s="132" t="s">
        <v>112</v>
      </c>
      <c r="B10" s="432">
        <f>'Indirect Costs &amp; Profit'!B11</f>
        <v>0</v>
      </c>
      <c r="C10" s="670">
        <f>'Indirect Costs &amp; Profit'!C11</f>
        <v>0</v>
      </c>
      <c r="D10" s="671"/>
      <c r="E10" s="178"/>
      <c r="F10" s="211"/>
      <c r="G10" s="211"/>
      <c r="H10" s="211"/>
    </row>
    <row r="11" spans="1:8" s="123" customFormat="1" ht="15" customHeight="1" x14ac:dyDescent="0.3">
      <c r="A11" s="128" t="s">
        <v>113</v>
      </c>
      <c r="B11" s="62"/>
      <c r="C11" s="674"/>
      <c r="D11" s="675"/>
      <c r="E11" s="178"/>
      <c r="F11" s="211"/>
      <c r="G11" s="211"/>
      <c r="H11" s="211"/>
    </row>
    <row r="12" spans="1:8" s="123" customFormat="1" ht="15" customHeight="1" x14ac:dyDescent="0.3">
      <c r="A12" s="132" t="s">
        <v>114</v>
      </c>
      <c r="B12" s="63">
        <f>'Indirect Costs &amp; Profit'!B13</f>
        <v>0</v>
      </c>
      <c r="C12" s="672">
        <f>'Indirect Costs &amp; Profit'!C13</f>
        <v>0</v>
      </c>
      <c r="D12" s="673"/>
      <c r="E12" s="178"/>
      <c r="F12" s="211"/>
      <c r="G12" s="211"/>
      <c r="H12" s="211"/>
    </row>
    <row r="13" spans="1:8" s="123" customFormat="1" ht="15" customHeight="1" x14ac:dyDescent="0.3">
      <c r="A13" s="132" t="s">
        <v>115</v>
      </c>
      <c r="B13" s="63">
        <f>'Indirect Costs &amp; Profit'!B14</f>
        <v>0</v>
      </c>
      <c r="C13" s="672">
        <f>'Indirect Costs &amp; Profit'!C14</f>
        <v>0</v>
      </c>
      <c r="D13" s="673"/>
      <c r="E13" s="178"/>
      <c r="F13" s="211"/>
      <c r="G13" s="211"/>
      <c r="H13" s="211"/>
    </row>
    <row r="14" spans="1:8" s="123" customFormat="1" ht="15" customHeight="1" x14ac:dyDescent="0.3">
      <c r="A14" s="132" t="s">
        <v>116</v>
      </c>
      <c r="B14" s="63">
        <f>'Indirect Costs &amp; Profit'!B15</f>
        <v>0</v>
      </c>
      <c r="C14" s="672">
        <f>'Indirect Costs &amp; Profit'!C15</f>
        <v>0</v>
      </c>
      <c r="D14" s="673"/>
      <c r="E14" s="178"/>
      <c r="F14" s="211"/>
      <c r="G14" s="211"/>
      <c r="H14" s="211"/>
    </row>
    <row r="15" spans="1:8" s="123" customFormat="1" ht="15" customHeight="1" x14ac:dyDescent="0.3">
      <c r="A15" s="132" t="s">
        <v>117</v>
      </c>
      <c r="B15" s="63">
        <f>'Indirect Costs &amp; Profit'!B16</f>
        <v>0</v>
      </c>
      <c r="C15" s="672">
        <f>'Indirect Costs &amp; Profit'!C16</f>
        <v>0</v>
      </c>
      <c r="D15" s="673"/>
      <c r="E15" s="178"/>
      <c r="F15" s="211"/>
      <c r="G15" s="211"/>
      <c r="H15" s="211"/>
    </row>
    <row r="16" spans="1:8" s="123" customFormat="1" ht="15" customHeight="1" thickBot="1" x14ac:dyDescent="0.35">
      <c r="A16" s="135" t="s">
        <v>312</v>
      </c>
      <c r="B16" s="65">
        <f>ROUND(SUM(B12:B15),0)</f>
        <v>0</v>
      </c>
      <c r="C16" s="685"/>
      <c r="D16" s="686"/>
      <c r="E16" s="178"/>
      <c r="F16" s="211"/>
      <c r="G16" s="211"/>
      <c r="H16" s="211"/>
    </row>
    <row r="17" spans="1:7" s="123" customFormat="1" ht="6" customHeight="1" thickBot="1" x14ac:dyDescent="0.3">
      <c r="A17" s="177"/>
      <c r="B17" s="193"/>
      <c r="C17" s="178"/>
      <c r="D17" s="212"/>
      <c r="E17" s="178"/>
      <c r="F17" s="211"/>
      <c r="G17" s="211"/>
    </row>
    <row r="18" spans="1:7" s="123" customFormat="1" ht="48" customHeight="1" thickBot="1" x14ac:dyDescent="0.3">
      <c r="A18" s="679" t="s">
        <v>313</v>
      </c>
      <c r="B18" s="680"/>
      <c r="C18" s="680"/>
      <c r="D18" s="681"/>
      <c r="E18" s="136"/>
      <c r="F18" s="136"/>
      <c r="G18" s="136"/>
    </row>
    <row r="19" spans="1:7" s="123" customFormat="1" ht="163.5" customHeight="1" thickBot="1" x14ac:dyDescent="0.3">
      <c r="A19" s="682" t="s">
        <v>314</v>
      </c>
      <c r="B19" s="683"/>
      <c r="C19" s="683"/>
      <c r="D19" s="684"/>
      <c r="E19" s="5"/>
      <c r="F19" s="5"/>
      <c r="G19" s="5"/>
    </row>
    <row r="20" spans="1:7" s="123" customFormat="1" ht="7.5" customHeight="1" thickBot="1" x14ac:dyDescent="0.3">
      <c r="A20" s="5"/>
      <c r="B20" s="5"/>
      <c r="C20" s="5"/>
      <c r="D20" s="5"/>
      <c r="E20" s="5"/>
      <c r="F20" s="5"/>
      <c r="G20" s="5"/>
    </row>
    <row r="21" spans="1:7" s="123" customFormat="1" ht="16" thickBot="1" x14ac:dyDescent="0.4">
      <c r="A21" s="676" t="s">
        <v>315</v>
      </c>
      <c r="B21" s="677"/>
      <c r="C21" s="677"/>
      <c r="D21" s="678"/>
      <c r="E21" s="5"/>
      <c r="F21" s="5"/>
      <c r="G21" s="5"/>
    </row>
    <row r="22" spans="1:7" s="123" customFormat="1" ht="6" customHeight="1" thickBot="1" x14ac:dyDescent="0.3">
      <c r="A22" s="5"/>
      <c r="B22" s="5"/>
      <c r="C22" s="5"/>
      <c r="D22" s="5"/>
      <c r="E22" s="5"/>
      <c r="F22" s="5"/>
      <c r="G22" s="5"/>
    </row>
    <row r="23" spans="1:7" s="123" customFormat="1" ht="57.75" customHeight="1" x14ac:dyDescent="0.25">
      <c r="A23" s="596" t="s">
        <v>124</v>
      </c>
      <c r="B23" s="597"/>
      <c r="C23" s="597"/>
      <c r="D23" s="598"/>
      <c r="E23" s="475"/>
      <c r="F23" s="475"/>
      <c r="G23" s="475"/>
    </row>
    <row r="24" spans="1:7" s="123" customFormat="1" ht="24.75" customHeight="1" x14ac:dyDescent="0.25">
      <c r="A24" s="667"/>
      <c r="B24" s="668"/>
      <c r="C24" s="668"/>
      <c r="D24" s="669"/>
      <c r="E24" s="475"/>
      <c r="F24" s="475"/>
      <c r="G24" s="475"/>
    </row>
    <row r="25" spans="1:7" s="123" customFormat="1" ht="4.5" customHeight="1" thickBot="1" x14ac:dyDescent="0.3">
      <c r="A25" s="599"/>
      <c r="B25" s="600"/>
      <c r="C25" s="600"/>
      <c r="D25" s="601"/>
      <c r="E25" s="475"/>
      <c r="F25" s="475"/>
      <c r="G25" s="475"/>
    </row>
    <row r="26" spans="1:7" s="123" customFormat="1" x14ac:dyDescent="0.25">
      <c r="A26" s="211"/>
      <c r="B26" s="211"/>
      <c r="C26" s="211"/>
      <c r="D26" s="211"/>
      <c r="E26" s="211"/>
      <c r="F26" s="211"/>
      <c r="G26" s="211"/>
    </row>
    <row r="27" spans="1:7" s="123" customFormat="1" x14ac:dyDescent="0.25">
      <c r="A27" s="211"/>
      <c r="B27" s="211"/>
      <c r="C27" s="211"/>
      <c r="D27" s="211"/>
      <c r="E27" s="211"/>
      <c r="F27" s="211"/>
      <c r="G27" s="211"/>
    </row>
    <row r="28" spans="1:7" s="123" customFormat="1" x14ac:dyDescent="0.25">
      <c r="A28" s="211"/>
      <c r="B28" s="211"/>
      <c r="C28" s="211"/>
      <c r="D28" s="211"/>
      <c r="E28" s="211"/>
      <c r="F28" s="211"/>
      <c r="G28" s="211"/>
    </row>
    <row r="29" spans="1:7" s="123" customFormat="1" x14ac:dyDescent="0.25">
      <c r="A29" s="211"/>
      <c r="B29" s="211"/>
      <c r="C29" s="211"/>
      <c r="D29" s="211"/>
      <c r="E29" s="211"/>
      <c r="F29" s="211"/>
      <c r="G29" s="211"/>
    </row>
    <row r="30" spans="1:7" s="123" customFormat="1" x14ac:dyDescent="0.25">
      <c r="A30" s="211"/>
      <c r="B30" s="211"/>
      <c r="C30" s="211"/>
      <c r="D30" s="211"/>
      <c r="E30" s="211"/>
      <c r="F30" s="211"/>
      <c r="G30" s="211"/>
    </row>
    <row r="31" spans="1:7" s="123" customFormat="1" x14ac:dyDescent="0.25">
      <c r="A31" s="211"/>
      <c r="B31" s="211"/>
      <c r="C31" s="211"/>
      <c r="D31" s="211"/>
      <c r="E31" s="211"/>
      <c r="F31" s="211"/>
      <c r="G31" s="211"/>
    </row>
    <row r="32" spans="1:7" s="123" customFormat="1" x14ac:dyDescent="0.25">
      <c r="A32" s="211"/>
      <c r="B32" s="211"/>
      <c r="C32" s="211"/>
      <c r="D32" s="211"/>
      <c r="E32" s="211"/>
      <c r="F32" s="211"/>
      <c r="G32" s="211"/>
    </row>
    <row r="33" s="123" customFormat="1" x14ac:dyDescent="0.25"/>
    <row r="34" s="123" customFormat="1" x14ac:dyDescent="0.25"/>
    <row r="35" s="123" customFormat="1" x14ac:dyDescent="0.25"/>
    <row r="36" s="123" customFormat="1" x14ac:dyDescent="0.25"/>
    <row r="37" s="123" customFormat="1" x14ac:dyDescent="0.25"/>
    <row r="38" s="123" customFormat="1" x14ac:dyDescent="0.25"/>
    <row r="39" s="123" customFormat="1" x14ac:dyDescent="0.25"/>
    <row r="40" s="123" customFormat="1" x14ac:dyDescent="0.25"/>
    <row r="41" s="123" customFormat="1" x14ac:dyDescent="0.25"/>
    <row r="42" s="123" customFormat="1" x14ac:dyDescent="0.25"/>
    <row r="43" s="123" customFormat="1" x14ac:dyDescent="0.25"/>
    <row r="44" s="123" customFormat="1" x14ac:dyDescent="0.25"/>
    <row r="45" s="123" customFormat="1" x14ac:dyDescent="0.25"/>
    <row r="46" s="123" customFormat="1" x14ac:dyDescent="0.25"/>
    <row r="47" s="123" customFormat="1" x14ac:dyDescent="0.25"/>
    <row r="48" s="123" customFormat="1" x14ac:dyDescent="0.25"/>
    <row r="49" s="123" customFormat="1" x14ac:dyDescent="0.25"/>
    <row r="50" s="123" customFormat="1" x14ac:dyDescent="0.25"/>
    <row r="51" s="123" customFormat="1" x14ac:dyDescent="0.25"/>
    <row r="52" s="123" customFormat="1" x14ac:dyDescent="0.25"/>
    <row r="53" s="123" customFormat="1" x14ac:dyDescent="0.25"/>
    <row r="54" s="123" customFormat="1" x14ac:dyDescent="0.25"/>
    <row r="55" s="123" customFormat="1" x14ac:dyDescent="0.25"/>
    <row r="56" s="123" customFormat="1" x14ac:dyDescent="0.25"/>
    <row r="57" s="123" customFormat="1" x14ac:dyDescent="0.25"/>
    <row r="58" s="123" customFormat="1" x14ac:dyDescent="0.25"/>
    <row r="59" s="123" customFormat="1" x14ac:dyDescent="0.25"/>
    <row r="60" s="123" customFormat="1" x14ac:dyDescent="0.25"/>
    <row r="61" s="123" customFormat="1" x14ac:dyDescent="0.25"/>
    <row r="62" s="123" customFormat="1" x14ac:dyDescent="0.25"/>
    <row r="63" s="123" customFormat="1" x14ac:dyDescent="0.25"/>
    <row r="64" s="123" customFormat="1" x14ac:dyDescent="0.25"/>
    <row r="65" s="123" customFormat="1" x14ac:dyDescent="0.25"/>
    <row r="66" s="123" customFormat="1" x14ac:dyDescent="0.25"/>
    <row r="67" s="123" customFormat="1" x14ac:dyDescent="0.25"/>
    <row r="68" s="123" customFormat="1" x14ac:dyDescent="0.25"/>
    <row r="69" s="123" customFormat="1" x14ac:dyDescent="0.25"/>
    <row r="70" s="123" customFormat="1" x14ac:dyDescent="0.25"/>
    <row r="71" s="123" customFormat="1" x14ac:dyDescent="0.25"/>
    <row r="72" s="123" customFormat="1" x14ac:dyDescent="0.25"/>
    <row r="73" s="123" customFormat="1" x14ac:dyDescent="0.25"/>
    <row r="74" s="123" customFormat="1" x14ac:dyDescent="0.25"/>
    <row r="75" s="123" customFormat="1" x14ac:dyDescent="0.25"/>
    <row r="76" s="123" customFormat="1" x14ac:dyDescent="0.25"/>
    <row r="77" s="123" customFormat="1" x14ac:dyDescent="0.25"/>
    <row r="78" s="123" customFormat="1" x14ac:dyDescent="0.25"/>
    <row r="79" s="123" customFormat="1" x14ac:dyDescent="0.25"/>
    <row r="80" s="123" customFormat="1" x14ac:dyDescent="0.25"/>
    <row r="81" spans="6:7" s="123" customFormat="1" x14ac:dyDescent="0.25">
      <c r="F81" s="211"/>
      <c r="G81" s="211"/>
    </row>
    <row r="82" spans="6:7" x14ac:dyDescent="0.25">
      <c r="F82" s="211"/>
      <c r="G82" s="211"/>
    </row>
    <row r="83" spans="6:7" x14ac:dyDescent="0.25">
      <c r="F83" s="211"/>
      <c r="G83" s="211"/>
    </row>
    <row r="84" spans="6:7" x14ac:dyDescent="0.25">
      <c r="F84" s="211"/>
      <c r="G84" s="211"/>
    </row>
    <row r="85" spans="6:7" x14ac:dyDescent="0.25">
      <c r="F85" s="211"/>
      <c r="G85" s="211"/>
    </row>
    <row r="86" spans="6:7" x14ac:dyDescent="0.25">
      <c r="F86" s="211"/>
      <c r="G86" s="211"/>
    </row>
    <row r="87" spans="6:7" x14ac:dyDescent="0.25">
      <c r="F87" s="211"/>
      <c r="G87" s="211"/>
    </row>
  </sheetData>
  <sheetProtection algorithmName="SHA-512" hashValue="DmdIixKjh9fDExYtYUcm9fCywGbR+e5SpV52URKxov1Z0Nh8jCWT+oYMdYw4SGH4JhFVAsjCpEGxEB/jRs5lNA==" saltValue="SYPO9rwRFwoLiTbL3minLg==" spinCount="100000" sheet="1" objects="1" scenarios="1" selectLockedCells="1" selectUnlockedCells="1"/>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20">
    <mergeCell ref="A3:D3"/>
    <mergeCell ref="C5:D5"/>
    <mergeCell ref="C6:D6"/>
    <mergeCell ref="C1:D1"/>
    <mergeCell ref="A23:D25"/>
    <mergeCell ref="A1:B1"/>
    <mergeCell ref="C8:D8"/>
    <mergeCell ref="C9:D9"/>
    <mergeCell ref="C10:D10"/>
    <mergeCell ref="C12:D12"/>
    <mergeCell ref="C11:D11"/>
    <mergeCell ref="A21:D21"/>
    <mergeCell ref="A18:D18"/>
    <mergeCell ref="C13:D13"/>
    <mergeCell ref="C7:D7"/>
    <mergeCell ref="A19:D19"/>
    <mergeCell ref="C16:D16"/>
    <mergeCell ref="C14:D14"/>
    <mergeCell ref="C15:D15"/>
    <mergeCell ref="A2:D2"/>
  </mergeCells>
  <phoneticPr fontId="2" type="noConversion"/>
  <printOptions horizontalCentered="1"/>
  <pageMargins left="0.5" right="0.5" top="0.25" bottom="0.25" header="0.5" footer="0.5"/>
  <pageSetup scale="77" orientation="landscape" horizontalDpi="300" verticalDpi="300" r:id="rId7"/>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30"/>
  <sheetViews>
    <sheetView showGridLines="0" topLeftCell="A4" zoomScale="90" workbookViewId="0">
      <selection activeCell="C12" sqref="C12"/>
    </sheetView>
  </sheetViews>
  <sheetFormatPr defaultColWidth="9.1796875" defaultRowHeight="12.5" x14ac:dyDescent="0.25"/>
  <cols>
    <col min="1" max="1" width="22.453125" style="83" customWidth="1"/>
    <col min="2" max="2" width="15.1796875" style="79" customWidth="1"/>
    <col min="3" max="3" width="97.453125" style="80" customWidth="1"/>
    <col min="4" max="4" width="16.453125" style="96" customWidth="1"/>
    <col min="5" max="16384" width="9.1796875" style="3"/>
  </cols>
  <sheetData>
    <row r="1" spans="1:12" s="94" customFormat="1" ht="10" x14ac:dyDescent="0.25">
      <c r="A1" s="657" t="s">
        <v>254</v>
      </c>
      <c r="B1" s="657"/>
      <c r="C1" s="657"/>
      <c r="D1" s="74"/>
      <c r="E1" s="474"/>
    </row>
    <row r="2" spans="1:12" s="95" customFormat="1" ht="18.5" thickBot="1" x14ac:dyDescent="0.3">
      <c r="A2" s="660" t="s">
        <v>230</v>
      </c>
      <c r="B2" s="660"/>
      <c r="C2" s="660"/>
      <c r="D2" s="660"/>
      <c r="E2" s="77"/>
      <c r="F2" s="77"/>
      <c r="G2" s="77"/>
      <c r="H2" s="77"/>
      <c r="I2" s="77"/>
      <c r="J2" s="78"/>
      <c r="K2" s="78"/>
      <c r="L2" s="78"/>
    </row>
    <row r="3" spans="1:12" s="14" customFormat="1" ht="291" customHeight="1" thickBot="1" x14ac:dyDescent="0.3">
      <c r="A3" s="664" t="s">
        <v>358</v>
      </c>
      <c r="B3" s="665"/>
      <c r="C3" s="665"/>
      <c r="D3" s="666"/>
      <c r="E3" s="176"/>
      <c r="F3" s="176"/>
      <c r="G3" s="176"/>
      <c r="H3" s="176"/>
      <c r="I3" s="176"/>
      <c r="J3" s="176"/>
      <c r="K3" s="176"/>
      <c r="L3" s="176"/>
    </row>
    <row r="4" spans="1:12" ht="21" customHeight="1" thickBot="1" x14ac:dyDescent="0.3">
      <c r="A4" s="177"/>
      <c r="B4" s="178"/>
      <c r="C4" s="179"/>
      <c r="D4" s="194"/>
      <c r="E4" s="475"/>
      <c r="F4" s="475"/>
      <c r="G4" s="475"/>
      <c r="H4" s="475"/>
      <c r="I4" s="475"/>
      <c r="J4" s="475"/>
      <c r="K4" s="475"/>
      <c r="L4" s="475"/>
    </row>
    <row r="5" spans="1:12" s="76" customFormat="1" ht="42.75" customHeight="1" thickBot="1" x14ac:dyDescent="0.3">
      <c r="A5" s="153" t="s">
        <v>316</v>
      </c>
      <c r="B5" s="100" t="s">
        <v>317</v>
      </c>
      <c r="C5" s="100" t="s">
        <v>318</v>
      </c>
      <c r="D5" s="101" t="s">
        <v>319</v>
      </c>
    </row>
    <row r="6" spans="1:12" ht="26" thickBot="1" x14ac:dyDescent="0.3">
      <c r="A6" s="734" t="s">
        <v>359</v>
      </c>
      <c r="B6" s="735" t="s">
        <v>320</v>
      </c>
      <c r="C6" s="736" t="s">
        <v>321</v>
      </c>
      <c r="D6" s="733">
        <v>13600</v>
      </c>
      <c r="E6" s="475"/>
      <c r="F6" s="475"/>
      <c r="G6" s="475"/>
      <c r="H6" s="475"/>
      <c r="I6" s="475"/>
      <c r="J6" s="475"/>
      <c r="K6" s="475"/>
      <c r="L6" s="475"/>
    </row>
    <row r="7" spans="1:12" ht="13" x14ac:dyDescent="0.25">
      <c r="A7" s="213"/>
      <c r="B7" s="433" t="s">
        <v>320</v>
      </c>
      <c r="C7" s="435" t="s">
        <v>322</v>
      </c>
      <c r="D7" s="429">
        <f>'Direct Labor'!G21</f>
        <v>0</v>
      </c>
      <c r="E7" s="475"/>
      <c r="F7" s="475"/>
      <c r="G7" s="475"/>
      <c r="H7" s="475"/>
      <c r="I7" s="475"/>
      <c r="J7" s="475"/>
      <c r="K7" s="475"/>
      <c r="L7" s="475"/>
    </row>
    <row r="8" spans="1:12" ht="13" x14ac:dyDescent="0.25">
      <c r="A8" s="213"/>
      <c r="B8" s="433" t="s">
        <v>323</v>
      </c>
      <c r="C8" s="435" t="s">
        <v>324</v>
      </c>
      <c r="D8" s="437">
        <f>'Direct Labor'!H21</f>
        <v>0</v>
      </c>
      <c r="E8" s="475"/>
      <c r="F8" s="475"/>
      <c r="G8" s="475"/>
      <c r="H8" s="475"/>
      <c r="I8" s="475"/>
      <c r="J8" s="475"/>
      <c r="K8" s="475"/>
      <c r="L8" s="475"/>
    </row>
    <row r="9" spans="1:12" ht="13" x14ac:dyDescent="0.25">
      <c r="A9" s="213"/>
      <c r="B9" s="433" t="s">
        <v>320</v>
      </c>
      <c r="C9" s="435" t="s">
        <v>325</v>
      </c>
      <c r="D9" s="437">
        <f>'Fringe Benefits'!E21</f>
        <v>0</v>
      </c>
      <c r="E9" s="475"/>
      <c r="F9" s="475"/>
      <c r="G9" s="475"/>
      <c r="H9" s="475"/>
      <c r="I9" s="475"/>
      <c r="J9" s="475"/>
      <c r="K9" s="475"/>
      <c r="L9" s="475"/>
    </row>
    <row r="10" spans="1:12" ht="13" x14ac:dyDescent="0.25">
      <c r="A10" s="213"/>
      <c r="B10" s="433" t="s">
        <v>323</v>
      </c>
      <c r="C10" s="435" t="s">
        <v>326</v>
      </c>
      <c r="D10" s="437">
        <f>'Fringe Benefits'!F21</f>
        <v>0</v>
      </c>
      <c r="E10" s="475"/>
      <c r="F10" s="475"/>
      <c r="G10" s="475"/>
      <c r="H10" s="475"/>
      <c r="I10" s="475"/>
      <c r="J10" s="475"/>
      <c r="K10" s="475"/>
      <c r="L10" s="475"/>
    </row>
    <row r="11" spans="1:12" ht="13" x14ac:dyDescent="0.25">
      <c r="A11" s="213"/>
      <c r="B11" s="433" t="s">
        <v>320</v>
      </c>
      <c r="C11" s="435" t="s">
        <v>327</v>
      </c>
      <c r="D11" s="437">
        <f>Travel!N20</f>
        <v>0</v>
      </c>
      <c r="E11" s="475"/>
      <c r="F11" s="475"/>
      <c r="G11" s="475"/>
      <c r="H11" s="475"/>
      <c r="I11" s="475"/>
      <c r="J11" s="475"/>
      <c r="K11" s="475"/>
      <c r="L11" s="475"/>
    </row>
    <row r="12" spans="1:12" ht="13" x14ac:dyDescent="0.25">
      <c r="A12" s="213"/>
      <c r="B12" s="433" t="s">
        <v>323</v>
      </c>
      <c r="C12" s="435" t="s">
        <v>328</v>
      </c>
      <c r="D12" s="437">
        <f>Travel!O20</f>
        <v>0</v>
      </c>
      <c r="E12" s="475"/>
      <c r="F12" s="475"/>
      <c r="G12" s="475"/>
      <c r="H12" s="475"/>
      <c r="I12" s="475"/>
      <c r="J12" s="475"/>
      <c r="K12" s="475"/>
      <c r="L12" s="475"/>
    </row>
    <row r="13" spans="1:12" ht="13" x14ac:dyDescent="0.25">
      <c r="A13" s="213"/>
      <c r="B13" s="434" t="s">
        <v>320</v>
      </c>
      <c r="C13" s="436" t="s">
        <v>329</v>
      </c>
      <c r="D13" s="437">
        <f>Equipment!H20</f>
        <v>0</v>
      </c>
      <c r="E13" s="475"/>
      <c r="F13" s="475"/>
      <c r="G13" s="475"/>
      <c r="H13" s="475"/>
      <c r="I13" s="475"/>
      <c r="J13" s="475"/>
      <c r="K13" s="475"/>
      <c r="L13" s="475"/>
    </row>
    <row r="14" spans="1:12" ht="13" x14ac:dyDescent="0.25">
      <c r="A14" s="213"/>
      <c r="B14" s="434" t="s">
        <v>323</v>
      </c>
      <c r="C14" s="436" t="s">
        <v>330</v>
      </c>
      <c r="D14" s="437">
        <f>Equipment!I20</f>
        <v>0</v>
      </c>
      <c r="E14" s="475"/>
      <c r="F14" s="475"/>
      <c r="G14" s="475"/>
      <c r="H14" s="475"/>
      <c r="I14" s="475"/>
      <c r="J14" s="475"/>
      <c r="K14" s="475"/>
      <c r="L14" s="475"/>
    </row>
    <row r="15" spans="1:12" ht="13" x14ac:dyDescent="0.25">
      <c r="A15" s="213"/>
      <c r="B15" s="434" t="s">
        <v>320</v>
      </c>
      <c r="C15" s="436" t="s">
        <v>331</v>
      </c>
      <c r="D15" s="437">
        <f>Supplies!H20</f>
        <v>0</v>
      </c>
      <c r="E15" s="475"/>
      <c r="F15" s="475"/>
      <c r="G15" s="475"/>
      <c r="H15" s="475"/>
      <c r="I15" s="475"/>
      <c r="J15" s="475"/>
      <c r="K15" s="475"/>
      <c r="L15" s="475"/>
    </row>
    <row r="16" spans="1:12" ht="13" x14ac:dyDescent="0.25">
      <c r="A16" s="213"/>
      <c r="B16" s="434" t="s">
        <v>323</v>
      </c>
      <c r="C16" s="436" t="s">
        <v>332</v>
      </c>
      <c r="D16" s="437">
        <f>Supplies!I20</f>
        <v>0</v>
      </c>
      <c r="E16" s="475"/>
      <c r="F16" s="475"/>
      <c r="G16" s="475"/>
      <c r="H16" s="475"/>
      <c r="I16" s="475"/>
      <c r="J16" s="475"/>
      <c r="K16" s="475"/>
      <c r="L16" s="475"/>
    </row>
    <row r="17" spans="1:12" ht="13" x14ac:dyDescent="0.25">
      <c r="A17" s="213"/>
      <c r="B17" s="434" t="s">
        <v>320</v>
      </c>
      <c r="C17" s="436" t="s">
        <v>333</v>
      </c>
      <c r="D17" s="437">
        <f>Subcontracts!G20</f>
        <v>0</v>
      </c>
      <c r="E17" s="475"/>
      <c r="F17" s="475"/>
      <c r="G17" s="475"/>
      <c r="H17" s="475"/>
      <c r="I17" s="475"/>
      <c r="J17" s="475"/>
      <c r="K17" s="475"/>
      <c r="L17" s="475"/>
    </row>
    <row r="18" spans="1:12" ht="13" x14ac:dyDescent="0.25">
      <c r="A18" s="213"/>
      <c r="B18" s="434" t="s">
        <v>323</v>
      </c>
      <c r="C18" s="436" t="s">
        <v>334</v>
      </c>
      <c r="D18" s="437">
        <f>Subcontracts!H20</f>
        <v>0</v>
      </c>
      <c r="E18" s="475"/>
      <c r="F18" s="475"/>
      <c r="G18" s="475"/>
      <c r="H18" s="475"/>
      <c r="I18" s="475"/>
      <c r="J18" s="475"/>
      <c r="K18" s="475"/>
      <c r="L18" s="475"/>
    </row>
    <row r="19" spans="1:12" ht="13" x14ac:dyDescent="0.25">
      <c r="A19" s="213"/>
      <c r="B19" s="434" t="s">
        <v>320</v>
      </c>
      <c r="C19" s="436" t="s">
        <v>335</v>
      </c>
      <c r="D19" s="437" t="e">
        <f>#REF!</f>
        <v>#REF!</v>
      </c>
      <c r="E19" s="475"/>
      <c r="F19" s="475"/>
      <c r="G19" s="475"/>
      <c r="H19" s="475"/>
      <c r="I19" s="475"/>
      <c r="J19" s="475"/>
      <c r="K19" s="475"/>
      <c r="L19" s="475"/>
    </row>
    <row r="20" spans="1:12" ht="13" x14ac:dyDescent="0.25">
      <c r="A20" s="213"/>
      <c r="B20" s="434" t="s">
        <v>323</v>
      </c>
      <c r="C20" s="436" t="s">
        <v>336</v>
      </c>
      <c r="D20" s="437" t="e">
        <f>#REF!</f>
        <v>#REF!</v>
      </c>
      <c r="E20" s="475"/>
      <c r="F20" s="475"/>
      <c r="G20" s="475"/>
      <c r="H20" s="475"/>
      <c r="I20" s="475"/>
      <c r="J20" s="475"/>
      <c r="K20" s="475"/>
      <c r="L20" s="475"/>
    </row>
    <row r="21" spans="1:12" ht="13" x14ac:dyDescent="0.25">
      <c r="A21" s="214"/>
      <c r="B21" s="434" t="s">
        <v>320</v>
      </c>
      <c r="C21" s="436" t="s">
        <v>337</v>
      </c>
      <c r="D21" s="437">
        <f>Other!H20</f>
        <v>0</v>
      </c>
      <c r="E21" s="475"/>
      <c r="F21" s="475"/>
      <c r="G21" s="475"/>
      <c r="H21" s="475"/>
      <c r="I21" s="475"/>
      <c r="J21" s="475"/>
      <c r="K21" s="475"/>
      <c r="L21" s="475"/>
    </row>
    <row r="22" spans="1:12" ht="13" x14ac:dyDescent="0.25">
      <c r="A22" s="214"/>
      <c r="B22" s="434" t="s">
        <v>323</v>
      </c>
      <c r="C22" s="436" t="s">
        <v>338</v>
      </c>
      <c r="D22" s="438">
        <f>Other!I20</f>
        <v>0</v>
      </c>
      <c r="E22" s="475"/>
      <c r="F22" s="475"/>
      <c r="G22" s="475"/>
      <c r="H22" s="475"/>
      <c r="I22" s="475"/>
      <c r="J22" s="475"/>
      <c r="K22" s="475"/>
      <c r="L22" s="475"/>
    </row>
    <row r="23" spans="1:12" ht="15.5" x14ac:dyDescent="0.25">
      <c r="A23" s="214"/>
      <c r="B23" s="434" t="s">
        <v>320</v>
      </c>
      <c r="C23" s="436" t="s">
        <v>339</v>
      </c>
      <c r="D23" s="438">
        <f>'Indirect Costs &amp; Profit'!F19</f>
        <v>0</v>
      </c>
      <c r="E23" s="475"/>
      <c r="F23" s="475"/>
      <c r="G23" s="475"/>
      <c r="H23" s="475"/>
      <c r="I23" s="475"/>
      <c r="J23" s="694"/>
      <c r="K23" s="694"/>
      <c r="L23" s="694"/>
    </row>
    <row r="24" spans="1:12" ht="13.5" thickBot="1" x14ac:dyDescent="0.3">
      <c r="A24" s="214"/>
      <c r="B24" s="453" t="s">
        <v>323</v>
      </c>
      <c r="C24" s="436" t="s">
        <v>340</v>
      </c>
      <c r="D24" s="438">
        <f>'Indirect Costs &amp; Profit'!G19</f>
        <v>0</v>
      </c>
      <c r="E24" s="475"/>
      <c r="F24" s="475"/>
      <c r="G24" s="475"/>
      <c r="H24" s="475"/>
      <c r="I24" s="475"/>
      <c r="J24" s="475"/>
      <c r="K24" s="475"/>
      <c r="L24" s="475"/>
    </row>
    <row r="25" spans="1:12" s="76" customFormat="1" ht="13.5" thickBot="1" x14ac:dyDescent="0.3">
      <c r="A25" s="60"/>
      <c r="B25" s="55"/>
      <c r="C25" s="61" t="s">
        <v>341</v>
      </c>
      <c r="D25" s="141" t="e">
        <f>ROUND(SUM(D7:D24),0)</f>
        <v>#REF!</v>
      </c>
    </row>
    <row r="26" spans="1:12" s="138" customFormat="1" ht="9" customHeight="1" x14ac:dyDescent="0.25">
      <c r="C26" s="139"/>
      <c r="D26" s="140"/>
    </row>
    <row r="27" spans="1:12" s="138" customFormat="1" ht="31" x14ac:dyDescent="0.25">
      <c r="A27" s="139" t="s">
        <v>342</v>
      </c>
      <c r="B27" s="150">
        <v>0</v>
      </c>
      <c r="C27" s="151" t="s">
        <v>343</v>
      </c>
      <c r="D27" s="152">
        <f>IF(B27&gt;0,D25/B27,0)</f>
        <v>0</v>
      </c>
    </row>
    <row r="28" spans="1:12" s="138" customFormat="1" ht="4.5" customHeight="1" thickBot="1" x14ac:dyDescent="0.3">
      <c r="A28" s="139"/>
      <c r="B28" s="140"/>
      <c r="D28" s="140"/>
    </row>
    <row r="29" spans="1:12" x14ac:dyDescent="0.25">
      <c r="A29" s="650" t="s">
        <v>77</v>
      </c>
      <c r="B29" s="651"/>
      <c r="C29" s="651"/>
      <c r="D29" s="652"/>
      <c r="E29" s="475"/>
      <c r="F29" s="475"/>
      <c r="G29" s="475"/>
      <c r="H29" s="475"/>
      <c r="I29" s="475"/>
      <c r="J29" s="475"/>
      <c r="K29" s="475"/>
      <c r="L29" s="475"/>
    </row>
    <row r="30" spans="1:12" ht="13" thickBot="1" x14ac:dyDescent="0.3">
      <c r="A30" s="653"/>
      <c r="B30" s="654"/>
      <c r="C30" s="654"/>
      <c r="D30" s="655"/>
      <c r="E30" s="475"/>
      <c r="F30" s="475"/>
      <c r="G30" s="475"/>
      <c r="H30" s="475"/>
      <c r="I30" s="475"/>
      <c r="J30" s="475"/>
      <c r="K30" s="475"/>
      <c r="L30" s="475"/>
    </row>
  </sheetData>
  <sheetProtection algorithmName="SHA-512" hashValue="RznzTvqhaRkTIJEQJg+fe3DRqdouaBIrlwH/IpIWhD6BHZgWZhDDaI9lTEFk12+M0U/PRGfNmS2kUfeFlyL4Aw==" saltValue="c25yhIGoIZ5UgMpP1G9/QQ==" spinCount="100000" sheet="1" objects="1" scenarios="1" selectLockedCells="1" selectUnlockedCells="1"/>
  <customSheetViews>
    <customSheetView guid="{BF352FCE-C1BE-4B84-9561-6030FEF6A15F}" scale="90" showPageBreaks="1" fitToPage="1">
      <selection activeCell="E1" sqref="E1:G1"/>
      <pageMargins left="0" right="0" top="0" bottom="0" header="0" footer="0"/>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 right="0" top="0" bottom="0" header="0" footer="0"/>
      <printOptions horizontalCentered="1"/>
      <pageSetup scale="85" orientation="landscape" r:id="rId6"/>
      <headerFooter alignWithMargins="0">
        <oddFooter>&amp;LCost Share&amp;RPage &amp;P of &amp;N</oddFooter>
      </headerFooter>
    </customSheetView>
  </customSheetViews>
  <mergeCells count="5">
    <mergeCell ref="A29:D30"/>
    <mergeCell ref="A2:D2"/>
    <mergeCell ref="A1:C1"/>
    <mergeCell ref="A3:D3"/>
    <mergeCell ref="J23:L23"/>
  </mergeCells>
  <phoneticPr fontId="2" type="noConversion"/>
  <printOptions horizontalCentered="1"/>
  <pageMargins left="0.5" right="0.5" top="0.25" bottom="0.25" header="0.5" footer="0.5"/>
  <pageSetup scale="57"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F9-D003-4A8E-A99C-B0AA1986D128}">
  <dimension ref="A1:J28"/>
  <sheetViews>
    <sheetView topLeftCell="A8" zoomScale="90" zoomScaleNormal="90" zoomScaleSheetLayoutView="130" workbookViewId="0">
      <selection activeCell="A3" sqref="A3:J3"/>
    </sheetView>
  </sheetViews>
  <sheetFormatPr defaultColWidth="9.1796875" defaultRowHeight="12.5" x14ac:dyDescent="0.25"/>
  <cols>
    <col min="1" max="1" width="32.7265625" style="250" customWidth="1"/>
    <col min="2" max="3" width="23.26953125" style="250" customWidth="1"/>
    <col min="4" max="4" width="12.453125" style="250" customWidth="1"/>
    <col min="5" max="5" width="11.7265625" style="250" customWidth="1"/>
    <col min="6" max="6" width="14.1796875" style="250" bestFit="1" customWidth="1"/>
    <col min="7" max="10" width="14.7265625" style="250" customWidth="1"/>
    <col min="11" max="16384" width="9.1796875" style="250"/>
  </cols>
  <sheetData>
    <row r="1" spans="1:10" ht="18" x14ac:dyDescent="0.25">
      <c r="C1" s="242"/>
      <c r="D1" s="242"/>
      <c r="E1" s="252" t="s">
        <v>40</v>
      </c>
      <c r="F1" s="242"/>
      <c r="G1" s="242"/>
      <c r="H1" s="242"/>
      <c r="I1" s="242"/>
      <c r="J1" s="242"/>
    </row>
    <row r="2" spans="1:10" s="239" customFormat="1" ht="12.75" customHeight="1" thickBot="1" x14ac:dyDescent="0.35">
      <c r="B2" s="240"/>
      <c r="C2" s="240"/>
      <c r="D2" s="240"/>
      <c r="E2" s="253" t="s">
        <v>16</v>
      </c>
      <c r="F2" s="240"/>
      <c r="G2" s="240"/>
      <c r="H2" s="240"/>
      <c r="I2" s="240"/>
      <c r="J2" s="240"/>
    </row>
    <row r="3" spans="1:10" ht="45" customHeight="1" thickBot="1" x14ac:dyDescent="0.3">
      <c r="A3" s="481" t="str">
        <f>'Category Budget'!$B$3</f>
        <v>Organization Name</v>
      </c>
      <c r="B3" s="482"/>
      <c r="C3" s="482"/>
      <c r="D3" s="482"/>
      <c r="E3" s="482"/>
      <c r="F3" s="482"/>
      <c r="G3" s="482"/>
      <c r="H3" s="482"/>
      <c r="I3" s="482"/>
      <c r="J3" s="483"/>
    </row>
    <row r="4" spans="1:10" ht="18" x14ac:dyDescent="0.4">
      <c r="B4" s="254"/>
      <c r="C4" s="254"/>
      <c r="D4" s="254"/>
      <c r="E4" s="254"/>
      <c r="F4" s="254"/>
      <c r="G4" s="254"/>
      <c r="H4" s="254"/>
      <c r="I4" s="254"/>
      <c r="J4" s="254"/>
    </row>
    <row r="5" spans="1:10" ht="18.5" thickBot="1" x14ac:dyDescent="0.45">
      <c r="C5" s="255"/>
      <c r="D5" s="255"/>
      <c r="E5" s="256" t="s">
        <v>41</v>
      </c>
      <c r="F5" s="255"/>
      <c r="G5" s="255"/>
      <c r="H5" s="255"/>
      <c r="I5" s="255"/>
      <c r="J5" s="255"/>
    </row>
    <row r="6" spans="1:10" s="239" customFormat="1" ht="62.5" thickBot="1" x14ac:dyDescent="0.4">
      <c r="A6" s="257" t="s">
        <v>42</v>
      </c>
      <c r="B6" s="258" t="s">
        <v>43</v>
      </c>
      <c r="C6" s="259" t="s">
        <v>44</v>
      </c>
      <c r="D6" s="259" t="s">
        <v>45</v>
      </c>
      <c r="E6" s="259" t="s">
        <v>46</v>
      </c>
      <c r="F6" s="259" t="s">
        <v>47</v>
      </c>
      <c r="G6" s="260" t="s">
        <v>48</v>
      </c>
      <c r="H6" s="260" t="s">
        <v>49</v>
      </c>
      <c r="I6" s="261" t="s">
        <v>22</v>
      </c>
      <c r="J6" s="259" t="s">
        <v>50</v>
      </c>
    </row>
    <row r="7" spans="1:10" ht="33" customHeight="1" thickBot="1" x14ac:dyDescent="0.3">
      <c r="A7" s="439"/>
      <c r="B7" s="439"/>
      <c r="C7" s="439"/>
      <c r="D7" s="440">
        <v>0</v>
      </c>
      <c r="E7" s="441"/>
      <c r="F7" s="442">
        <v>0</v>
      </c>
      <c r="G7" s="442">
        <v>0</v>
      </c>
      <c r="H7" s="442">
        <v>0</v>
      </c>
      <c r="I7" s="443">
        <f t="shared" ref="I7:I20" si="0">SUM(F7:H7)</f>
        <v>0</v>
      </c>
      <c r="J7" s="439"/>
    </row>
    <row r="8" spans="1:10" ht="32.15" customHeight="1" thickBot="1" x14ac:dyDescent="0.3">
      <c r="A8" s="439"/>
      <c r="B8" s="439"/>
      <c r="C8" s="439"/>
      <c r="D8" s="440">
        <v>0</v>
      </c>
      <c r="E8" s="441"/>
      <c r="F8" s="442">
        <v>0</v>
      </c>
      <c r="G8" s="442">
        <v>0</v>
      </c>
      <c r="H8" s="442">
        <v>0</v>
      </c>
      <c r="I8" s="443">
        <f t="shared" si="0"/>
        <v>0</v>
      </c>
      <c r="J8" s="439"/>
    </row>
    <row r="9" spans="1:10" ht="32.15" customHeight="1" thickBot="1" x14ac:dyDescent="0.3">
      <c r="A9" s="439"/>
      <c r="B9" s="439"/>
      <c r="C9" s="439"/>
      <c r="D9" s="440">
        <v>0</v>
      </c>
      <c r="E9" s="441"/>
      <c r="F9" s="442">
        <v>0</v>
      </c>
      <c r="G9" s="442">
        <v>0</v>
      </c>
      <c r="H9" s="442">
        <v>0</v>
      </c>
      <c r="I9" s="444">
        <f t="shared" si="0"/>
        <v>0</v>
      </c>
      <c r="J9" s="439"/>
    </row>
    <row r="10" spans="1:10" ht="32.15" customHeight="1" thickBot="1" x14ac:dyDescent="0.3">
      <c r="A10" s="439"/>
      <c r="B10" s="439"/>
      <c r="C10" s="439"/>
      <c r="D10" s="440">
        <v>0</v>
      </c>
      <c r="E10" s="441"/>
      <c r="F10" s="442">
        <v>0</v>
      </c>
      <c r="G10" s="442">
        <v>0</v>
      </c>
      <c r="H10" s="442">
        <v>0</v>
      </c>
      <c r="I10" s="444">
        <f t="shared" si="0"/>
        <v>0</v>
      </c>
      <c r="J10" s="439"/>
    </row>
    <row r="11" spans="1:10" ht="32.15" customHeight="1" thickBot="1" x14ac:dyDescent="0.3">
      <c r="A11" s="439"/>
      <c r="B11" s="439"/>
      <c r="C11" s="439"/>
      <c r="D11" s="440">
        <v>0</v>
      </c>
      <c r="E11" s="441"/>
      <c r="F11" s="442">
        <v>0</v>
      </c>
      <c r="G11" s="442">
        <v>0</v>
      </c>
      <c r="H11" s="442">
        <v>0</v>
      </c>
      <c r="I11" s="444">
        <f t="shared" si="0"/>
        <v>0</v>
      </c>
      <c r="J11" s="439"/>
    </row>
    <row r="12" spans="1:10" ht="32.15" customHeight="1" thickBot="1" x14ac:dyDescent="0.3">
      <c r="A12" s="439"/>
      <c r="B12" s="439"/>
      <c r="C12" s="439"/>
      <c r="D12" s="440">
        <v>0</v>
      </c>
      <c r="E12" s="441"/>
      <c r="F12" s="442">
        <v>0</v>
      </c>
      <c r="G12" s="442">
        <v>0</v>
      </c>
      <c r="H12" s="442">
        <v>0</v>
      </c>
      <c r="I12" s="444">
        <f t="shared" si="0"/>
        <v>0</v>
      </c>
      <c r="J12" s="439"/>
    </row>
    <row r="13" spans="1:10" ht="32.15" customHeight="1" thickBot="1" x14ac:dyDescent="0.3">
      <c r="A13" s="439"/>
      <c r="B13" s="439"/>
      <c r="C13" s="439"/>
      <c r="D13" s="440">
        <v>0</v>
      </c>
      <c r="E13" s="441"/>
      <c r="F13" s="442">
        <v>0</v>
      </c>
      <c r="G13" s="442">
        <v>0</v>
      </c>
      <c r="H13" s="442">
        <v>0</v>
      </c>
      <c r="I13" s="444">
        <f t="shared" si="0"/>
        <v>0</v>
      </c>
      <c r="J13" s="439"/>
    </row>
    <row r="14" spans="1:10" ht="32.15" customHeight="1" thickBot="1" x14ac:dyDescent="0.3">
      <c r="A14" s="439"/>
      <c r="B14" s="439"/>
      <c r="C14" s="439"/>
      <c r="D14" s="440">
        <v>0</v>
      </c>
      <c r="E14" s="441"/>
      <c r="F14" s="442">
        <v>0</v>
      </c>
      <c r="G14" s="442">
        <v>0</v>
      </c>
      <c r="H14" s="442">
        <v>0</v>
      </c>
      <c r="I14" s="444">
        <f t="shared" si="0"/>
        <v>0</v>
      </c>
      <c r="J14" s="439"/>
    </row>
    <row r="15" spans="1:10" ht="32.15" customHeight="1" thickBot="1" x14ac:dyDescent="0.3">
      <c r="A15" s="439"/>
      <c r="B15" s="439"/>
      <c r="C15" s="439"/>
      <c r="D15" s="440">
        <v>0</v>
      </c>
      <c r="E15" s="441"/>
      <c r="F15" s="442">
        <v>0</v>
      </c>
      <c r="G15" s="442">
        <v>0</v>
      </c>
      <c r="H15" s="442">
        <v>0</v>
      </c>
      <c r="I15" s="444">
        <f t="shared" si="0"/>
        <v>0</v>
      </c>
      <c r="J15" s="439"/>
    </row>
    <row r="16" spans="1:10" ht="32.15" customHeight="1" thickBot="1" x14ac:dyDescent="0.3">
      <c r="A16" s="439"/>
      <c r="B16" s="439"/>
      <c r="C16" s="439"/>
      <c r="D16" s="440">
        <v>0</v>
      </c>
      <c r="E16" s="441"/>
      <c r="F16" s="442">
        <v>0</v>
      </c>
      <c r="G16" s="442">
        <v>0</v>
      </c>
      <c r="H16" s="442">
        <v>0</v>
      </c>
      <c r="I16" s="444">
        <f t="shared" si="0"/>
        <v>0</v>
      </c>
      <c r="J16" s="439"/>
    </row>
    <row r="17" spans="1:10" ht="32.15" customHeight="1" thickBot="1" x14ac:dyDescent="0.3">
      <c r="A17" s="439"/>
      <c r="B17" s="439"/>
      <c r="C17" s="439"/>
      <c r="D17" s="440">
        <v>0</v>
      </c>
      <c r="E17" s="441"/>
      <c r="F17" s="442">
        <v>0</v>
      </c>
      <c r="G17" s="442">
        <v>0</v>
      </c>
      <c r="H17" s="442">
        <v>0</v>
      </c>
      <c r="I17" s="444">
        <f t="shared" si="0"/>
        <v>0</v>
      </c>
      <c r="J17" s="439"/>
    </row>
    <row r="18" spans="1:10" ht="32.15" customHeight="1" thickBot="1" x14ac:dyDescent="0.3">
      <c r="A18" s="439"/>
      <c r="B18" s="439"/>
      <c r="C18" s="439"/>
      <c r="D18" s="440">
        <v>0</v>
      </c>
      <c r="E18" s="441"/>
      <c r="F18" s="442">
        <v>0</v>
      </c>
      <c r="G18" s="442">
        <v>0</v>
      </c>
      <c r="H18" s="442">
        <v>0</v>
      </c>
      <c r="I18" s="444">
        <f t="shared" si="0"/>
        <v>0</v>
      </c>
      <c r="J18" s="439"/>
    </row>
    <row r="19" spans="1:10" ht="32.15" customHeight="1" thickBot="1" x14ac:dyDescent="0.3">
      <c r="A19" s="439"/>
      <c r="B19" s="439"/>
      <c r="C19" s="439"/>
      <c r="D19" s="440">
        <v>0</v>
      </c>
      <c r="E19" s="441"/>
      <c r="F19" s="442">
        <v>0</v>
      </c>
      <c r="G19" s="442">
        <v>0</v>
      </c>
      <c r="H19" s="442">
        <v>0</v>
      </c>
      <c r="I19" s="444">
        <f t="shared" si="0"/>
        <v>0</v>
      </c>
      <c r="J19" s="439"/>
    </row>
    <row r="20" spans="1:10" ht="32.15" customHeight="1" thickBot="1" x14ac:dyDescent="0.3">
      <c r="A20" s="439"/>
      <c r="B20" s="439"/>
      <c r="C20" s="439"/>
      <c r="D20" s="440">
        <v>0</v>
      </c>
      <c r="E20" s="441"/>
      <c r="F20" s="442">
        <v>0</v>
      </c>
      <c r="G20" s="442">
        <v>0</v>
      </c>
      <c r="H20" s="442">
        <v>0</v>
      </c>
      <c r="I20" s="445">
        <f t="shared" si="0"/>
        <v>0</v>
      </c>
      <c r="J20" s="446"/>
    </row>
    <row r="21" spans="1:10" ht="32.15" customHeight="1" thickBot="1" x14ac:dyDescent="0.3">
      <c r="A21" s="484" t="s">
        <v>51</v>
      </c>
      <c r="B21" s="485"/>
      <c r="C21" s="485"/>
      <c r="D21" s="485"/>
      <c r="E21" s="485"/>
      <c r="F21" s="486"/>
      <c r="G21" s="447">
        <f>SUM(G7:G20)</f>
        <v>0</v>
      </c>
      <c r="H21" s="448">
        <f>SUM(H7:H20)</f>
        <v>0</v>
      </c>
      <c r="I21" s="449">
        <f>SUM(I7:I20)</f>
        <v>0</v>
      </c>
      <c r="J21" s="262"/>
    </row>
    <row r="23" spans="1:10" ht="13" thickBot="1" x14ac:dyDescent="0.3"/>
    <row r="24" spans="1:10" ht="126" customHeight="1" thickBot="1" x14ac:dyDescent="0.3">
      <c r="A24" s="487" t="s">
        <v>52</v>
      </c>
      <c r="B24" s="488"/>
      <c r="C24" s="488"/>
      <c r="D24" s="488"/>
      <c r="E24" s="488"/>
      <c r="F24" s="488"/>
      <c r="G24" s="488"/>
      <c r="H24" s="488"/>
      <c r="I24" s="489"/>
    </row>
    <row r="25" spans="1:10" ht="14.5" customHeight="1" x14ac:dyDescent="0.25">
      <c r="B25" s="263"/>
      <c r="C25" s="264"/>
      <c r="D25" s="264"/>
      <c r="E25" s="264"/>
      <c r="F25" s="264"/>
      <c r="G25" s="263"/>
      <c r="H25" s="263"/>
      <c r="I25" s="263"/>
    </row>
    <row r="26" spans="1:10" ht="31.5" customHeight="1" x14ac:dyDescent="0.25">
      <c r="A26" s="490" t="s">
        <v>53</v>
      </c>
      <c r="B26" s="490"/>
      <c r="C26" s="490"/>
      <c r="D26" s="490"/>
      <c r="E26" s="490"/>
      <c r="F26" s="491"/>
      <c r="G26" s="242"/>
      <c r="H26" s="242"/>
    </row>
    <row r="27" spans="1:10" ht="250.5" customHeight="1" x14ac:dyDescent="0.25">
      <c r="A27" s="492" t="s">
        <v>54</v>
      </c>
      <c r="B27" s="493"/>
      <c r="C27" s="493"/>
      <c r="D27" s="493"/>
      <c r="E27" s="493"/>
      <c r="F27" s="494"/>
      <c r="G27" s="242"/>
      <c r="H27" s="242"/>
    </row>
    <row r="28" spans="1:10" ht="16" customHeight="1" x14ac:dyDescent="0.25"/>
  </sheetData>
  <sheetProtection formatCells="0" formatColumns="0" formatRows="0" insertRows="0" deleteRows="0"/>
  <mergeCells count="5">
    <mergeCell ref="A3:J3"/>
    <mergeCell ref="A21:F21"/>
    <mergeCell ref="A24:I24"/>
    <mergeCell ref="A26:F26"/>
    <mergeCell ref="A27:F27"/>
  </mergeCells>
  <printOptions horizontalCentered="1"/>
  <pageMargins left="0.25" right="0.25" top="0.75" bottom="0.5" header="0.25" footer="0.25"/>
  <pageSetup scale="78" fitToHeight="2" orientation="portrait" r:id="rId1"/>
  <headerFooter scaleWithDoc="0">
    <oddHeader>&amp;C&amp;"Arial,Bold"COMMUNITY ENERGY RELIABILITY AND RESILIENCE INVESTMENT PROGRAM&amp;"Arial,Regular"
BUDGET FORMS</oddHeader>
    <oddFooter>&amp;L&amp;"Arial,Bold"&amp;USeptember&amp;"Arial,Regular"&amp;U [&amp;SMarch&amp;S] 2024&amp;CPage &amp;P of &amp;N&amp;RGFO-23-312
CERRI Program</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A1F26-D1E5-47B0-8B95-D0B767A7F27A}">
  <dimension ref="A1:G26"/>
  <sheetViews>
    <sheetView view="pageLayout" topLeftCell="A24" zoomScaleNormal="100" zoomScaleSheetLayoutView="100" workbookViewId="0">
      <selection activeCell="F10" sqref="F10"/>
    </sheetView>
  </sheetViews>
  <sheetFormatPr defaultColWidth="9.1796875" defaultRowHeight="12.5" x14ac:dyDescent="0.25"/>
  <cols>
    <col min="1" max="1" width="42.7265625" style="250" customWidth="1"/>
    <col min="2" max="2" width="12.54296875" style="250" customWidth="1"/>
    <col min="3" max="7" width="14.7265625" style="250" customWidth="1"/>
    <col min="8" max="13" width="9.1796875" style="250"/>
    <col min="14" max="14" width="16.1796875" style="250" customWidth="1"/>
    <col min="15" max="16384" width="9.1796875" style="250"/>
  </cols>
  <sheetData>
    <row r="1" spans="1:7" ht="18" x14ac:dyDescent="0.25">
      <c r="B1" s="242"/>
      <c r="C1" s="265" t="s">
        <v>24</v>
      </c>
      <c r="D1" s="242"/>
      <c r="E1" s="242"/>
      <c r="F1" s="242"/>
      <c r="G1" s="242"/>
    </row>
    <row r="2" spans="1:7" s="239" customFormat="1" ht="12.75" customHeight="1" x14ac:dyDescent="0.25">
      <c r="A2" s="266"/>
      <c r="B2" s="267"/>
      <c r="C2" s="268" t="s">
        <v>16</v>
      </c>
      <c r="D2" s="267"/>
      <c r="E2" s="267"/>
      <c r="F2" s="267"/>
      <c r="G2" s="267"/>
    </row>
    <row r="3" spans="1:7" ht="40.5" customHeight="1" x14ac:dyDescent="0.25">
      <c r="A3" s="269"/>
      <c r="B3" s="269"/>
      <c r="C3" s="270" t="str">
        <f>'Category Budget'!$B$3</f>
        <v>Organization Name</v>
      </c>
      <c r="D3" s="269"/>
      <c r="E3" s="269"/>
      <c r="F3" s="269"/>
      <c r="G3" s="269"/>
    </row>
    <row r="4" spans="1:7" ht="12" customHeight="1" thickBot="1" x14ac:dyDescent="0.45">
      <c r="A4" s="255"/>
      <c r="B4" s="255"/>
      <c r="C4" s="255"/>
      <c r="D4" s="255"/>
      <c r="E4" s="255"/>
      <c r="F4" s="255"/>
      <c r="G4" s="255"/>
    </row>
    <row r="5" spans="1:7" s="239" customFormat="1" ht="62.5" thickBot="1" x14ac:dyDescent="0.4">
      <c r="A5" s="257" t="s">
        <v>55</v>
      </c>
      <c r="B5" s="259" t="s">
        <v>56</v>
      </c>
      <c r="C5" s="259" t="s">
        <v>57</v>
      </c>
      <c r="D5" s="259" t="s">
        <v>47</v>
      </c>
      <c r="E5" s="260" t="s">
        <v>58</v>
      </c>
      <c r="F5" s="260" t="s">
        <v>59</v>
      </c>
      <c r="G5" s="261" t="s">
        <v>22</v>
      </c>
    </row>
    <row r="6" spans="1:7" ht="32.15" customHeight="1" x14ac:dyDescent="0.25">
      <c r="A6" s="450"/>
      <c r="B6" s="451">
        <v>0</v>
      </c>
      <c r="C6" s="452">
        <v>0</v>
      </c>
      <c r="D6" s="452">
        <v>0</v>
      </c>
      <c r="E6" s="271">
        <v>0</v>
      </c>
      <c r="F6" s="271">
        <v>0</v>
      </c>
      <c r="G6" s="455">
        <f>SUM(D6:F6)</f>
        <v>0</v>
      </c>
    </row>
    <row r="7" spans="1:7" ht="32.15" customHeight="1" x14ac:dyDescent="0.25">
      <c r="A7" s="450"/>
      <c r="B7" s="451">
        <v>0</v>
      </c>
      <c r="C7" s="452">
        <v>0</v>
      </c>
      <c r="D7" s="452">
        <v>0</v>
      </c>
      <c r="E7" s="271">
        <v>0</v>
      </c>
      <c r="F7" s="271">
        <v>0</v>
      </c>
      <c r="G7" s="272">
        <f t="shared" ref="G7:G20" si="0">SUM(D7:F7)</f>
        <v>0</v>
      </c>
    </row>
    <row r="8" spans="1:7" ht="32.15" customHeight="1" x14ac:dyDescent="0.25">
      <c r="A8" s="450"/>
      <c r="B8" s="451">
        <v>0</v>
      </c>
      <c r="C8" s="452">
        <v>0</v>
      </c>
      <c r="D8" s="452">
        <v>0</v>
      </c>
      <c r="E8" s="271">
        <v>0</v>
      </c>
      <c r="F8" s="271">
        <v>0</v>
      </c>
      <c r="G8" s="272">
        <f t="shared" si="0"/>
        <v>0</v>
      </c>
    </row>
    <row r="9" spans="1:7" ht="32.15" customHeight="1" x14ac:dyDescent="0.25">
      <c r="A9" s="450"/>
      <c r="B9" s="451">
        <v>0</v>
      </c>
      <c r="C9" s="452">
        <v>0</v>
      </c>
      <c r="D9" s="452">
        <v>0</v>
      </c>
      <c r="E9" s="271">
        <v>0</v>
      </c>
      <c r="F9" s="271">
        <v>0</v>
      </c>
      <c r="G9" s="272">
        <f t="shared" si="0"/>
        <v>0</v>
      </c>
    </row>
    <row r="10" spans="1:7" ht="32.15" customHeight="1" x14ac:dyDescent="0.25">
      <c r="A10" s="450"/>
      <c r="B10" s="451">
        <v>0</v>
      </c>
      <c r="C10" s="452">
        <v>0</v>
      </c>
      <c r="D10" s="452">
        <v>0</v>
      </c>
      <c r="E10" s="271">
        <v>0</v>
      </c>
      <c r="F10" s="271">
        <v>0</v>
      </c>
      <c r="G10" s="272">
        <f t="shared" si="0"/>
        <v>0</v>
      </c>
    </row>
    <row r="11" spans="1:7" ht="32.15" customHeight="1" x14ac:dyDescent="0.25">
      <c r="A11" s="273"/>
      <c r="B11" s="274">
        <v>0</v>
      </c>
      <c r="C11" s="275">
        <v>0</v>
      </c>
      <c r="D11" s="275">
        <v>0</v>
      </c>
      <c r="E11" s="271">
        <v>0</v>
      </c>
      <c r="F11" s="271">
        <v>0</v>
      </c>
      <c r="G11" s="272">
        <f t="shared" si="0"/>
        <v>0</v>
      </c>
    </row>
    <row r="12" spans="1:7" ht="32.15" customHeight="1" x14ac:dyDescent="0.25">
      <c r="A12" s="273"/>
      <c r="B12" s="274">
        <v>0</v>
      </c>
      <c r="C12" s="275">
        <v>0</v>
      </c>
      <c r="D12" s="275">
        <v>0</v>
      </c>
      <c r="E12" s="271">
        <v>0</v>
      </c>
      <c r="F12" s="271">
        <v>0</v>
      </c>
      <c r="G12" s="272">
        <f>SUM(D12:F12)</f>
        <v>0</v>
      </c>
    </row>
    <row r="13" spans="1:7" ht="32.15" customHeight="1" x14ac:dyDescent="0.25">
      <c r="A13" s="273"/>
      <c r="B13" s="274">
        <v>0</v>
      </c>
      <c r="C13" s="275">
        <v>0</v>
      </c>
      <c r="D13" s="275">
        <v>0</v>
      </c>
      <c r="E13" s="271">
        <v>0</v>
      </c>
      <c r="F13" s="271">
        <v>0</v>
      </c>
      <c r="G13" s="272">
        <f>SUM(D13:F13)</f>
        <v>0</v>
      </c>
    </row>
    <row r="14" spans="1:7" ht="32.15" customHeight="1" x14ac:dyDescent="0.25">
      <c r="A14" s="273"/>
      <c r="B14" s="274">
        <v>0</v>
      </c>
      <c r="C14" s="275">
        <v>0</v>
      </c>
      <c r="D14" s="275">
        <v>0</v>
      </c>
      <c r="E14" s="271">
        <v>0</v>
      </c>
      <c r="F14" s="271">
        <v>0</v>
      </c>
      <c r="G14" s="272">
        <f>SUM(D14:F14)</f>
        <v>0</v>
      </c>
    </row>
    <row r="15" spans="1:7" ht="32.15" customHeight="1" x14ac:dyDescent="0.25">
      <c r="A15" s="273"/>
      <c r="B15" s="274">
        <v>0</v>
      </c>
      <c r="C15" s="275">
        <v>0</v>
      </c>
      <c r="D15" s="275">
        <v>0</v>
      </c>
      <c r="E15" s="271">
        <v>0</v>
      </c>
      <c r="F15" s="271">
        <v>0</v>
      </c>
      <c r="G15" s="272">
        <f>SUM(D15:F15)</f>
        <v>0</v>
      </c>
    </row>
    <row r="16" spans="1:7" ht="32.15" customHeight="1" x14ac:dyDescent="0.25">
      <c r="A16" s="273"/>
      <c r="B16" s="274">
        <v>0</v>
      </c>
      <c r="C16" s="275">
        <v>0</v>
      </c>
      <c r="D16" s="275">
        <v>0</v>
      </c>
      <c r="E16" s="271">
        <v>0</v>
      </c>
      <c r="F16" s="271">
        <v>0</v>
      </c>
      <c r="G16" s="272">
        <f t="shared" si="0"/>
        <v>0</v>
      </c>
    </row>
    <row r="17" spans="1:7" ht="32.15" customHeight="1" x14ac:dyDescent="0.25">
      <c r="A17" s="273"/>
      <c r="B17" s="274">
        <v>0</v>
      </c>
      <c r="C17" s="275">
        <v>0</v>
      </c>
      <c r="D17" s="275">
        <v>0</v>
      </c>
      <c r="E17" s="271">
        <v>0</v>
      </c>
      <c r="F17" s="271">
        <v>0</v>
      </c>
      <c r="G17" s="272">
        <f t="shared" si="0"/>
        <v>0</v>
      </c>
    </row>
    <row r="18" spans="1:7" ht="32.15" customHeight="1" x14ac:dyDescent="0.25">
      <c r="A18" s="273"/>
      <c r="B18" s="274">
        <v>0</v>
      </c>
      <c r="C18" s="275">
        <v>0</v>
      </c>
      <c r="D18" s="275">
        <v>0</v>
      </c>
      <c r="E18" s="271">
        <v>0</v>
      </c>
      <c r="F18" s="271">
        <v>0</v>
      </c>
      <c r="G18" s="272">
        <f t="shared" si="0"/>
        <v>0</v>
      </c>
    </row>
    <row r="19" spans="1:7" ht="32.15" customHeight="1" x14ac:dyDescent="0.25">
      <c r="A19" s="273"/>
      <c r="B19" s="274">
        <v>0</v>
      </c>
      <c r="C19" s="275">
        <v>0</v>
      </c>
      <c r="D19" s="275">
        <v>0</v>
      </c>
      <c r="E19" s="271">
        <v>0</v>
      </c>
      <c r="F19" s="271">
        <v>0</v>
      </c>
      <c r="G19" s="272">
        <f t="shared" si="0"/>
        <v>0</v>
      </c>
    </row>
    <row r="20" spans="1:7" ht="32.15" customHeight="1" thickBot="1" x14ac:dyDescent="0.3">
      <c r="A20" s="273"/>
      <c r="B20" s="274">
        <v>0</v>
      </c>
      <c r="C20" s="275">
        <v>0</v>
      </c>
      <c r="D20" s="275">
        <v>0</v>
      </c>
      <c r="E20" s="271">
        <v>0</v>
      </c>
      <c r="F20" s="271">
        <v>0</v>
      </c>
      <c r="G20" s="272">
        <f t="shared" si="0"/>
        <v>0</v>
      </c>
    </row>
    <row r="21" spans="1:7" ht="32.15" customHeight="1" thickBot="1" x14ac:dyDescent="0.3">
      <c r="A21" s="276"/>
      <c r="B21" s="463" t="s">
        <v>60</v>
      </c>
      <c r="C21" s="277">
        <f>SUM(C6:C20)</f>
        <v>0</v>
      </c>
      <c r="D21" s="277">
        <f>SUM(D6:D20)</f>
        <v>0</v>
      </c>
      <c r="E21" s="278">
        <f>SUM(E6:E20)</f>
        <v>0</v>
      </c>
      <c r="F21" s="277">
        <f>SUM(F6:F20)</f>
        <v>0</v>
      </c>
      <c r="G21" s="279">
        <f>SUM(G6:G20)</f>
        <v>0</v>
      </c>
    </row>
    <row r="22" spans="1:7" ht="13.5" thickBot="1" x14ac:dyDescent="0.35">
      <c r="A22" s="280"/>
    </row>
    <row r="23" spans="1:7" ht="154.5" customHeight="1" thickBot="1" x14ac:dyDescent="0.3">
      <c r="A23" s="495" t="s">
        <v>61</v>
      </c>
      <c r="B23" s="496"/>
      <c r="C23" s="496"/>
      <c r="D23" s="496"/>
      <c r="E23" s="496"/>
      <c r="F23" s="496"/>
      <c r="G23" s="497"/>
    </row>
    <row r="24" spans="1:7" ht="9" customHeight="1" x14ac:dyDescent="0.3">
      <c r="A24" s="281"/>
      <c r="B24" s="281"/>
      <c r="C24" s="281"/>
      <c r="D24" s="281"/>
      <c r="E24" s="281"/>
      <c r="F24" s="281"/>
      <c r="G24" s="281"/>
    </row>
    <row r="25" spans="1:7" ht="36" customHeight="1" x14ac:dyDescent="0.25">
      <c r="A25" s="480" t="s">
        <v>62</v>
      </c>
      <c r="B25" s="480"/>
      <c r="C25" s="480"/>
      <c r="D25" s="480"/>
      <c r="E25" s="480"/>
      <c r="F25" s="480"/>
      <c r="G25" s="480"/>
    </row>
    <row r="26" spans="1:7" ht="242.25" customHeight="1" x14ac:dyDescent="0.25">
      <c r="A26" s="498" t="s">
        <v>63</v>
      </c>
      <c r="B26" s="499"/>
      <c r="C26" s="499"/>
      <c r="D26" s="499"/>
      <c r="E26" s="499"/>
      <c r="F26" s="499"/>
      <c r="G26" s="500"/>
    </row>
  </sheetData>
  <sheetProtection formatCells="0" formatColumns="0" formatRows="0" insertRows="0" deleteRows="0"/>
  <mergeCells count="3">
    <mergeCell ref="A23:G23"/>
    <mergeCell ref="A25:G25"/>
    <mergeCell ref="A26:G26"/>
  </mergeCells>
  <printOptions horizontalCentered="1"/>
  <pageMargins left="0.25" right="0.25" top="0.75" bottom="0.5" header="0.25" footer="0.25"/>
  <pageSetup scale="78" fitToHeight="2" orientation="portrait" r:id="rId1"/>
  <headerFooter scaleWithDoc="0">
    <oddHeader>&amp;C&amp;"Arial,Bold"COMMUNITY ENERGY RELIABILITY AND RESILIENCE INVESTMENT PROGRAM&amp;"Arial,Regular"
BUDGET FORMS</oddHeader>
    <oddFooter>&amp;L&amp;"Arial,Bold"&amp;USeptember&amp;"Arial,Regular"&amp;U[&amp;SMarch&amp;S] 2024&amp;CPage &amp;P of &amp;N&amp;RGFO-23-312
CERRI Program</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AE2D-BAC9-48EB-9AB4-1F1329A31922}">
  <dimension ref="A1:W34"/>
  <sheetViews>
    <sheetView view="pageLayout" topLeftCell="A61" zoomScaleNormal="100" zoomScaleSheetLayoutView="100" workbookViewId="0">
      <selection activeCell="A22" sqref="A22:J22"/>
    </sheetView>
  </sheetViews>
  <sheetFormatPr defaultColWidth="9.1796875" defaultRowHeight="12.5" x14ac:dyDescent="0.25"/>
  <cols>
    <col min="1" max="1" width="6.453125" style="239" customWidth="1"/>
    <col min="2" max="2" width="20.7265625" style="250" customWidth="1"/>
    <col min="3" max="4" width="22.26953125" style="250" customWidth="1"/>
    <col min="5" max="5" width="21.7265625" style="250" customWidth="1"/>
    <col min="6" max="6" width="9.54296875" style="250" customWidth="1"/>
    <col min="7" max="7" width="11.54296875" style="250" customWidth="1"/>
    <col min="8" max="8" width="14.54296875" style="250" customWidth="1"/>
    <col min="9" max="11" width="11.453125" style="250" customWidth="1"/>
    <col min="12" max="12" width="21.1796875" style="250" customWidth="1"/>
    <col min="13" max="16" width="14.7265625" style="250" customWidth="1"/>
    <col min="17" max="16384" width="9.1796875" style="250"/>
  </cols>
  <sheetData>
    <row r="1" spans="1:16" ht="18" x14ac:dyDescent="0.25">
      <c r="B1" s="242"/>
      <c r="C1" s="242"/>
      <c r="D1" s="242"/>
      <c r="E1" s="265" t="s">
        <v>26</v>
      </c>
      <c r="F1" s="265"/>
      <c r="G1" s="265"/>
      <c r="H1" s="265"/>
      <c r="I1" s="265"/>
      <c r="J1" s="265"/>
      <c r="K1" s="265"/>
      <c r="L1" s="265"/>
      <c r="M1" s="242"/>
      <c r="N1" s="242"/>
      <c r="O1" s="242"/>
      <c r="P1" s="242"/>
    </row>
    <row r="2" spans="1:16" s="239" customFormat="1" ht="12.75" customHeight="1" thickBot="1" x14ac:dyDescent="0.3">
      <c r="B2" s="240"/>
      <c r="C2" s="240"/>
      <c r="D2" s="240"/>
      <c r="E2" s="241" t="s">
        <v>16</v>
      </c>
      <c r="F2" s="241"/>
      <c r="G2" s="241"/>
      <c r="H2" s="241"/>
      <c r="I2" s="241"/>
      <c r="J2" s="241"/>
      <c r="K2" s="241"/>
      <c r="L2" s="241"/>
      <c r="M2" s="240"/>
      <c r="N2" s="240"/>
      <c r="O2" s="240"/>
      <c r="P2" s="240"/>
    </row>
    <row r="3" spans="1:16" ht="43.5" customHeight="1" thickBot="1" x14ac:dyDescent="0.3">
      <c r="A3" s="481" t="str">
        <f>'Category Budget'!$B$3</f>
        <v>Organization Name</v>
      </c>
      <c r="B3" s="482"/>
      <c r="C3" s="482"/>
      <c r="D3" s="482"/>
      <c r="E3" s="482"/>
      <c r="F3" s="482"/>
      <c r="G3" s="482"/>
      <c r="H3" s="482"/>
      <c r="I3" s="482"/>
      <c r="J3" s="482"/>
      <c r="K3" s="482"/>
      <c r="L3" s="482"/>
      <c r="M3" s="482"/>
      <c r="N3" s="482"/>
      <c r="O3" s="482"/>
      <c r="P3" s="483"/>
    </row>
    <row r="4" spans="1:16" ht="12.75" customHeight="1" thickBot="1" x14ac:dyDescent="0.45">
      <c r="A4" s="255"/>
      <c r="B4" s="255"/>
      <c r="C4" s="255"/>
      <c r="D4" s="255"/>
      <c r="E4" s="255"/>
      <c r="F4" s="255"/>
      <c r="G4" s="255"/>
      <c r="H4" s="255"/>
      <c r="I4" s="255"/>
      <c r="J4" s="255"/>
      <c r="K4" s="255"/>
      <c r="L4" s="255"/>
      <c r="M4" s="255"/>
      <c r="N4" s="255"/>
      <c r="O4" s="255"/>
      <c r="P4" s="255"/>
    </row>
    <row r="5" spans="1:16" ht="62.5" thickBot="1" x14ac:dyDescent="0.4">
      <c r="A5" s="257" t="s">
        <v>64</v>
      </c>
      <c r="B5" s="259" t="s">
        <v>65</v>
      </c>
      <c r="C5" s="259" t="s">
        <v>66</v>
      </c>
      <c r="D5" s="259" t="s">
        <v>67</v>
      </c>
      <c r="E5" s="282" t="s">
        <v>68</v>
      </c>
      <c r="F5" s="259" t="s">
        <v>69</v>
      </c>
      <c r="G5" s="259" t="s">
        <v>70</v>
      </c>
      <c r="H5" s="259" t="s">
        <v>71</v>
      </c>
      <c r="I5" s="259" t="s">
        <v>72</v>
      </c>
      <c r="J5" s="259" t="s">
        <v>73</v>
      </c>
      <c r="K5" s="259" t="s">
        <v>74</v>
      </c>
      <c r="L5" s="259" t="s">
        <v>75</v>
      </c>
      <c r="M5" s="259" t="s">
        <v>47</v>
      </c>
      <c r="N5" s="260" t="s">
        <v>58</v>
      </c>
      <c r="O5" s="260" t="s">
        <v>59</v>
      </c>
      <c r="P5" s="261" t="s">
        <v>22</v>
      </c>
    </row>
    <row r="6" spans="1:16" s="288" customFormat="1" ht="32.15" customHeight="1" x14ac:dyDescent="0.25">
      <c r="A6" s="283"/>
      <c r="B6" s="284"/>
      <c r="C6" s="454"/>
      <c r="D6" s="286"/>
      <c r="E6" s="286"/>
      <c r="F6" s="286"/>
      <c r="G6" s="286"/>
      <c r="H6" s="275">
        <v>0</v>
      </c>
      <c r="I6" s="275">
        <v>0</v>
      </c>
      <c r="J6" s="275">
        <v>0</v>
      </c>
      <c r="K6" s="275">
        <v>0</v>
      </c>
      <c r="L6" s="286">
        <v>0</v>
      </c>
      <c r="M6" s="275">
        <v>0</v>
      </c>
      <c r="N6" s="271">
        <v>0</v>
      </c>
      <c r="O6" s="271">
        <v>0</v>
      </c>
      <c r="P6" s="287">
        <f t="shared" ref="P6:P19" si="0">SUM(M6:O6)</f>
        <v>0</v>
      </c>
    </row>
    <row r="7" spans="1:16" s="288" customFormat="1" ht="32.15" customHeight="1" x14ac:dyDescent="0.25">
      <c r="A7" s="289"/>
      <c r="B7" s="284"/>
      <c r="C7" s="168"/>
      <c r="D7" s="290"/>
      <c r="E7" s="290"/>
      <c r="F7" s="290"/>
      <c r="G7" s="290"/>
      <c r="H7" s="275">
        <v>0</v>
      </c>
      <c r="I7" s="275">
        <v>0</v>
      </c>
      <c r="J7" s="275">
        <v>0</v>
      </c>
      <c r="K7" s="275">
        <v>0</v>
      </c>
      <c r="L7" s="290"/>
      <c r="M7" s="291">
        <v>0</v>
      </c>
      <c r="N7" s="292">
        <v>0</v>
      </c>
      <c r="O7" s="293">
        <v>0</v>
      </c>
      <c r="P7" s="294">
        <f t="shared" si="0"/>
        <v>0</v>
      </c>
    </row>
    <row r="8" spans="1:16" s="288" customFormat="1" ht="32.15" customHeight="1" x14ac:dyDescent="0.25">
      <c r="A8" s="289"/>
      <c r="B8" s="284"/>
      <c r="C8" s="168"/>
      <c r="D8" s="290"/>
      <c r="E8" s="290"/>
      <c r="F8" s="290"/>
      <c r="G8" s="290"/>
      <c r="H8" s="275">
        <v>0</v>
      </c>
      <c r="I8" s="275">
        <v>0</v>
      </c>
      <c r="J8" s="275">
        <v>0</v>
      </c>
      <c r="K8" s="275">
        <v>0</v>
      </c>
      <c r="L8" s="290"/>
      <c r="M8" s="291">
        <v>0</v>
      </c>
      <c r="N8" s="292">
        <v>0</v>
      </c>
      <c r="O8" s="293">
        <v>0</v>
      </c>
      <c r="P8" s="294">
        <f t="shared" si="0"/>
        <v>0</v>
      </c>
    </row>
    <row r="9" spans="1:16" s="288" customFormat="1" ht="32.15" customHeight="1" x14ac:dyDescent="0.25">
      <c r="A9" s="289"/>
      <c r="B9" s="284"/>
      <c r="C9" s="168"/>
      <c r="D9" s="290"/>
      <c r="E9" s="290"/>
      <c r="F9" s="290"/>
      <c r="G9" s="290"/>
      <c r="H9" s="275">
        <v>0</v>
      </c>
      <c r="I9" s="275">
        <v>0</v>
      </c>
      <c r="J9" s="275">
        <v>0</v>
      </c>
      <c r="K9" s="275">
        <v>0</v>
      </c>
      <c r="L9" s="290"/>
      <c r="M9" s="291">
        <v>0</v>
      </c>
      <c r="N9" s="292">
        <v>0</v>
      </c>
      <c r="O9" s="293">
        <v>0</v>
      </c>
      <c r="P9" s="294">
        <f t="shared" si="0"/>
        <v>0</v>
      </c>
    </row>
    <row r="10" spans="1:16" s="288" customFormat="1" ht="32.15" customHeight="1" x14ac:dyDescent="0.25">
      <c r="A10" s="289"/>
      <c r="B10" s="284"/>
      <c r="C10" s="168"/>
      <c r="D10" s="290"/>
      <c r="E10" s="290"/>
      <c r="F10" s="290"/>
      <c r="G10" s="290"/>
      <c r="H10" s="275">
        <v>0</v>
      </c>
      <c r="I10" s="275">
        <v>0</v>
      </c>
      <c r="J10" s="275">
        <v>0</v>
      </c>
      <c r="K10" s="275">
        <v>0</v>
      </c>
      <c r="L10" s="290"/>
      <c r="M10" s="291">
        <v>0</v>
      </c>
      <c r="N10" s="292">
        <v>0</v>
      </c>
      <c r="O10" s="293">
        <v>0</v>
      </c>
      <c r="P10" s="294">
        <f>SUM(M10:O10)</f>
        <v>0</v>
      </c>
    </row>
    <row r="11" spans="1:16" s="288" customFormat="1" ht="32.15" customHeight="1" x14ac:dyDescent="0.25">
      <c r="A11" s="289"/>
      <c r="B11" s="284"/>
      <c r="C11" s="168"/>
      <c r="D11" s="290"/>
      <c r="E11" s="290"/>
      <c r="F11" s="290"/>
      <c r="G11" s="290"/>
      <c r="H11" s="275">
        <v>0</v>
      </c>
      <c r="I11" s="275">
        <v>0</v>
      </c>
      <c r="J11" s="275">
        <v>0</v>
      </c>
      <c r="K11" s="275">
        <v>0</v>
      </c>
      <c r="L11" s="290"/>
      <c r="M11" s="291">
        <v>0</v>
      </c>
      <c r="N11" s="292">
        <v>0</v>
      </c>
      <c r="O11" s="293">
        <v>0</v>
      </c>
      <c r="P11" s="294">
        <f>SUM(M11:O11)</f>
        <v>0</v>
      </c>
    </row>
    <row r="12" spans="1:16" s="288" customFormat="1" ht="32.15" customHeight="1" x14ac:dyDescent="0.25">
      <c r="A12" s="289"/>
      <c r="B12" s="284"/>
      <c r="C12" s="168"/>
      <c r="D12" s="290"/>
      <c r="E12" s="290"/>
      <c r="F12" s="290"/>
      <c r="G12" s="290"/>
      <c r="H12" s="275">
        <v>0</v>
      </c>
      <c r="I12" s="275">
        <v>0</v>
      </c>
      <c r="J12" s="275">
        <v>0</v>
      </c>
      <c r="K12" s="275">
        <v>0</v>
      </c>
      <c r="L12" s="290"/>
      <c r="M12" s="291">
        <v>0</v>
      </c>
      <c r="N12" s="292">
        <v>0</v>
      </c>
      <c r="O12" s="293">
        <v>0</v>
      </c>
      <c r="P12" s="294">
        <f>SUM(M12:O12)</f>
        <v>0</v>
      </c>
    </row>
    <row r="13" spans="1:16" s="288" customFormat="1" ht="32.15" customHeight="1" x14ac:dyDescent="0.25">
      <c r="A13" s="289"/>
      <c r="B13" s="284"/>
      <c r="C13" s="168"/>
      <c r="D13" s="290"/>
      <c r="E13" s="290"/>
      <c r="F13" s="290"/>
      <c r="G13" s="290"/>
      <c r="H13" s="275">
        <v>0</v>
      </c>
      <c r="I13" s="275">
        <v>0</v>
      </c>
      <c r="J13" s="275">
        <v>0</v>
      </c>
      <c r="K13" s="275">
        <v>0</v>
      </c>
      <c r="L13" s="290"/>
      <c r="M13" s="291">
        <v>0</v>
      </c>
      <c r="N13" s="292">
        <v>0</v>
      </c>
      <c r="O13" s="293">
        <v>0</v>
      </c>
      <c r="P13" s="294">
        <f>SUM(M13:O13)</f>
        <v>0</v>
      </c>
    </row>
    <row r="14" spans="1:16" s="288" customFormat="1" ht="32.15" customHeight="1" x14ac:dyDescent="0.25">
      <c r="A14" s="289"/>
      <c r="B14" s="284"/>
      <c r="C14" s="168"/>
      <c r="D14" s="290"/>
      <c r="E14" s="290"/>
      <c r="F14" s="290"/>
      <c r="G14" s="290"/>
      <c r="H14" s="275">
        <v>0</v>
      </c>
      <c r="I14" s="275">
        <v>0</v>
      </c>
      <c r="J14" s="275">
        <v>0</v>
      </c>
      <c r="K14" s="275">
        <v>0</v>
      </c>
      <c r="L14" s="290"/>
      <c r="M14" s="291">
        <v>0</v>
      </c>
      <c r="N14" s="292">
        <v>0</v>
      </c>
      <c r="O14" s="293">
        <v>0</v>
      </c>
      <c r="P14" s="294">
        <f t="shared" si="0"/>
        <v>0</v>
      </c>
    </row>
    <row r="15" spans="1:16" s="288" customFormat="1" ht="32.15" customHeight="1" x14ac:dyDescent="0.25">
      <c r="A15" s="289"/>
      <c r="B15" s="284"/>
      <c r="C15" s="168"/>
      <c r="D15" s="290"/>
      <c r="E15" s="290"/>
      <c r="F15" s="290"/>
      <c r="G15" s="290"/>
      <c r="H15" s="275">
        <v>0</v>
      </c>
      <c r="I15" s="275">
        <v>0</v>
      </c>
      <c r="J15" s="275">
        <v>0</v>
      </c>
      <c r="K15" s="275">
        <v>0</v>
      </c>
      <c r="L15" s="290"/>
      <c r="M15" s="291">
        <v>0</v>
      </c>
      <c r="N15" s="292">
        <v>0</v>
      </c>
      <c r="O15" s="293">
        <v>0</v>
      </c>
      <c r="P15" s="294">
        <f t="shared" si="0"/>
        <v>0</v>
      </c>
    </row>
    <row r="16" spans="1:16" s="288" customFormat="1" ht="32.15" customHeight="1" x14ac:dyDescent="0.25">
      <c r="A16" s="289"/>
      <c r="B16" s="284"/>
      <c r="C16" s="168"/>
      <c r="D16" s="290"/>
      <c r="E16" s="290"/>
      <c r="F16" s="290"/>
      <c r="G16" s="290"/>
      <c r="H16" s="275">
        <v>0</v>
      </c>
      <c r="I16" s="275">
        <v>0</v>
      </c>
      <c r="J16" s="275">
        <v>0</v>
      </c>
      <c r="K16" s="275">
        <v>0</v>
      </c>
      <c r="L16" s="290"/>
      <c r="M16" s="291">
        <v>0</v>
      </c>
      <c r="N16" s="292">
        <v>0</v>
      </c>
      <c r="O16" s="293">
        <v>0</v>
      </c>
      <c r="P16" s="294">
        <f t="shared" si="0"/>
        <v>0</v>
      </c>
    </row>
    <row r="17" spans="1:23" s="288" customFormat="1" ht="32.15" customHeight="1" x14ac:dyDescent="0.25">
      <c r="A17" s="289"/>
      <c r="B17" s="284"/>
      <c r="C17" s="168"/>
      <c r="D17" s="290"/>
      <c r="E17" s="290"/>
      <c r="F17" s="290"/>
      <c r="G17" s="290"/>
      <c r="H17" s="275">
        <v>0</v>
      </c>
      <c r="I17" s="275">
        <v>0</v>
      </c>
      <c r="J17" s="275">
        <v>0</v>
      </c>
      <c r="K17" s="275">
        <v>0</v>
      </c>
      <c r="L17" s="290"/>
      <c r="M17" s="291">
        <v>0</v>
      </c>
      <c r="N17" s="292">
        <v>0</v>
      </c>
      <c r="O17" s="293">
        <v>0</v>
      </c>
      <c r="P17" s="294">
        <f t="shared" si="0"/>
        <v>0</v>
      </c>
    </row>
    <row r="18" spans="1:23" s="288" customFormat="1" ht="32.15" customHeight="1" x14ac:dyDescent="0.25">
      <c r="A18" s="289"/>
      <c r="B18" s="284"/>
      <c r="C18" s="168"/>
      <c r="D18" s="290"/>
      <c r="E18" s="290"/>
      <c r="F18" s="290"/>
      <c r="G18" s="290"/>
      <c r="H18" s="275">
        <v>0</v>
      </c>
      <c r="I18" s="275">
        <v>0</v>
      </c>
      <c r="J18" s="275">
        <v>0</v>
      </c>
      <c r="K18" s="275">
        <v>0</v>
      </c>
      <c r="L18" s="290"/>
      <c r="M18" s="291">
        <v>0</v>
      </c>
      <c r="N18" s="292">
        <v>0</v>
      </c>
      <c r="O18" s="293">
        <v>0</v>
      </c>
      <c r="P18" s="294">
        <f t="shared" si="0"/>
        <v>0</v>
      </c>
    </row>
    <row r="19" spans="1:23" s="288" customFormat="1" ht="32.15" customHeight="1" thickBot="1" x14ac:dyDescent="0.3">
      <c r="A19" s="289"/>
      <c r="B19" s="284"/>
      <c r="C19" s="168"/>
      <c r="D19" s="290"/>
      <c r="E19" s="290"/>
      <c r="F19" s="290"/>
      <c r="G19" s="290"/>
      <c r="H19" s="275">
        <v>0</v>
      </c>
      <c r="I19" s="275">
        <v>0</v>
      </c>
      <c r="J19" s="275">
        <v>0</v>
      </c>
      <c r="K19" s="275">
        <v>0</v>
      </c>
      <c r="L19" s="290"/>
      <c r="M19" s="291">
        <v>0</v>
      </c>
      <c r="N19" s="292">
        <v>0</v>
      </c>
      <c r="O19" s="293">
        <v>0</v>
      </c>
      <c r="P19" s="294">
        <f t="shared" si="0"/>
        <v>0</v>
      </c>
    </row>
    <row r="20" spans="1:23" s="288" customFormat="1" ht="32.15" customHeight="1" thickBot="1" x14ac:dyDescent="0.3">
      <c r="A20" s="295"/>
      <c r="B20" s="462"/>
      <c r="C20" s="462"/>
      <c r="D20" s="462"/>
      <c r="E20" s="501" t="s">
        <v>76</v>
      </c>
      <c r="F20" s="501"/>
      <c r="G20" s="501"/>
      <c r="H20" s="501"/>
      <c r="I20" s="501"/>
      <c r="J20" s="501"/>
      <c r="K20" s="501"/>
      <c r="L20" s="502"/>
      <c r="M20" s="296">
        <f>SUM(M6:M19)</f>
        <v>0</v>
      </c>
      <c r="N20" s="297">
        <f>SUM(N6:N19)</f>
        <v>0</v>
      </c>
      <c r="O20" s="297">
        <f>SUM(O6:O19)</f>
        <v>0</v>
      </c>
      <c r="P20" s="298">
        <f>SUM(P6:P19)</f>
        <v>0</v>
      </c>
    </row>
    <row r="21" spans="1:23" ht="12.75" customHeight="1" thickBot="1" x14ac:dyDescent="0.35">
      <c r="A21" s="299"/>
      <c r="B21" s="299"/>
      <c r="C21" s="299"/>
      <c r="D21" s="299"/>
      <c r="E21" s="299"/>
      <c r="F21" s="299"/>
      <c r="G21" s="299"/>
      <c r="H21" s="299"/>
      <c r="I21" s="299"/>
      <c r="J21" s="299"/>
      <c r="K21" s="299"/>
      <c r="L21" s="299"/>
      <c r="M21" s="299"/>
      <c r="N21" s="299"/>
      <c r="O21" s="299"/>
    </row>
    <row r="22" spans="1:23" ht="107.15" customHeight="1" thickBot="1" x14ac:dyDescent="0.3">
      <c r="A22" s="487" t="s">
        <v>77</v>
      </c>
      <c r="B22" s="503"/>
      <c r="C22" s="503"/>
      <c r="D22" s="503"/>
      <c r="E22" s="503"/>
      <c r="F22" s="503"/>
      <c r="G22" s="503"/>
      <c r="H22" s="503"/>
      <c r="I22" s="503"/>
      <c r="J22" s="504"/>
    </row>
    <row r="23" spans="1:23" ht="38.25" customHeight="1" x14ac:dyDescent="0.25">
      <c r="A23" s="250"/>
      <c r="B23" s="242"/>
      <c r="C23" s="505" t="s">
        <v>78</v>
      </c>
      <c r="D23" s="505"/>
      <c r="E23" s="242"/>
      <c r="F23" s="242"/>
      <c r="G23" s="242"/>
      <c r="H23" s="242"/>
      <c r="I23" s="242"/>
      <c r="J23" s="242"/>
      <c r="K23" s="242"/>
      <c r="L23" s="242"/>
      <c r="M23" s="242"/>
      <c r="N23" s="242"/>
      <c r="O23" s="242"/>
      <c r="P23"/>
    </row>
    <row r="24" spans="1:23" ht="278.14999999999998" customHeight="1" x14ac:dyDescent="0.25">
      <c r="A24" s="506" t="s">
        <v>79</v>
      </c>
      <c r="B24" s="507"/>
      <c r="C24" s="507"/>
      <c r="D24" s="507"/>
      <c r="E24" s="507"/>
      <c r="F24" s="507"/>
      <c r="G24" s="508"/>
      <c r="H24" s="288"/>
      <c r="I24" s="288"/>
      <c r="J24" s="288"/>
      <c r="K24" s="288"/>
      <c r="L24" s="288"/>
      <c r="M24" s="288"/>
      <c r="N24" s="288"/>
      <c r="O24" s="288"/>
      <c r="P24" s="288"/>
      <c r="Q24"/>
      <c r="R24"/>
      <c r="S24"/>
      <c r="T24"/>
      <c r="U24"/>
      <c r="V24"/>
      <c r="W24"/>
    </row>
    <row r="25" spans="1:23" ht="15.5" x14ac:dyDescent="0.25">
      <c r="A25" s="154"/>
      <c r="B25" s="154"/>
      <c r="C25" s="154"/>
      <c r="D25" s="154"/>
      <c r="E25" s="154"/>
      <c r="F25" s="154"/>
      <c r="G25" s="154"/>
      <c r="H25" s="300"/>
      <c r="I25" s="300"/>
      <c r="J25" s="300"/>
      <c r="K25" s="300"/>
      <c r="L25" s="300"/>
      <c r="M25" s="300"/>
      <c r="N25" s="300"/>
      <c r="O25" s="300"/>
      <c r="P25" s="301"/>
      <c r="Q25"/>
      <c r="R25"/>
      <c r="S25"/>
      <c r="T25"/>
      <c r="U25"/>
      <c r="V25"/>
      <c r="W25"/>
    </row>
    <row r="26" spans="1:23" x14ac:dyDescent="0.25">
      <c r="A26" s="154"/>
      <c r="B26" s="154"/>
      <c r="C26" s="154"/>
      <c r="D26" s="154"/>
      <c r="E26" s="154"/>
      <c r="F26" s="154"/>
      <c r="G26" s="154"/>
      <c r="H26" s="288"/>
      <c r="I26" s="288"/>
      <c r="J26" s="288"/>
      <c r="K26" s="288"/>
      <c r="L26" s="288"/>
      <c r="M26" s="288"/>
      <c r="N26" s="288"/>
      <c r="O26" s="288"/>
      <c r="P26"/>
      <c r="Q26"/>
      <c r="R26"/>
      <c r="S26"/>
      <c r="T26"/>
      <c r="U26"/>
      <c r="V26"/>
      <c r="W26"/>
    </row>
    <row r="27" spans="1:23" x14ac:dyDescent="0.25">
      <c r="A27" s="154"/>
      <c r="B27" s="154"/>
      <c r="C27" s="154"/>
      <c r="D27" s="154"/>
      <c r="E27" s="154"/>
      <c r="F27" s="154"/>
      <c r="G27" s="154"/>
      <c r="H27" s="288"/>
      <c r="I27" s="288"/>
      <c r="J27" s="288"/>
      <c r="K27" s="288"/>
      <c r="L27" s="288"/>
      <c r="M27" s="288"/>
      <c r="N27" s="288"/>
      <c r="O27" s="288"/>
      <c r="P27"/>
      <c r="Q27"/>
      <c r="R27"/>
      <c r="S27"/>
      <c r="T27"/>
      <c r="U27"/>
      <c r="V27"/>
      <c r="W27"/>
    </row>
    <row r="28" spans="1:23" x14ac:dyDescent="0.25">
      <c r="A28" s="288"/>
      <c r="B28" s="288"/>
      <c r="C28" s="288"/>
      <c r="D28" s="288"/>
      <c r="E28" s="288"/>
      <c r="F28" s="288"/>
      <c r="G28" s="288"/>
      <c r="H28" s="288"/>
      <c r="I28" s="288"/>
      <c r="J28" s="288"/>
      <c r="K28" s="288"/>
      <c r="L28" s="288"/>
      <c r="M28" s="288"/>
      <c r="N28" s="288"/>
      <c r="O28" s="288"/>
    </row>
    <row r="29" spans="1:23" ht="13" x14ac:dyDescent="0.25">
      <c r="A29" s="288"/>
      <c r="B29" s="288"/>
      <c r="C29" s="288"/>
      <c r="D29" s="288"/>
      <c r="E29" s="288"/>
      <c r="F29" s="288"/>
      <c r="G29" s="288"/>
      <c r="H29" s="302"/>
      <c r="I29" s="302"/>
      <c r="J29" s="302"/>
      <c r="K29" s="302"/>
      <c r="L29" s="302"/>
      <c r="M29" s="302"/>
      <c r="N29" s="302"/>
      <c r="O29" s="302"/>
      <c r="P29"/>
    </row>
    <row r="30" spans="1:23" x14ac:dyDescent="0.25">
      <c r="A30" s="154"/>
      <c r="B30" s="154"/>
      <c r="C30" s="154"/>
      <c r="D30" s="154"/>
      <c r="E30" s="154"/>
      <c r="F30" s="154"/>
      <c r="G30" s="154"/>
      <c r="H30" s="288"/>
      <c r="I30" s="288"/>
      <c r="J30" s="288"/>
      <c r="K30" s="288"/>
      <c r="L30" s="288"/>
      <c r="M30" s="288"/>
      <c r="N30" s="288"/>
      <c r="O30" s="288"/>
    </row>
    <row r="31" spans="1:23" x14ac:dyDescent="0.25">
      <c r="A31" s="303"/>
      <c r="B31" s="303"/>
      <c r="C31" s="303"/>
      <c r="D31" s="303"/>
      <c r="E31" s="303"/>
      <c r="F31" s="303"/>
      <c r="G31" s="303"/>
      <c r="H31" s="288"/>
      <c r="I31" s="288"/>
      <c r="J31" s="288"/>
      <c r="K31" s="288"/>
      <c r="L31" s="288"/>
      <c r="M31" s="288"/>
      <c r="N31" s="288"/>
      <c r="O31" s="288"/>
    </row>
    <row r="32" spans="1:23" x14ac:dyDescent="0.25">
      <c r="A32" s="288"/>
      <c r="B32" s="288"/>
      <c r="C32" s="288"/>
      <c r="D32" s="288"/>
      <c r="E32" s="288"/>
      <c r="F32" s="288"/>
      <c r="G32" s="288"/>
      <c r="H32" s="288"/>
      <c r="I32" s="288"/>
      <c r="J32" s="288"/>
      <c r="K32" s="288"/>
      <c r="L32" s="288"/>
      <c r="M32" s="288"/>
      <c r="N32" s="288"/>
      <c r="O32" s="288"/>
    </row>
    <row r="33" spans="1:16" x14ac:dyDescent="0.25">
      <c r="A33" s="304"/>
      <c r="B33" s="304"/>
      <c r="C33" s="304"/>
      <c r="D33" s="304"/>
      <c r="E33" s="304"/>
      <c r="F33" s="304"/>
      <c r="G33" s="304"/>
      <c r="H33" s="304"/>
      <c r="I33" s="304"/>
      <c r="J33" s="304"/>
      <c r="K33" s="304"/>
      <c r="L33" s="304"/>
      <c r="M33" s="304"/>
      <c r="N33" s="304"/>
      <c r="O33" s="304"/>
      <c r="P33" s="304"/>
    </row>
    <row r="34" spans="1:16" x14ac:dyDescent="0.25">
      <c r="A34" s="304"/>
      <c r="B34" s="304"/>
      <c r="C34" s="304"/>
      <c r="D34" s="304"/>
      <c r="E34" s="304"/>
      <c r="F34" s="304"/>
      <c r="G34" s="304"/>
      <c r="H34" s="304"/>
      <c r="I34" s="304"/>
      <c r="J34" s="304"/>
      <c r="K34" s="304"/>
      <c r="L34" s="304"/>
      <c r="M34" s="304"/>
      <c r="N34" s="304"/>
      <c r="O34" s="304"/>
      <c r="P34" s="304"/>
    </row>
  </sheetData>
  <sheetProtection formatCells="0" formatColumns="0" formatRows="0" insertRows="0" deleteRows="0"/>
  <mergeCells count="5">
    <mergeCell ref="A3:P3"/>
    <mergeCell ref="E20:L20"/>
    <mergeCell ref="A22:J22"/>
    <mergeCell ref="C23:D23"/>
    <mergeCell ref="A24:G24"/>
  </mergeCells>
  <printOptions horizontalCentered="1"/>
  <pageMargins left="0.25" right="0.25" top="0.75" bottom="0.5" header="0.25" footer="0.25"/>
  <pageSetup scale="78" firstPageNumber="20" fitToHeight="2" orientation="portrait" r:id="rId1"/>
  <headerFooter scaleWithDoc="0">
    <oddHeader>&amp;C&amp;"Arial,Bold"COMMUNITY ENERGY RELIABILITY AND RESILIENCE INVESTMENT PROGRAM&amp;"Arial,Regular"
BUDGET FORMS</oddHeader>
    <oddFooter>&amp;L&amp;"Arial,Bold"&amp;USeptember&amp;"Arial,Regular"&amp;U [&amp;SMarch&amp;S] 2024&amp;CPage &amp;P of &amp;N&amp;RGFO-23-312
CERRI Program</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104CE-D41B-4A98-8D44-759397F498D3}">
  <dimension ref="A1:J27"/>
  <sheetViews>
    <sheetView view="pageLayout" topLeftCell="A80" zoomScaleNormal="100" zoomScaleSheetLayoutView="100" workbookViewId="0">
      <selection activeCell="A25" sqref="A25:J25"/>
    </sheetView>
  </sheetViews>
  <sheetFormatPr defaultColWidth="9.1796875" defaultRowHeight="12.5" x14ac:dyDescent="0.25"/>
  <cols>
    <col min="1" max="1" width="6.453125" style="239" customWidth="1"/>
    <col min="2" max="2" width="20.7265625" style="239" customWidth="1"/>
    <col min="3" max="4" width="20.7265625" style="250" customWidth="1"/>
    <col min="5" max="5" width="7.7265625" style="250" customWidth="1"/>
    <col min="6" max="10" width="14.7265625" style="250" customWidth="1"/>
    <col min="11" max="16384" width="9.1796875" style="250"/>
  </cols>
  <sheetData>
    <row r="1" spans="1:10" ht="18" x14ac:dyDescent="0.25">
      <c r="B1" s="242"/>
      <c r="C1" s="242"/>
      <c r="D1" s="242"/>
      <c r="E1" s="265" t="s">
        <v>27</v>
      </c>
      <c r="G1" s="242"/>
      <c r="H1" s="242"/>
      <c r="I1" s="242"/>
      <c r="J1" s="242"/>
    </row>
    <row r="2" spans="1:10" s="239" customFormat="1" ht="12.75" customHeight="1" thickBot="1" x14ac:dyDescent="0.3">
      <c r="B2" s="305"/>
      <c r="C2" s="305"/>
      <c r="D2" s="305"/>
      <c r="E2" s="241" t="s">
        <v>16</v>
      </c>
      <c r="G2" s="305"/>
      <c r="H2" s="305"/>
      <c r="I2" s="305"/>
      <c r="J2" s="305"/>
    </row>
    <row r="3" spans="1:10" ht="43.5" customHeight="1" thickBot="1" x14ac:dyDescent="0.3">
      <c r="A3" s="481" t="str">
        <f>'Category Budget'!$B$3</f>
        <v>Organization Name</v>
      </c>
      <c r="B3" s="482"/>
      <c r="C3" s="482"/>
      <c r="D3" s="482"/>
      <c r="E3" s="482"/>
      <c r="F3" s="482"/>
      <c r="G3" s="482"/>
      <c r="H3" s="482"/>
      <c r="I3" s="482"/>
      <c r="J3" s="483"/>
    </row>
    <row r="4" spans="1:10" ht="12.75" customHeight="1" thickBot="1" x14ac:dyDescent="0.45">
      <c r="A4" s="254"/>
      <c r="B4" s="254"/>
      <c r="C4" s="254"/>
      <c r="D4" s="254"/>
      <c r="E4" s="254"/>
      <c r="F4" s="254"/>
      <c r="G4" s="254"/>
      <c r="H4" s="254"/>
      <c r="I4" s="254"/>
    </row>
    <row r="5" spans="1:10" ht="47" thickBot="1" x14ac:dyDescent="0.4">
      <c r="A5" s="257" t="s">
        <v>64</v>
      </c>
      <c r="B5" s="282" t="s">
        <v>80</v>
      </c>
      <c r="C5" s="259" t="s">
        <v>81</v>
      </c>
      <c r="D5" s="259" t="s">
        <v>82</v>
      </c>
      <c r="E5" s="259" t="s">
        <v>83</v>
      </c>
      <c r="F5" s="282" t="s">
        <v>84</v>
      </c>
      <c r="G5" s="259" t="s">
        <v>47</v>
      </c>
      <c r="H5" s="260" t="s">
        <v>58</v>
      </c>
      <c r="I5" s="260" t="s">
        <v>59</v>
      </c>
      <c r="J5" s="261" t="s">
        <v>22</v>
      </c>
    </row>
    <row r="6" spans="1:10" s="288" customFormat="1" ht="32.15" customHeight="1" x14ac:dyDescent="0.25">
      <c r="A6" s="306"/>
      <c r="B6" s="307"/>
      <c r="C6" s="308"/>
      <c r="D6" s="308"/>
      <c r="E6" s="166"/>
      <c r="F6" s="275">
        <v>0</v>
      </c>
      <c r="G6" s="275">
        <v>0</v>
      </c>
      <c r="H6" s="271">
        <v>0</v>
      </c>
      <c r="I6" s="271">
        <v>0</v>
      </c>
      <c r="J6" s="287">
        <f t="shared" ref="J6:J19" si="0">SUM(G6:I6)</f>
        <v>0</v>
      </c>
    </row>
    <row r="7" spans="1:10" s="288" customFormat="1" ht="32.15" customHeight="1" x14ac:dyDescent="0.25">
      <c r="A7" s="309"/>
      <c r="B7" s="310"/>
      <c r="C7" s="311"/>
      <c r="D7" s="308"/>
      <c r="E7" s="169"/>
      <c r="F7" s="291">
        <v>0</v>
      </c>
      <c r="G7" s="291">
        <v>0</v>
      </c>
      <c r="H7" s="292">
        <v>0</v>
      </c>
      <c r="I7" s="293">
        <v>0</v>
      </c>
      <c r="J7" s="294">
        <f>SUM(G7:I7)</f>
        <v>0</v>
      </c>
    </row>
    <row r="8" spans="1:10" s="288" customFormat="1" ht="32.15" customHeight="1" x14ac:dyDescent="0.25">
      <c r="A8" s="309"/>
      <c r="B8" s="310"/>
      <c r="C8" s="311"/>
      <c r="D8" s="308"/>
      <c r="E8" s="169"/>
      <c r="F8" s="291">
        <v>0</v>
      </c>
      <c r="G8" s="291">
        <v>0</v>
      </c>
      <c r="H8" s="292">
        <v>0</v>
      </c>
      <c r="I8" s="293">
        <v>0</v>
      </c>
      <c r="J8" s="294">
        <f>SUM(G8:I8)</f>
        <v>0</v>
      </c>
    </row>
    <row r="9" spans="1:10" s="288" customFormat="1" ht="32.15" customHeight="1" x14ac:dyDescent="0.25">
      <c r="A9" s="309"/>
      <c r="B9" s="310"/>
      <c r="C9" s="311"/>
      <c r="D9" s="308"/>
      <c r="E9" s="169"/>
      <c r="F9" s="291">
        <v>0</v>
      </c>
      <c r="G9" s="291">
        <v>0</v>
      </c>
      <c r="H9" s="292">
        <v>0</v>
      </c>
      <c r="I9" s="293">
        <v>0</v>
      </c>
      <c r="J9" s="294">
        <f>SUM(G9:I9)</f>
        <v>0</v>
      </c>
    </row>
    <row r="10" spans="1:10" s="288" customFormat="1" ht="32.15" customHeight="1" x14ac:dyDescent="0.25">
      <c r="A10" s="309"/>
      <c r="B10" s="310"/>
      <c r="C10" s="311"/>
      <c r="D10" s="308"/>
      <c r="E10" s="169"/>
      <c r="F10" s="291">
        <v>0</v>
      </c>
      <c r="G10" s="291">
        <v>0</v>
      </c>
      <c r="H10" s="292">
        <v>0</v>
      </c>
      <c r="I10" s="293">
        <v>0</v>
      </c>
      <c r="J10" s="294">
        <f t="shared" si="0"/>
        <v>0</v>
      </c>
    </row>
    <row r="11" spans="1:10" s="288" customFormat="1" ht="32.15" customHeight="1" x14ac:dyDescent="0.25">
      <c r="A11" s="309"/>
      <c r="B11" s="310"/>
      <c r="C11" s="311"/>
      <c r="D11" s="308"/>
      <c r="E11" s="169"/>
      <c r="F11" s="291">
        <v>0</v>
      </c>
      <c r="G11" s="291">
        <v>0</v>
      </c>
      <c r="H11" s="292">
        <v>0</v>
      </c>
      <c r="I11" s="293">
        <v>0</v>
      </c>
      <c r="J11" s="294">
        <f t="shared" si="0"/>
        <v>0</v>
      </c>
    </row>
    <row r="12" spans="1:10" s="288" customFormat="1" ht="32.15" customHeight="1" x14ac:dyDescent="0.25">
      <c r="A12" s="309"/>
      <c r="B12" s="310"/>
      <c r="C12" s="311"/>
      <c r="D12" s="308"/>
      <c r="E12" s="169"/>
      <c r="F12" s="291">
        <v>0</v>
      </c>
      <c r="G12" s="291">
        <v>0</v>
      </c>
      <c r="H12" s="292">
        <v>0</v>
      </c>
      <c r="I12" s="293">
        <v>0</v>
      </c>
      <c r="J12" s="294">
        <f t="shared" si="0"/>
        <v>0</v>
      </c>
    </row>
    <row r="13" spans="1:10" s="288" customFormat="1" ht="32.15" customHeight="1" x14ac:dyDescent="0.25">
      <c r="A13" s="309"/>
      <c r="B13" s="310"/>
      <c r="C13" s="311"/>
      <c r="D13" s="308"/>
      <c r="E13" s="169"/>
      <c r="F13" s="291">
        <v>0</v>
      </c>
      <c r="G13" s="291">
        <v>0</v>
      </c>
      <c r="H13" s="292">
        <v>0</v>
      </c>
      <c r="I13" s="293">
        <v>0</v>
      </c>
      <c r="J13" s="294">
        <f t="shared" si="0"/>
        <v>0</v>
      </c>
    </row>
    <row r="14" spans="1:10" s="288" customFormat="1" ht="32.15" customHeight="1" x14ac:dyDescent="0.25">
      <c r="A14" s="309"/>
      <c r="B14" s="310"/>
      <c r="C14" s="311"/>
      <c r="D14" s="308"/>
      <c r="E14" s="169"/>
      <c r="F14" s="291">
        <v>0</v>
      </c>
      <c r="G14" s="291">
        <v>0</v>
      </c>
      <c r="H14" s="292">
        <v>0</v>
      </c>
      <c r="I14" s="293">
        <v>0</v>
      </c>
      <c r="J14" s="294">
        <f t="shared" si="0"/>
        <v>0</v>
      </c>
    </row>
    <row r="15" spans="1:10" s="288" customFormat="1" ht="32.15" customHeight="1" x14ac:dyDescent="0.25">
      <c r="A15" s="309"/>
      <c r="B15" s="310"/>
      <c r="C15" s="311"/>
      <c r="D15" s="308"/>
      <c r="E15" s="169"/>
      <c r="F15" s="291">
        <v>0</v>
      </c>
      <c r="G15" s="291">
        <v>0</v>
      </c>
      <c r="H15" s="292">
        <v>0</v>
      </c>
      <c r="I15" s="293">
        <v>0</v>
      </c>
      <c r="J15" s="294">
        <f t="shared" si="0"/>
        <v>0</v>
      </c>
    </row>
    <row r="16" spans="1:10" s="288" customFormat="1" ht="32.15" customHeight="1" x14ac:dyDescent="0.25">
      <c r="A16" s="309"/>
      <c r="B16" s="310"/>
      <c r="C16" s="311"/>
      <c r="D16" s="308"/>
      <c r="E16" s="169"/>
      <c r="F16" s="291">
        <v>0</v>
      </c>
      <c r="G16" s="291">
        <v>0</v>
      </c>
      <c r="H16" s="292">
        <v>0</v>
      </c>
      <c r="I16" s="293">
        <v>0</v>
      </c>
      <c r="J16" s="294">
        <f t="shared" si="0"/>
        <v>0</v>
      </c>
    </row>
    <row r="17" spans="1:10" s="288" customFormat="1" ht="32.15" customHeight="1" x14ac:dyDescent="0.25">
      <c r="A17" s="309"/>
      <c r="B17" s="310"/>
      <c r="C17" s="311"/>
      <c r="D17" s="308"/>
      <c r="E17" s="169"/>
      <c r="F17" s="291">
        <v>0</v>
      </c>
      <c r="G17" s="291">
        <v>0</v>
      </c>
      <c r="H17" s="292">
        <v>0</v>
      </c>
      <c r="I17" s="293">
        <v>0</v>
      </c>
      <c r="J17" s="294">
        <f t="shared" si="0"/>
        <v>0</v>
      </c>
    </row>
    <row r="18" spans="1:10" s="288" customFormat="1" ht="32.15" customHeight="1" x14ac:dyDescent="0.25">
      <c r="A18" s="309"/>
      <c r="B18" s="310"/>
      <c r="C18" s="311"/>
      <c r="D18" s="308"/>
      <c r="E18" s="169"/>
      <c r="F18" s="291">
        <v>0</v>
      </c>
      <c r="G18" s="291">
        <v>0</v>
      </c>
      <c r="H18" s="292">
        <v>0</v>
      </c>
      <c r="I18" s="293">
        <v>0</v>
      </c>
      <c r="J18" s="294">
        <f t="shared" si="0"/>
        <v>0</v>
      </c>
    </row>
    <row r="19" spans="1:10" s="288" customFormat="1" ht="32.15" customHeight="1" thickBot="1" x14ac:dyDescent="0.3">
      <c r="A19" s="309"/>
      <c r="B19" s="310"/>
      <c r="C19" s="311"/>
      <c r="D19" s="308"/>
      <c r="E19" s="169"/>
      <c r="F19" s="291">
        <v>0</v>
      </c>
      <c r="G19" s="291">
        <v>0</v>
      </c>
      <c r="H19" s="292">
        <v>0</v>
      </c>
      <c r="I19" s="293">
        <v>0</v>
      </c>
      <c r="J19" s="294">
        <f t="shared" si="0"/>
        <v>0</v>
      </c>
    </row>
    <row r="20" spans="1:10" s="288" customFormat="1" ht="32.15" customHeight="1" thickBot="1" x14ac:dyDescent="0.3">
      <c r="A20" s="509" t="s">
        <v>76</v>
      </c>
      <c r="B20" s="510"/>
      <c r="C20" s="510"/>
      <c r="D20" s="510"/>
      <c r="E20" s="510"/>
      <c r="F20" s="510"/>
      <c r="G20" s="296">
        <f>SUM(G6:G19)</f>
        <v>0</v>
      </c>
      <c r="H20" s="296">
        <f>SUM(H6:H19)</f>
        <v>0</v>
      </c>
      <c r="I20" s="296">
        <f>SUM(I6:I19)</f>
        <v>0</v>
      </c>
      <c r="J20" s="298">
        <f>SUM(J6:J19)</f>
        <v>0</v>
      </c>
    </row>
    <row r="21" spans="1:10" ht="13.5" thickBot="1" x14ac:dyDescent="0.35">
      <c r="A21" s="299"/>
      <c r="B21" s="299"/>
      <c r="C21" s="299"/>
      <c r="D21" s="299"/>
      <c r="E21" s="299"/>
      <c r="F21" s="299"/>
      <c r="G21" s="299"/>
      <c r="H21" s="299"/>
    </row>
    <row r="22" spans="1:10" ht="87.65" customHeight="1" thickBot="1" x14ac:dyDescent="0.3">
      <c r="A22" s="495" t="s">
        <v>77</v>
      </c>
      <c r="B22" s="511"/>
      <c r="C22" s="511"/>
      <c r="D22" s="511"/>
      <c r="E22" s="511"/>
      <c r="F22" s="511"/>
      <c r="G22" s="511"/>
      <c r="H22" s="511"/>
      <c r="I22" s="511"/>
      <c r="J22" s="512"/>
    </row>
    <row r="24" spans="1:10" ht="18" x14ac:dyDescent="0.25">
      <c r="A24" s="480" t="s">
        <v>85</v>
      </c>
      <c r="B24" s="480"/>
      <c r="C24" s="480"/>
      <c r="D24" s="480"/>
      <c r="E24" s="480"/>
      <c r="F24" s="480"/>
      <c r="G24" s="480"/>
      <c r="H24" s="480"/>
      <c r="I24" s="480"/>
      <c r="J24" s="480"/>
    </row>
    <row r="25" spans="1:10" ht="196.5" customHeight="1" x14ac:dyDescent="0.25">
      <c r="A25" s="492" t="s">
        <v>86</v>
      </c>
      <c r="B25" s="513"/>
      <c r="C25" s="513"/>
      <c r="D25" s="513"/>
      <c r="E25" s="513"/>
      <c r="F25" s="513"/>
      <c r="G25" s="513"/>
      <c r="H25" s="513"/>
      <c r="I25" s="513"/>
      <c r="J25" s="513"/>
    </row>
    <row r="26" spans="1:10" ht="16" customHeight="1" x14ac:dyDescent="0.25">
      <c r="A26"/>
      <c r="B26"/>
      <c r="C26"/>
      <c r="D26"/>
      <c r="E26"/>
      <c r="F26"/>
      <c r="G26"/>
      <c r="H26"/>
      <c r="I26"/>
      <c r="J26"/>
    </row>
    <row r="27" spans="1:10" ht="16" customHeight="1" x14ac:dyDescent="0.25">
      <c r="A27"/>
      <c r="B27"/>
      <c r="C27"/>
      <c r="D27"/>
      <c r="E27"/>
      <c r="F27"/>
      <c r="G27"/>
      <c r="H27"/>
      <c r="I27"/>
      <c r="J27"/>
    </row>
  </sheetData>
  <sheetProtection formatCells="0" formatColumns="0" formatRows="0" insertRows="0" deleteRows="0"/>
  <mergeCells count="5">
    <mergeCell ref="A3:J3"/>
    <mergeCell ref="A20:F20"/>
    <mergeCell ref="A22:J22"/>
    <mergeCell ref="A24:J24"/>
    <mergeCell ref="A25:J25"/>
  </mergeCells>
  <printOptions horizontalCentered="1"/>
  <pageMargins left="0.25" right="0.25" top="0.75" bottom="0.5" header="0.25" footer="0.25"/>
  <pageSetup scale="78" firstPageNumber="20" fitToHeight="2" orientation="portrait" r:id="rId1"/>
  <headerFooter scaleWithDoc="0">
    <oddHeader>&amp;C&amp;"Arial,Bold"COMMUNITY ENERGY RELIABILITY AND RESILIENCE INVESTMENT PROGRAM&amp;"Arial,Regular"
BUDGET FORMS</oddHeader>
    <oddFooter>&amp;L&amp;"Arial,Bold"&amp;USeptember&amp;"Arial,Regular"&amp;U [&amp;SMarch&amp;S] 2024&amp;CPage &amp;P of &amp;N&amp;RGFO-23-312
CERRI Program</oddFooter>
  </headerFooter>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F4B8-276B-48B9-9BD6-E15BB27B1F10}">
  <dimension ref="A1:J26"/>
  <sheetViews>
    <sheetView view="pageLayout" topLeftCell="I23" zoomScaleNormal="100" zoomScaleSheetLayoutView="100" workbookViewId="0">
      <selection activeCell="I9" sqref="I9"/>
    </sheetView>
  </sheetViews>
  <sheetFormatPr defaultColWidth="9.1796875" defaultRowHeight="12.5" x14ac:dyDescent="0.25"/>
  <cols>
    <col min="1" max="1" width="6.453125" style="239" customWidth="1"/>
    <col min="2" max="2" width="20.7265625" style="239" customWidth="1"/>
    <col min="3" max="4" width="20.7265625" style="250" customWidth="1"/>
    <col min="5" max="5" width="7" style="250" customWidth="1"/>
    <col min="6" max="10" width="14.7265625" style="250" customWidth="1"/>
    <col min="11" max="16384" width="9.1796875" style="250"/>
  </cols>
  <sheetData>
    <row r="1" spans="1:10" ht="18" x14ac:dyDescent="0.25">
      <c r="B1" s="242"/>
      <c r="C1" s="242"/>
      <c r="D1" s="242"/>
      <c r="E1" s="265" t="s">
        <v>28</v>
      </c>
      <c r="F1" s="242"/>
      <c r="G1" s="242"/>
      <c r="H1" s="242"/>
      <c r="I1" s="242"/>
      <c r="J1" s="242"/>
    </row>
    <row r="2" spans="1:10" s="239" customFormat="1" ht="12.75" customHeight="1" thickBot="1" x14ac:dyDescent="0.3">
      <c r="B2" s="305"/>
      <c r="C2" s="305"/>
      <c r="D2" s="305"/>
      <c r="E2" s="241" t="s">
        <v>16</v>
      </c>
      <c r="F2" s="305"/>
      <c r="G2" s="305"/>
      <c r="H2" s="305"/>
      <c r="I2" s="305"/>
      <c r="J2" s="305"/>
    </row>
    <row r="3" spans="1:10" ht="43.5" customHeight="1" thickBot="1" x14ac:dyDescent="0.3">
      <c r="A3" s="481" t="str">
        <f>'Category Budget'!$B$3</f>
        <v>Organization Name</v>
      </c>
      <c r="B3" s="482"/>
      <c r="C3" s="482"/>
      <c r="D3" s="482"/>
      <c r="E3" s="482"/>
      <c r="F3" s="482"/>
      <c r="G3" s="482"/>
      <c r="H3" s="482"/>
      <c r="I3" s="482"/>
      <c r="J3" s="483"/>
    </row>
    <row r="4" spans="1:10" ht="12.75" customHeight="1" thickBot="1" x14ac:dyDescent="0.45">
      <c r="A4" s="254"/>
      <c r="B4" s="254"/>
      <c r="C4" s="254"/>
      <c r="D4" s="254"/>
      <c r="E4" s="254"/>
      <c r="F4" s="254"/>
      <c r="G4" s="254"/>
      <c r="H4" s="254"/>
      <c r="I4" s="254"/>
    </row>
    <row r="5" spans="1:10" ht="47" thickBot="1" x14ac:dyDescent="0.4">
      <c r="A5" s="257" t="s">
        <v>64</v>
      </c>
      <c r="B5" s="282" t="s">
        <v>80</v>
      </c>
      <c r="C5" s="259" t="s">
        <v>81</v>
      </c>
      <c r="D5" s="259" t="s">
        <v>82</v>
      </c>
      <c r="E5" s="259" t="s">
        <v>83</v>
      </c>
      <c r="F5" s="282" t="s">
        <v>84</v>
      </c>
      <c r="G5" s="259" t="s">
        <v>47</v>
      </c>
      <c r="H5" s="260" t="s">
        <v>58</v>
      </c>
      <c r="I5" s="260" t="s">
        <v>59</v>
      </c>
      <c r="J5" s="261" t="s">
        <v>22</v>
      </c>
    </row>
    <row r="6" spans="1:10" ht="32.15" customHeight="1" x14ac:dyDescent="0.25">
      <c r="A6" s="306"/>
      <c r="B6" s="307"/>
      <c r="C6" s="308"/>
      <c r="D6" s="308"/>
      <c r="E6" s="166"/>
      <c r="F6" s="275">
        <v>0</v>
      </c>
      <c r="G6" s="275">
        <v>0</v>
      </c>
      <c r="H6" s="271">
        <v>0</v>
      </c>
      <c r="I6" s="271">
        <v>0</v>
      </c>
      <c r="J6" s="287">
        <f t="shared" ref="J6:J19" si="0">SUM(G6:I6)</f>
        <v>0</v>
      </c>
    </row>
    <row r="7" spans="1:10" ht="32.15" customHeight="1" x14ac:dyDescent="0.25">
      <c r="A7" s="309"/>
      <c r="B7" s="310"/>
      <c r="C7" s="311"/>
      <c r="D7" s="311"/>
      <c r="E7" s="169"/>
      <c r="F7" s="291">
        <v>0</v>
      </c>
      <c r="G7" s="291">
        <v>0</v>
      </c>
      <c r="H7" s="292">
        <v>0</v>
      </c>
      <c r="I7" s="293">
        <v>0</v>
      </c>
      <c r="J7" s="294">
        <f t="shared" si="0"/>
        <v>0</v>
      </c>
    </row>
    <row r="8" spans="1:10" ht="32.15" customHeight="1" x14ac:dyDescent="0.25">
      <c r="A8" s="309"/>
      <c r="B8" s="310"/>
      <c r="C8" s="311"/>
      <c r="D8" s="311"/>
      <c r="E8" s="169"/>
      <c r="F8" s="291">
        <v>0</v>
      </c>
      <c r="G8" s="291">
        <v>0</v>
      </c>
      <c r="H8" s="292">
        <v>0</v>
      </c>
      <c r="I8" s="293">
        <v>0</v>
      </c>
      <c r="J8" s="294">
        <f t="shared" si="0"/>
        <v>0</v>
      </c>
    </row>
    <row r="9" spans="1:10" ht="32.15" customHeight="1" x14ac:dyDescent="0.25">
      <c r="A9" s="309"/>
      <c r="B9" s="310"/>
      <c r="C9" s="311"/>
      <c r="D9" s="311"/>
      <c r="E9" s="169"/>
      <c r="F9" s="291">
        <v>0</v>
      </c>
      <c r="G9" s="291">
        <v>0</v>
      </c>
      <c r="H9" s="292">
        <v>0</v>
      </c>
      <c r="I9" s="293">
        <v>0</v>
      </c>
      <c r="J9" s="294">
        <f t="shared" si="0"/>
        <v>0</v>
      </c>
    </row>
    <row r="10" spans="1:10" ht="32.15" customHeight="1" x14ac:dyDescent="0.25">
      <c r="A10" s="309"/>
      <c r="B10" s="310"/>
      <c r="C10" s="311"/>
      <c r="D10" s="311"/>
      <c r="E10" s="169"/>
      <c r="F10" s="291">
        <v>0</v>
      </c>
      <c r="G10" s="291">
        <v>0</v>
      </c>
      <c r="H10" s="292">
        <v>0</v>
      </c>
      <c r="I10" s="293">
        <v>0</v>
      </c>
      <c r="J10" s="294">
        <f t="shared" si="0"/>
        <v>0</v>
      </c>
    </row>
    <row r="11" spans="1:10" ht="32.15" customHeight="1" x14ac:dyDescent="0.25">
      <c r="A11" s="309"/>
      <c r="B11" s="310"/>
      <c r="C11" s="311"/>
      <c r="D11" s="311"/>
      <c r="E11" s="169"/>
      <c r="F11" s="291">
        <v>0</v>
      </c>
      <c r="G11" s="291">
        <v>0</v>
      </c>
      <c r="H11" s="292">
        <v>0</v>
      </c>
      <c r="I11" s="293">
        <v>0</v>
      </c>
      <c r="J11" s="294">
        <f>SUM(G11:I11)</f>
        <v>0</v>
      </c>
    </row>
    <row r="12" spans="1:10" ht="32.15" customHeight="1" x14ac:dyDescent="0.25">
      <c r="A12" s="309"/>
      <c r="B12" s="310"/>
      <c r="C12" s="311"/>
      <c r="D12" s="311"/>
      <c r="E12" s="169"/>
      <c r="F12" s="291">
        <v>0</v>
      </c>
      <c r="G12" s="291">
        <v>0</v>
      </c>
      <c r="H12" s="292">
        <v>0</v>
      </c>
      <c r="I12" s="293">
        <v>0</v>
      </c>
      <c r="J12" s="294">
        <f>SUM(G12:I12)</f>
        <v>0</v>
      </c>
    </row>
    <row r="13" spans="1:10" ht="32.15" customHeight="1" x14ac:dyDescent="0.25">
      <c r="A13" s="309"/>
      <c r="B13" s="310"/>
      <c r="C13" s="311"/>
      <c r="D13" s="311"/>
      <c r="E13" s="169"/>
      <c r="F13" s="291">
        <v>0</v>
      </c>
      <c r="G13" s="291">
        <v>0</v>
      </c>
      <c r="H13" s="292">
        <v>0</v>
      </c>
      <c r="I13" s="293">
        <v>0</v>
      </c>
      <c r="J13" s="294">
        <f>SUM(G13:I13)</f>
        <v>0</v>
      </c>
    </row>
    <row r="14" spans="1:10" ht="32.15" customHeight="1" x14ac:dyDescent="0.25">
      <c r="A14" s="309"/>
      <c r="B14" s="310"/>
      <c r="C14" s="311"/>
      <c r="D14" s="311"/>
      <c r="E14" s="169"/>
      <c r="F14" s="291">
        <v>0</v>
      </c>
      <c r="G14" s="291">
        <v>0</v>
      </c>
      <c r="H14" s="292">
        <v>0</v>
      </c>
      <c r="I14" s="293">
        <v>0</v>
      </c>
      <c r="J14" s="294">
        <f t="shared" si="0"/>
        <v>0</v>
      </c>
    </row>
    <row r="15" spans="1:10" ht="32.15" customHeight="1" x14ac:dyDescent="0.25">
      <c r="A15" s="309"/>
      <c r="B15" s="310"/>
      <c r="C15" s="311"/>
      <c r="D15" s="311"/>
      <c r="E15" s="169"/>
      <c r="F15" s="291">
        <v>0</v>
      </c>
      <c r="G15" s="291">
        <v>0</v>
      </c>
      <c r="H15" s="292">
        <v>0</v>
      </c>
      <c r="I15" s="293">
        <v>0</v>
      </c>
      <c r="J15" s="294">
        <f t="shared" si="0"/>
        <v>0</v>
      </c>
    </row>
    <row r="16" spans="1:10" ht="32.15" customHeight="1" x14ac:dyDescent="0.25">
      <c r="A16" s="309"/>
      <c r="B16" s="310"/>
      <c r="C16" s="311"/>
      <c r="D16" s="311"/>
      <c r="E16" s="169"/>
      <c r="F16" s="291">
        <v>0</v>
      </c>
      <c r="G16" s="291">
        <v>0</v>
      </c>
      <c r="H16" s="292">
        <v>0</v>
      </c>
      <c r="I16" s="293">
        <v>0</v>
      </c>
      <c r="J16" s="294">
        <f t="shared" si="0"/>
        <v>0</v>
      </c>
    </row>
    <row r="17" spans="1:10" ht="32.15" customHeight="1" x14ac:dyDescent="0.25">
      <c r="A17" s="309"/>
      <c r="B17" s="310"/>
      <c r="C17" s="311"/>
      <c r="D17" s="311"/>
      <c r="E17" s="169"/>
      <c r="F17" s="291">
        <v>0</v>
      </c>
      <c r="G17" s="291">
        <v>0</v>
      </c>
      <c r="H17" s="292">
        <v>0</v>
      </c>
      <c r="I17" s="293">
        <v>0</v>
      </c>
      <c r="J17" s="294">
        <f t="shared" si="0"/>
        <v>0</v>
      </c>
    </row>
    <row r="18" spans="1:10" ht="32.15" customHeight="1" x14ac:dyDescent="0.25">
      <c r="A18" s="309"/>
      <c r="B18" s="310"/>
      <c r="C18" s="311"/>
      <c r="D18" s="311"/>
      <c r="E18" s="169"/>
      <c r="F18" s="291">
        <v>0</v>
      </c>
      <c r="G18" s="291">
        <v>0</v>
      </c>
      <c r="H18" s="292">
        <v>0</v>
      </c>
      <c r="I18" s="293">
        <v>0</v>
      </c>
      <c r="J18" s="294">
        <f t="shared" si="0"/>
        <v>0</v>
      </c>
    </row>
    <row r="19" spans="1:10" ht="32.15" customHeight="1" thickBot="1" x14ac:dyDescent="0.3">
      <c r="A19" s="309"/>
      <c r="B19" s="310"/>
      <c r="C19" s="311"/>
      <c r="D19" s="311"/>
      <c r="E19" s="169"/>
      <c r="F19" s="291">
        <v>0</v>
      </c>
      <c r="G19" s="291">
        <v>0</v>
      </c>
      <c r="H19" s="292">
        <v>0</v>
      </c>
      <c r="I19" s="293">
        <v>0</v>
      </c>
      <c r="J19" s="294">
        <f t="shared" si="0"/>
        <v>0</v>
      </c>
    </row>
    <row r="20" spans="1:10" s="288" customFormat="1" ht="32.15" customHeight="1" thickBot="1" x14ac:dyDescent="0.3">
      <c r="A20" s="509" t="s">
        <v>76</v>
      </c>
      <c r="B20" s="510"/>
      <c r="C20" s="510"/>
      <c r="D20" s="510"/>
      <c r="E20" s="510"/>
      <c r="F20" s="510"/>
      <c r="G20" s="312">
        <f>SUM(G6:G19)</f>
        <v>0</v>
      </c>
      <c r="H20" s="313">
        <f>SUM(H6:H19)</f>
        <v>0</v>
      </c>
      <c r="I20" s="296">
        <f>SUM(I6:I19)</f>
        <v>0</v>
      </c>
      <c r="J20" s="298">
        <f>SUM(J6:J19)</f>
        <v>0</v>
      </c>
    </row>
    <row r="21" spans="1:10" ht="13.5" thickBot="1" x14ac:dyDescent="0.35">
      <c r="A21" s="299"/>
      <c r="B21" s="299"/>
      <c r="C21" s="299"/>
      <c r="D21" s="299"/>
      <c r="E21" s="299"/>
      <c r="F21" s="299"/>
      <c r="G21" s="299"/>
      <c r="H21" s="299"/>
    </row>
    <row r="22" spans="1:10" ht="87.65" customHeight="1" thickBot="1" x14ac:dyDescent="0.3">
      <c r="A22" s="495" t="s">
        <v>77</v>
      </c>
      <c r="B22" s="496"/>
      <c r="C22" s="496"/>
      <c r="D22" s="496"/>
      <c r="E22" s="496"/>
      <c r="F22" s="496"/>
      <c r="G22" s="496"/>
      <c r="H22" s="496"/>
      <c r="I22" s="496"/>
      <c r="J22" s="497"/>
    </row>
    <row r="24" spans="1:10" ht="38.25" customHeight="1" x14ac:dyDescent="0.25">
      <c r="A24" s="480" t="s">
        <v>87</v>
      </c>
      <c r="B24" s="480"/>
      <c r="C24" s="480"/>
      <c r="D24" s="480"/>
      <c r="E24" s="480"/>
      <c r="F24" s="480"/>
      <c r="G24" s="480"/>
      <c r="H24" s="480"/>
      <c r="I24" s="480"/>
      <c r="J24" s="480"/>
    </row>
    <row r="25" spans="1:10" ht="181" customHeight="1" x14ac:dyDescent="0.25">
      <c r="A25" s="498" t="s">
        <v>88</v>
      </c>
      <c r="B25" s="514"/>
      <c r="C25" s="514"/>
      <c r="D25" s="514"/>
      <c r="E25" s="514"/>
      <c r="F25" s="514"/>
      <c r="G25" s="514"/>
      <c r="H25" s="514"/>
      <c r="I25" s="514"/>
      <c r="J25" s="514"/>
    </row>
    <row r="26" spans="1:10" x14ac:dyDescent="0.25">
      <c r="C26" s="314"/>
    </row>
  </sheetData>
  <sheetProtection formatCells="0" formatColumns="0" formatRows="0" insertRows="0" deleteRows="0"/>
  <mergeCells count="5">
    <mergeCell ref="A3:J3"/>
    <mergeCell ref="A20:F20"/>
    <mergeCell ref="A22:J22"/>
    <mergeCell ref="A24:J24"/>
    <mergeCell ref="A25:J25"/>
  </mergeCells>
  <printOptions horizontalCentered="1"/>
  <pageMargins left="0.25" right="0.25" top="0.75" bottom="0.5" header="0.25" footer="0.25"/>
  <pageSetup scale="78" firstPageNumber="20" fitToHeight="2" orientation="portrait" r:id="rId1"/>
  <headerFooter scaleWithDoc="0">
    <oddHeader>&amp;C&amp;"Arial,Bold"COMMUNITY ENERGY RELIABILITY AND RESILIENCE INVESTMENT PROGRAM&amp;"Arial,Regular"
BUDGET FORMS</oddHeader>
    <oddFooter>&amp;L&amp;"Arial,Bold"&amp;USeptember&amp;"Arial,Regular"&amp;U [&amp;SMarch&amp;S] 2024&amp;CPage &amp;P of &amp;N&amp;RGFO-23-312
CERRI Program</oddFooter>
  </headerFooter>
  <rowBreaks count="1" manualBreakCount="1">
    <brk id="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890D-8731-45C7-AAC5-D010825BB210}">
  <dimension ref="A1:I34"/>
  <sheetViews>
    <sheetView topLeftCell="A26" zoomScale="90" zoomScaleNormal="90" zoomScaleSheetLayoutView="100" workbookViewId="0">
      <selection activeCell="A26" sqref="A26:I26"/>
    </sheetView>
  </sheetViews>
  <sheetFormatPr defaultColWidth="9.1796875" defaultRowHeight="12.5" x14ac:dyDescent="0.25"/>
  <cols>
    <col min="1" max="1" width="6.453125" style="239" customWidth="1"/>
    <col min="2" max="4" width="23.26953125" style="250" customWidth="1"/>
    <col min="5" max="5" width="16.7265625" style="250" customWidth="1"/>
    <col min="6" max="9" width="14.7265625" style="250" customWidth="1"/>
    <col min="10" max="16384" width="9.1796875" style="250"/>
  </cols>
  <sheetData>
    <row r="1" spans="1:9" s="239" customFormat="1" ht="21.75" customHeight="1" x14ac:dyDescent="0.25">
      <c r="B1" s="242"/>
      <c r="C1" s="242"/>
      <c r="D1" s="242"/>
      <c r="E1" s="315" t="s">
        <v>90</v>
      </c>
      <c r="F1" s="242"/>
      <c r="G1" s="242"/>
      <c r="H1" s="242"/>
      <c r="I1" s="242"/>
    </row>
    <row r="2" spans="1:9" s="239" customFormat="1" ht="12.75" customHeight="1" thickBot="1" x14ac:dyDescent="0.3">
      <c r="B2" s="240"/>
      <c r="C2" s="240"/>
      <c r="D2" s="240"/>
      <c r="E2" s="316" t="s">
        <v>16</v>
      </c>
      <c r="F2" s="240"/>
      <c r="G2" s="240"/>
      <c r="H2" s="240"/>
      <c r="I2" s="240"/>
    </row>
    <row r="3" spans="1:9" ht="43.5" customHeight="1" thickBot="1" x14ac:dyDescent="0.3">
      <c r="A3" s="481" t="str">
        <f>'Category Budget'!$B$3</f>
        <v>Organization Name</v>
      </c>
      <c r="B3" s="481"/>
      <c r="C3" s="481"/>
      <c r="D3" s="481"/>
      <c r="E3" s="481"/>
      <c r="F3" s="481"/>
      <c r="G3" s="481"/>
      <c r="H3" s="481"/>
      <c r="I3" s="481"/>
    </row>
    <row r="4" spans="1:9" ht="12.75" customHeight="1" thickBot="1" x14ac:dyDescent="0.45">
      <c r="F4" s="254"/>
      <c r="G4" s="254"/>
      <c r="H4" s="254"/>
    </row>
    <row r="5" spans="1:9" customFormat="1" ht="62.5" thickBot="1" x14ac:dyDescent="0.4">
      <c r="A5" s="257" t="s">
        <v>64</v>
      </c>
      <c r="B5" s="259" t="s">
        <v>91</v>
      </c>
      <c r="C5" s="458" t="s">
        <v>92</v>
      </c>
      <c r="D5" s="259" t="s">
        <v>93</v>
      </c>
      <c r="E5" s="259" t="s">
        <v>94</v>
      </c>
      <c r="F5" s="259" t="s">
        <v>47</v>
      </c>
      <c r="G5" s="260" t="s">
        <v>58</v>
      </c>
      <c r="H5" s="260" t="s">
        <v>59</v>
      </c>
      <c r="I5" s="261" t="s">
        <v>22</v>
      </c>
    </row>
    <row r="6" spans="1:9" s="288" customFormat="1" ht="32.15" customHeight="1" x14ac:dyDescent="0.25">
      <c r="A6" s="317"/>
      <c r="B6" s="285"/>
      <c r="C6" s="285"/>
      <c r="D6" s="285"/>
      <c r="E6" s="318"/>
      <c r="F6" s="275">
        <v>0</v>
      </c>
      <c r="G6" s="271">
        <v>0</v>
      </c>
      <c r="H6" s="271">
        <v>0</v>
      </c>
      <c r="I6" s="287">
        <f t="shared" ref="I6:I19" si="0">SUM(F6:H6)</f>
        <v>0</v>
      </c>
    </row>
    <row r="7" spans="1:9" s="288" customFormat="1" ht="32.15" customHeight="1" x14ac:dyDescent="0.25">
      <c r="A7" s="319"/>
      <c r="B7" s="168"/>
      <c r="C7" s="285"/>
      <c r="D7" s="168"/>
      <c r="E7" s="320"/>
      <c r="F7" s="291">
        <v>0</v>
      </c>
      <c r="G7" s="292">
        <v>0</v>
      </c>
      <c r="H7" s="293">
        <v>0</v>
      </c>
      <c r="I7" s="294">
        <f t="shared" si="0"/>
        <v>0</v>
      </c>
    </row>
    <row r="8" spans="1:9" s="288" customFormat="1" ht="32.15" customHeight="1" x14ac:dyDescent="0.25">
      <c r="A8" s="319"/>
      <c r="B8" s="168"/>
      <c r="C8" s="285"/>
      <c r="D8" s="168"/>
      <c r="E8" s="320"/>
      <c r="F8" s="291">
        <v>0</v>
      </c>
      <c r="G8" s="292">
        <v>0</v>
      </c>
      <c r="H8" s="293">
        <v>0</v>
      </c>
      <c r="I8" s="294">
        <f t="shared" si="0"/>
        <v>0</v>
      </c>
    </row>
    <row r="9" spans="1:9" s="288" customFormat="1" ht="32.15" customHeight="1" x14ac:dyDescent="0.25">
      <c r="A9" s="319"/>
      <c r="B9" s="168"/>
      <c r="C9" s="285"/>
      <c r="D9" s="168"/>
      <c r="E9" s="320"/>
      <c r="F9" s="291">
        <v>0</v>
      </c>
      <c r="G9" s="292">
        <v>0</v>
      </c>
      <c r="H9" s="293">
        <v>0</v>
      </c>
      <c r="I9" s="294">
        <f t="shared" si="0"/>
        <v>0</v>
      </c>
    </row>
    <row r="10" spans="1:9" s="288" customFormat="1" ht="32.15" customHeight="1" x14ac:dyDescent="0.25">
      <c r="A10" s="319"/>
      <c r="B10" s="168"/>
      <c r="C10" s="285"/>
      <c r="D10" s="168"/>
      <c r="E10" s="320"/>
      <c r="F10" s="291">
        <v>0</v>
      </c>
      <c r="G10" s="292">
        <v>0</v>
      </c>
      <c r="H10" s="293">
        <v>0</v>
      </c>
      <c r="I10" s="294">
        <f>SUM(F10:H10)</f>
        <v>0</v>
      </c>
    </row>
    <row r="11" spans="1:9" s="288" customFormat="1" ht="32.15" customHeight="1" x14ac:dyDescent="0.25">
      <c r="A11" s="319"/>
      <c r="B11" s="168"/>
      <c r="C11" s="285"/>
      <c r="D11" s="168"/>
      <c r="E11" s="320"/>
      <c r="F11" s="291">
        <v>0</v>
      </c>
      <c r="G11" s="292">
        <v>0</v>
      </c>
      <c r="H11" s="293">
        <v>0</v>
      </c>
      <c r="I11" s="294">
        <f>SUM(F11:H11)</f>
        <v>0</v>
      </c>
    </row>
    <row r="12" spans="1:9" s="288" customFormat="1" ht="32.15" customHeight="1" x14ac:dyDescent="0.25">
      <c r="A12" s="319"/>
      <c r="B12" s="168"/>
      <c r="C12" s="285"/>
      <c r="D12" s="168"/>
      <c r="E12" s="320"/>
      <c r="F12" s="291">
        <v>0</v>
      </c>
      <c r="G12" s="292">
        <v>0</v>
      </c>
      <c r="H12" s="293">
        <v>0</v>
      </c>
      <c r="I12" s="294">
        <f>SUM(F12:H12)</f>
        <v>0</v>
      </c>
    </row>
    <row r="13" spans="1:9" s="288" customFormat="1" ht="32.15" customHeight="1" x14ac:dyDescent="0.25">
      <c r="A13" s="319"/>
      <c r="B13" s="168"/>
      <c r="C13" s="285"/>
      <c r="D13" s="168"/>
      <c r="E13" s="320"/>
      <c r="F13" s="291">
        <v>0</v>
      </c>
      <c r="G13" s="292">
        <v>0</v>
      </c>
      <c r="H13" s="293">
        <v>0</v>
      </c>
      <c r="I13" s="294">
        <f t="shared" si="0"/>
        <v>0</v>
      </c>
    </row>
    <row r="14" spans="1:9" s="288" customFormat="1" ht="32.15" customHeight="1" x14ac:dyDescent="0.25">
      <c r="A14" s="319"/>
      <c r="B14" s="168"/>
      <c r="C14" s="285"/>
      <c r="D14" s="168"/>
      <c r="E14" s="320"/>
      <c r="F14" s="291">
        <v>0</v>
      </c>
      <c r="G14" s="292">
        <v>0</v>
      </c>
      <c r="H14" s="293">
        <v>0</v>
      </c>
      <c r="I14" s="294">
        <f t="shared" si="0"/>
        <v>0</v>
      </c>
    </row>
    <row r="15" spans="1:9" s="288" customFormat="1" ht="32.15" customHeight="1" x14ac:dyDescent="0.25">
      <c r="A15" s="319"/>
      <c r="B15" s="168"/>
      <c r="C15" s="285"/>
      <c r="D15" s="168"/>
      <c r="E15" s="320"/>
      <c r="F15" s="291">
        <v>0</v>
      </c>
      <c r="G15" s="292">
        <v>0</v>
      </c>
      <c r="H15" s="293">
        <v>0</v>
      </c>
      <c r="I15" s="294">
        <f t="shared" si="0"/>
        <v>0</v>
      </c>
    </row>
    <row r="16" spans="1:9" s="288" customFormat="1" ht="32.15" customHeight="1" x14ac:dyDescent="0.25">
      <c r="A16" s="319"/>
      <c r="B16" s="168"/>
      <c r="C16" s="285"/>
      <c r="D16" s="168"/>
      <c r="E16" s="320"/>
      <c r="F16" s="291">
        <v>0</v>
      </c>
      <c r="G16" s="292">
        <v>0</v>
      </c>
      <c r="H16" s="293">
        <v>0</v>
      </c>
      <c r="I16" s="294">
        <f t="shared" si="0"/>
        <v>0</v>
      </c>
    </row>
    <row r="17" spans="1:9" s="288" customFormat="1" ht="32.15" customHeight="1" x14ac:dyDescent="0.25">
      <c r="A17" s="319"/>
      <c r="B17" s="168"/>
      <c r="C17" s="285"/>
      <c r="D17" s="168"/>
      <c r="E17" s="320"/>
      <c r="F17" s="291">
        <v>0</v>
      </c>
      <c r="G17" s="292">
        <v>0</v>
      </c>
      <c r="H17" s="293">
        <v>0</v>
      </c>
      <c r="I17" s="294">
        <f t="shared" si="0"/>
        <v>0</v>
      </c>
    </row>
    <row r="18" spans="1:9" ht="32.15" customHeight="1" x14ac:dyDescent="0.25">
      <c r="A18" s="319"/>
      <c r="B18" s="168"/>
      <c r="C18" s="285"/>
      <c r="D18" s="168"/>
      <c r="E18" s="320"/>
      <c r="F18" s="291">
        <v>0</v>
      </c>
      <c r="G18" s="292">
        <v>0</v>
      </c>
      <c r="H18" s="293">
        <v>0</v>
      </c>
      <c r="I18" s="294">
        <f t="shared" si="0"/>
        <v>0</v>
      </c>
    </row>
    <row r="19" spans="1:9" ht="32.15" customHeight="1" thickBot="1" x14ac:dyDescent="0.3">
      <c r="A19" s="319"/>
      <c r="B19" s="168"/>
      <c r="C19" s="285"/>
      <c r="D19" s="168"/>
      <c r="E19" s="320"/>
      <c r="F19" s="291">
        <v>0</v>
      </c>
      <c r="G19" s="292">
        <v>0</v>
      </c>
      <c r="H19" s="293">
        <v>0</v>
      </c>
      <c r="I19" s="294">
        <f t="shared" si="0"/>
        <v>0</v>
      </c>
    </row>
    <row r="20" spans="1:9" ht="32.15" customHeight="1" thickBot="1" x14ac:dyDescent="0.3">
      <c r="A20" s="321" t="s">
        <v>95</v>
      </c>
      <c r="B20" s="322"/>
      <c r="C20" s="322"/>
      <c r="D20" s="322"/>
      <c r="E20" s="323" t="s">
        <v>96</v>
      </c>
      <c r="F20" s="312">
        <f>SUM(F6:F19)</f>
        <v>0</v>
      </c>
      <c r="G20" s="313">
        <f>SUM(G6:G19)</f>
        <v>0</v>
      </c>
      <c r="H20" s="296">
        <f>SUM(H6:H19)</f>
        <v>0</v>
      </c>
      <c r="I20" s="298">
        <f>SUM(I6:I19)</f>
        <v>0</v>
      </c>
    </row>
    <row r="21" spans="1:9" ht="13.5" thickBot="1" x14ac:dyDescent="0.35">
      <c r="A21" s="299"/>
      <c r="B21" s="299"/>
      <c r="C21" s="299"/>
      <c r="D21" s="299"/>
      <c r="E21" s="299"/>
      <c r="F21" s="299"/>
      <c r="G21" s="299"/>
    </row>
    <row r="22" spans="1:9" ht="97" customHeight="1" thickBot="1" x14ac:dyDescent="0.3">
      <c r="A22" s="487" t="s">
        <v>77</v>
      </c>
      <c r="B22" s="488"/>
      <c r="C22" s="488"/>
      <c r="D22" s="488"/>
      <c r="E22" s="488"/>
      <c r="F22" s="488"/>
      <c r="G22" s="488"/>
      <c r="H22" s="488"/>
      <c r="I22" s="489"/>
    </row>
    <row r="23" spans="1:9" x14ac:dyDescent="0.25">
      <c r="A23" s="324"/>
    </row>
    <row r="24" spans="1:9" ht="32.25" customHeight="1" x14ac:dyDescent="0.25">
      <c r="A24" s="480" t="s">
        <v>97</v>
      </c>
      <c r="B24" s="480"/>
      <c r="C24" s="480"/>
      <c r="D24" s="480"/>
      <c r="E24" s="480"/>
      <c r="F24" s="480"/>
      <c r="G24" s="480"/>
      <c r="H24" s="480"/>
      <c r="I24" s="480"/>
    </row>
    <row r="25" spans="1:9" ht="198" customHeight="1" x14ac:dyDescent="0.25">
      <c r="A25" s="517" t="s">
        <v>98</v>
      </c>
      <c r="B25" s="518"/>
      <c r="C25" s="518"/>
      <c r="D25" s="518"/>
      <c r="E25" s="518"/>
      <c r="F25" s="518"/>
      <c r="G25" s="518"/>
      <c r="H25" s="518"/>
      <c r="I25" s="518"/>
    </row>
    <row r="26" spans="1:9" ht="408" customHeight="1" x14ac:dyDescent="0.25">
      <c r="A26" s="515" t="s">
        <v>99</v>
      </c>
      <c r="B26" s="516"/>
      <c r="C26" s="516"/>
      <c r="D26" s="516"/>
      <c r="E26" s="516"/>
      <c r="F26" s="516"/>
      <c r="G26" s="516"/>
      <c r="H26" s="516"/>
      <c r="I26" s="516"/>
    </row>
    <row r="27" spans="1:9" x14ac:dyDescent="0.25">
      <c r="A27" s="325"/>
    </row>
    <row r="28" spans="1:9" x14ac:dyDescent="0.25">
      <c r="A28" s="325"/>
    </row>
    <row r="29" spans="1:9" x14ac:dyDescent="0.25">
      <c r="A29" s="325"/>
    </row>
    <row r="30" spans="1:9" x14ac:dyDescent="0.25">
      <c r="A30" s="325"/>
    </row>
    <row r="31" spans="1:9" x14ac:dyDescent="0.25">
      <c r="A31" s="325"/>
    </row>
    <row r="32" spans="1:9" x14ac:dyDescent="0.25">
      <c r="A32" s="325"/>
    </row>
    <row r="33" spans="1:1" x14ac:dyDescent="0.25">
      <c r="A33" s="325"/>
    </row>
    <row r="34" spans="1:1" x14ac:dyDescent="0.25">
      <c r="A34" s="325"/>
    </row>
  </sheetData>
  <sheetProtection formatCells="0" formatColumns="0" formatRows="0" insertRows="0" deleteRows="0"/>
  <mergeCells count="5">
    <mergeCell ref="A3:I3"/>
    <mergeCell ref="A22:I22"/>
    <mergeCell ref="A24:I24"/>
    <mergeCell ref="A26:I26"/>
    <mergeCell ref="A25:I25"/>
  </mergeCells>
  <dataValidations count="1">
    <dataValidation type="list" allowBlank="1" showInputMessage="1" showErrorMessage="1" sqref="C6:C19" xr:uid="{57480A72-1CBC-4379-B3E8-C2A129A399DA}">
      <formula1>"Subcontractor, Vendor"</formula1>
    </dataValidation>
  </dataValidations>
  <printOptions horizontalCentered="1"/>
  <pageMargins left="0.25" right="0.25" top="0.75" bottom="0.5" header="0.25" footer="0.25"/>
  <pageSetup scale="78" firstPageNumber="20" fitToHeight="2" orientation="portrait" r:id="rId1"/>
  <headerFooter scaleWithDoc="0">
    <oddHeader>&amp;C&amp;"Arial,Bold"COMMUNITY ENERGY RELIABILITY AND RESILIENCE INVESTMENT PROGRAM&amp;"Arial,Regular"
BUDGET FORMS</oddHeader>
    <oddFooter>&amp;L&amp;SMarch&amp;S &amp;"Arial,Bold"&amp;UAugust&amp;"Arial,Regular"&amp;U 2024&amp;CPage &amp;P of &amp;N&amp;RGFO-23-312
CERRI Program</oddFooter>
  </headerFooter>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7BBE-D2F8-7041-8E2F-DE30EA28E4C6}">
  <dimension ref="A1"/>
  <sheetViews>
    <sheetView workbookViewId="0">
      <selection activeCell="A8" sqref="A8"/>
    </sheetView>
  </sheetViews>
  <sheetFormatPr defaultRowHeight="12.5" x14ac:dyDescent="0.25"/>
  <cols>
    <col min="1" max="1" width="115.54296875" customWidth="1"/>
  </cols>
  <sheetData>
    <row r="1" spans="1:1" ht="161" x14ac:dyDescent="0.5">
      <c r="A1" s="457"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Reasor, Sonia@Energy</DisplayName>
        <AccountId>17204</AccountId>
        <AccountType/>
      </UserInfo>
      <UserInfo>
        <DisplayName>Dixit, Raj@Energy</DisplayName>
        <AccountId>54</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DE8A35-3573-4BB4-9989-95E83D8B81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C459A-88E6-4C69-A7A2-C889E476A057}">
  <ds:schemaRefs>
    <ds:schemaRef ds:uri="785685f2-c2e1-4352-89aa-3faca8eaba52"/>
    <ds:schemaRef ds:uri="http://schemas.openxmlformats.org/package/2006/metadata/core-properties"/>
    <ds:schemaRef ds:uri="http://purl.org/dc/dcmitype/"/>
    <ds:schemaRef ds:uri="http://purl.org/dc/terms/"/>
    <ds:schemaRef ds:uri="http://purl.org/dc/elements/1.1/"/>
    <ds:schemaRef ds:uri="http://schemas.microsoft.com/office/2006/documentManagement/types"/>
    <ds:schemaRef ds:uri="http://schemas.microsoft.com/office/2006/metadata/properties"/>
    <ds:schemaRef ds:uri="5067c814-4b34-462c-a21d-c185ff6548d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9</vt:i4>
      </vt:variant>
    </vt:vector>
  </HeadingPairs>
  <TitlesOfParts>
    <vt:vector size="31" baseType="lpstr">
      <vt:lpstr>Instructions</vt:lpstr>
      <vt:lpstr>Category Budget</vt:lpstr>
      <vt:lpstr>Direct Labor</vt:lpstr>
      <vt:lpstr>Fringe Benefits</vt:lpstr>
      <vt:lpstr>Travel</vt:lpstr>
      <vt:lpstr>Equipment</vt:lpstr>
      <vt:lpstr>Supplies</vt:lpstr>
      <vt:lpstr>Subcontracts</vt:lpstr>
      <vt:lpstr>Construction</vt:lpstr>
      <vt:lpstr>Other</vt:lpstr>
      <vt:lpstr>Indirect Costs &amp; Profit</vt:lpstr>
      <vt:lpstr>SF-424</vt:lpstr>
      <vt:lpstr>Instructions and Summary</vt:lpstr>
      <vt:lpstr>a. Personnel</vt:lpstr>
      <vt:lpstr>b. Fringe</vt:lpstr>
      <vt:lpstr>c. Travel</vt:lpstr>
      <vt:lpstr>d. Equipment</vt:lpstr>
      <vt:lpstr>e. Supplies</vt:lpstr>
      <vt:lpstr>f. Contractual</vt:lpstr>
      <vt:lpstr>g. Other</vt:lpstr>
      <vt:lpstr>h. Indirect</vt:lpstr>
      <vt:lpstr>i. Cost Match</vt:lpstr>
      <vt:lpstr>'Category Budget'!Print_Area</vt:lpstr>
      <vt:lpstr>Instructions!Print_Area</vt:lpstr>
      <vt:lpstr>'a. Personnel'!Print_Titles</vt:lpstr>
      <vt:lpstr>'c. Travel'!Print_Titles</vt:lpstr>
      <vt:lpstr>'d. Equipment'!Print_Titles</vt:lpstr>
      <vt:lpstr>'e. Supplies'!Print_Titles</vt:lpstr>
      <vt:lpstr>'f. Contractual'!Print_Titles</vt:lpstr>
      <vt:lpstr>'g. Other'!Print_Titles</vt:lpstr>
      <vt:lpstr>'i. Cost Match'!Print_Titles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Webre, Alana@Energy</cp:lastModifiedBy>
  <cp:revision/>
  <dcterms:created xsi:type="dcterms:W3CDTF">2006-10-30T17:25:35Z</dcterms:created>
  <dcterms:modified xsi:type="dcterms:W3CDTF">2024-09-03T22:35:25Z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0x01010061DC9A153AAEEE45BACE06E01F8272AC</vt:lpwstr>
  </property>
  <property fmtid="{D5CDD505-2E9C-101B-9397-08002B2CF9AE}" pid="4" name="SV_QUERY_LIST_4F35BF76-6C0D-4D9B-82B2-816C12CF3733">
    <vt:lpwstr>empty_477D106A-C0D6-4607-AEBD-E2C9D60EA279</vt:lpwstr>
  </property>
  <property fmtid="{D5CDD505-2E9C-101B-9397-08002B2CF9AE}" pid="5" name="MediaServiceImageTags">
    <vt:lpwstr/>
  </property>
  <property fmtid="{D5CDD505-2E9C-101B-9397-08002B2CF9AE}" pid="6" name="DocumentSetDescription">
    <vt:lpwstr>Addendum 3 Budget Form for GFO-23-312, CERRI Program</vt:lpwstr>
  </property>
  <property fmtid="{D5CDD505-2E9C-101B-9397-08002B2CF9AE}" pid="7" name="Branch">
    <vt:lpwstr>SRB</vt:lpwstr>
  </property>
  <property fmtid="{D5CDD505-2E9C-101B-9397-08002B2CF9AE}" pid="8" name="DueDate">
    <vt:filetime>2024-08-22T07:00:00Z</vt:filetime>
  </property>
  <property fmtid="{D5CDD505-2E9C-101B-9397-08002B2CF9AE}" pid="9" name="RequestType">
    <vt:lpwstr>Solicitation Addendum Request - minor administrative correction and update</vt:lpwstr>
  </property>
  <property fmtid="{D5CDD505-2E9C-101B-9397-08002B2CF9AE}" pid="10" name="Expedite">
    <vt:lpwstr>Y</vt:lpwstr>
  </property>
  <property fmtid="{D5CDD505-2E9C-101B-9397-08002B2CF9AE}" pid="11" name="Order">
    <vt:r8>116400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TriggerFlowInfo">
    <vt:lpwstr/>
  </property>
</Properties>
</file>