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-my.sharepoint.com/personal/kevyn_piper_energy_ca_gov/Documents/Desktop/GFO-23-310 NOPA (2024-10-31) For B.W/"/>
    </mc:Choice>
  </mc:AlternateContent>
  <xr:revisionPtr revIDLastSave="59" documentId="8_{5F5F166E-AED4-4277-A4A7-751A78BDF0AA}" xr6:coauthVersionLast="47" xr6:coauthVersionMax="47" xr10:uidLastSave="{3E299EB4-79DA-403E-9353-5EF8A9150473}"/>
  <bookViews>
    <workbookView xWindow="1170" yWindow="1170" windowWidth="21600" windowHeight="11385" xr2:uid="{00000000-000D-0000-FFFF-FFFF00000000}"/>
  </bookViews>
  <sheets>
    <sheet name="Cover" sheetId="11" r:id="rId1"/>
    <sheet name="NOPA Table - Group 1" sheetId="6" r:id="rId2"/>
  </sheets>
  <definedNames>
    <definedName name="_xlnm.Print_Area" localSheetId="1">'NOPA Table - Group 1'!$A$1:$H$21</definedName>
    <definedName name="_xlnm.Print_Titles" localSheetId="1">'NOPA Table - Group 1'!$1:$2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6" l="1"/>
  <c r="F13" i="6"/>
  <c r="D13" i="6"/>
  <c r="D6" i="6"/>
  <c r="F6" i="6"/>
  <c r="E6" i="6"/>
  <c r="F21" i="6" l="1"/>
  <c r="E21" i="6"/>
  <c r="D21" i="6"/>
</calcChain>
</file>

<file path=xl/sharedStrings.xml><?xml version="1.0" encoding="utf-8"?>
<sst xmlns="http://schemas.openxmlformats.org/spreadsheetml/2006/main" count="48" uniqueCount="27">
  <si>
    <t>California Energy Commission - Energy Research Development Division</t>
  </si>
  <si>
    <t>Notice of Proposed Awards</t>
  </si>
  <si>
    <t>GFO-23-310</t>
  </si>
  <si>
    <t>Non-Energy Impacts and Process Evaluation of Integrated Energy Retrofit Packages in California’s Residential Buildings</t>
  </si>
  <si>
    <t>Project Group 1 – Non-Energy Impacts and Process Evaluation of Integrated Energy Retrofit Packages in California’s Residential Buildings</t>
  </si>
  <si>
    <t>Proposed Award</t>
  </si>
  <si>
    <t>Group 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</si>
  <si>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</si>
  <si>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</si>
  <si>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</si>
  <si>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</si>
  <si>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</si>
  <si>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</si>
  <si>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</si>
  <si>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County of Ventura</t>
  </si>
  <si>
    <t>3C-BEACH (Tri-County Benefits of Electrification for Affordability, Comfort, and Health)</t>
  </si>
  <si>
    <t>Awardee</t>
  </si>
  <si>
    <t>Total Funding Recommended</t>
  </si>
  <si>
    <t>Passed Not Funded</t>
  </si>
  <si>
    <t>Lawrence Berkeley National Laboratory</t>
  </si>
  <si>
    <t>Non-Energy Benefits of Integrated Retrofits in Low Income and Disadvantaged Communities</t>
  </si>
  <si>
    <t>Finalist</t>
  </si>
  <si>
    <t>Electric Power Research Institute, Inc.</t>
  </si>
  <si>
    <t>NOBEL - Non-energy Benefits of Electrification in LMI Communities</t>
  </si>
  <si>
    <t>The RAND Corporation</t>
  </si>
  <si>
    <t>Total</t>
  </si>
  <si>
    <t>Disqualified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</si>
</sst>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name val="Tahoma"/>
      <family val="2"/>
    </font>
    <font>
      <sz val="12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0" fontId="11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left" vertical="center" wrapText="1"/>
    </xf>
    <xf numFmtId="164" fontId="3" fillId="2" borderId="10" xfId="0" applyNumberFormat="1" applyFont="1" applyFill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7"/>
  <sheetViews>
    <sheetView tabSelected="1" workbookViewId="0">
      <selection activeCell="A4" sqref="A4"/>
    </sheetView>
  </sheetViews>
  <sheetFormatPr defaultRowHeight="15"/>
  <cols>
    <col min="1" max="1" width="141.85546875" style="30" customWidth="1"/>
  </cols>
  <sheetData>
    <row r="1" spans="1:1" ht="25.5" customHeight="1">
      <c r="A1" s="30" t="s">
        <v>0</v>
      </c>
    </row>
    <row r="2" spans="1:1" ht="25.5" customHeight="1">
      <c r="A2" s="60" t="s">
        <v>1</v>
      </c>
    </row>
    <row r="3" spans="1:1" ht="25.5" customHeight="1">
      <c r="A3" s="60" t="s">
        <v>2</v>
      </c>
    </row>
    <row r="4" spans="1:1" ht="25.5" customHeight="1">
      <c r="A4" s="60" t="s">
        <v>3</v>
      </c>
    </row>
    <row r="5" spans="1:1" ht="25.5" customHeight="1">
      <c r="A5" s="60" t="s">
        <v>4</v>
      </c>
    </row>
    <row r="6" spans="1:1" ht="25.5" customHeight="1">
      <c r="A6" s="61">
        <v>45596</v>
      </c>
    </row>
    <row r="7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zoomScaleNormal="100" zoomScaleSheetLayoutView="100" workbookViewId="0">
      <selection activeCell="K9" sqref="K9"/>
    </sheetView>
  </sheetViews>
  <sheetFormatPr defaultColWidth="9.140625" defaultRowHeight="15"/>
  <cols>
    <col min="1" max="1" width="10.5703125" style="8" customWidth="1"/>
    <col min="2" max="2" width="22" style="4" customWidth="1"/>
    <col min="3" max="3" width="29.28515625" style="4" customWidth="1"/>
    <col min="4" max="4" width="15.5703125" style="5" customWidth="1"/>
    <col min="5" max="5" width="19" style="5" customWidth="1"/>
    <col min="6" max="6" width="15.5703125" style="5" customWidth="1"/>
    <col min="7" max="7" width="8.140625" style="5" customWidth="1"/>
    <col min="8" max="8" width="13.5703125" style="9" customWidth="1"/>
    <col min="9" max="10" width="9.140625" style="4"/>
    <col min="11" max="11" width="11.28515625" style="4" bestFit="1" customWidth="1"/>
    <col min="12" max="16384" width="9.140625" style="4"/>
  </cols>
  <sheetData>
    <row r="1" spans="1:8" s="57" customFormat="1" ht="24.6" customHeight="1">
      <c r="A1" s="59" t="s">
        <v>4</v>
      </c>
      <c r="C1" s="58"/>
      <c r="D1" s="58"/>
      <c r="E1" s="58"/>
      <c r="F1" s="58"/>
      <c r="G1" s="58"/>
      <c r="H1" s="58"/>
    </row>
    <row r="2" spans="1:8" s="1" customFormat="1" ht="15.75">
      <c r="A2" s="29"/>
      <c r="C2" s="2"/>
      <c r="D2" s="2"/>
      <c r="E2" s="2"/>
      <c r="F2" s="2"/>
      <c r="G2" s="2"/>
      <c r="H2" s="2"/>
    </row>
    <row r="3" spans="1:8" s="6" customFormat="1" ht="33.950000000000003" customHeight="1">
      <c r="A3" s="53" t="s">
        <v>5</v>
      </c>
      <c r="B3" s="54"/>
      <c r="C3" s="54"/>
      <c r="D3" s="54"/>
      <c r="E3" s="54"/>
      <c r="F3" s="54"/>
      <c r="G3" s="54"/>
      <c r="H3" s="55"/>
    </row>
    <row r="4" spans="1:8" s="1" customFormat="1" ht="47.25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112.5" customHeight="1">
      <c r="A5" s="10">
        <v>1</v>
      </c>
      <c r="B5" s="25" t="s">
        <v>14</v>
      </c>
      <c r="C5" s="25" t="s">
        <v>15</v>
      </c>
      <c r="D5" s="23">
        <v>2999458</v>
      </c>
      <c r="E5" s="23">
        <v>2999458</v>
      </c>
      <c r="F5" s="23">
        <v>270000</v>
      </c>
      <c r="G5" s="11">
        <v>96.65</v>
      </c>
      <c r="H5" s="10" t="s">
        <v>16</v>
      </c>
    </row>
    <row r="6" spans="1:8" s="6" customFormat="1" ht="15.75">
      <c r="A6" s="31"/>
      <c r="B6" s="32"/>
      <c r="C6" s="33" t="s">
        <v>17</v>
      </c>
      <c r="D6" s="34">
        <f>D5</f>
        <v>2999458</v>
      </c>
      <c r="E6" s="35">
        <f>SUM(E5:E5)</f>
        <v>2999458</v>
      </c>
      <c r="F6" s="36">
        <f>SUM(F5:F5)</f>
        <v>270000</v>
      </c>
      <c r="G6" s="37"/>
      <c r="H6" s="38"/>
    </row>
    <row r="7" spans="1:8" s="1" customFormat="1" ht="15.75">
      <c r="A7" s="47"/>
      <c r="B7" s="48"/>
      <c r="C7" s="49"/>
      <c r="D7" s="50"/>
      <c r="E7" s="50"/>
      <c r="F7" s="50"/>
      <c r="G7" s="51"/>
      <c r="H7" s="52"/>
    </row>
    <row r="8" spans="1:8" s="1" customFormat="1">
      <c r="A8" s="56" t="s">
        <v>18</v>
      </c>
      <c r="B8" s="39"/>
      <c r="C8" s="39"/>
      <c r="D8" s="39"/>
      <c r="E8" s="39"/>
      <c r="F8" s="39"/>
      <c r="G8" s="39"/>
      <c r="H8" s="40"/>
    </row>
    <row r="9" spans="1:8" s="1" customFormat="1" ht="51.6" customHeight="1">
      <c r="A9" s="13" t="s">
        <v>6</v>
      </c>
      <c r="B9" s="13" t="s">
        <v>7</v>
      </c>
      <c r="C9" s="13" t="s">
        <v>8</v>
      </c>
      <c r="D9" s="14" t="s">
        <v>9</v>
      </c>
      <c r="E9" s="14" t="s">
        <v>10</v>
      </c>
      <c r="F9" s="14" t="s">
        <v>11</v>
      </c>
      <c r="G9" s="14" t="s">
        <v>12</v>
      </c>
      <c r="H9" s="13" t="s">
        <v>13</v>
      </c>
    </row>
    <row r="10" spans="1:8" s="1" customFormat="1" ht="60">
      <c r="A10" s="10">
        <v>2</v>
      </c>
      <c r="B10" s="25" t="s">
        <v>19</v>
      </c>
      <c r="C10" s="25" t="s">
        <v>20</v>
      </c>
      <c r="D10" s="23">
        <v>3000000</v>
      </c>
      <c r="E10" s="23">
        <v>0</v>
      </c>
      <c r="F10" s="23">
        <v>285030</v>
      </c>
      <c r="G10" s="11">
        <v>90.26</v>
      </c>
      <c r="H10" s="10" t="s">
        <v>21</v>
      </c>
    </row>
    <row r="11" spans="1:8" s="1" customFormat="1" ht="45">
      <c r="A11" s="10">
        <v>3</v>
      </c>
      <c r="B11" s="25" t="s">
        <v>22</v>
      </c>
      <c r="C11" s="62" t="s">
        <v>23</v>
      </c>
      <c r="D11" s="63">
        <v>3000000</v>
      </c>
      <c r="E11" s="64">
        <v>0</v>
      </c>
      <c r="F11" s="65">
        <v>150000</v>
      </c>
      <c r="G11" s="11">
        <v>89.6</v>
      </c>
      <c r="H11" s="10" t="s">
        <v>21</v>
      </c>
    </row>
    <row r="12" spans="1:8" s="1" customFormat="1" ht="75">
      <c r="A12" s="10">
        <v>4</v>
      </c>
      <c r="B12" s="25" t="s">
        <v>24</v>
      </c>
      <c r="C12" s="62" t="s">
        <v>3</v>
      </c>
      <c r="D12" s="63">
        <v>2999985</v>
      </c>
      <c r="E12" s="64">
        <v>0</v>
      </c>
      <c r="F12" s="65">
        <v>270000</v>
      </c>
      <c r="G12" s="11">
        <v>89.4</v>
      </c>
      <c r="H12" s="10" t="s">
        <v>21</v>
      </c>
    </row>
    <row r="13" spans="1:8" s="1" customFormat="1" ht="15.75">
      <c r="A13" s="31"/>
      <c r="B13" s="32"/>
      <c r="C13" s="33" t="s">
        <v>25</v>
      </c>
      <c r="D13" s="34">
        <f>SUM(D10:D12)</f>
        <v>8999985</v>
      </c>
      <c r="E13" s="35">
        <f>SUM(E10:E12)</f>
        <v>0</v>
      </c>
      <c r="F13" s="36">
        <f>SUM(F10:F12)</f>
        <v>705030</v>
      </c>
      <c r="G13" s="37"/>
      <c r="H13" s="38"/>
    </row>
    <row r="14" spans="1:8" s="1" customFormat="1" ht="15.75">
      <c r="A14" s="41"/>
      <c r="B14" s="42"/>
      <c r="C14" s="43"/>
      <c r="D14" s="44"/>
      <c r="E14" s="44"/>
      <c r="F14" s="44"/>
      <c r="G14" s="45"/>
      <c r="H14" s="46"/>
    </row>
    <row r="15" spans="1:8" s="1" customFormat="1" ht="15.75">
      <c r="A15" s="47"/>
      <c r="B15" s="48"/>
      <c r="C15" s="49"/>
      <c r="D15" s="50"/>
      <c r="E15" s="50"/>
      <c r="F15" s="50"/>
      <c r="G15" s="51"/>
      <c r="H15" s="52"/>
    </row>
    <row r="16" spans="1:8" s="1" customFormat="1" hidden="1">
      <c r="A16" s="56" t="s">
        <v>26</v>
      </c>
      <c r="B16" s="39"/>
      <c r="C16" s="39"/>
      <c r="D16" s="39"/>
      <c r="E16" s="39"/>
      <c r="F16" s="39"/>
      <c r="G16" s="39"/>
      <c r="H16" s="40"/>
    </row>
    <row r="17" spans="1:8" s="1" customFormat="1" ht="49.5" hidden="1" customHeight="1">
      <c r="A17" s="13" t="s">
        <v>6</v>
      </c>
      <c r="B17" s="13" t="s">
        <v>7</v>
      </c>
      <c r="C17" s="13" t="s">
        <v>8</v>
      </c>
      <c r="D17" s="14" t="s">
        <v>9</v>
      </c>
      <c r="E17" s="14" t="s">
        <v>10</v>
      </c>
      <c r="F17" s="14" t="s">
        <v>11</v>
      </c>
      <c r="G17" s="14" t="s">
        <v>12</v>
      </c>
      <c r="H17" s="13" t="s">
        <v>13</v>
      </c>
    </row>
    <row r="18" spans="1:8" s="1" customFormat="1" ht="14.45" hidden="1" customHeight="1">
      <c r="A18" s="10"/>
      <c r="B18" s="24"/>
      <c r="C18" s="24"/>
      <c r="D18" s="22"/>
      <c r="E18" s="22"/>
      <c r="F18" s="22"/>
      <c r="G18" s="16"/>
      <c r="H18" s="15"/>
    </row>
    <row r="19" spans="1:8" s="1" customFormat="1" hidden="1">
      <c r="A19" s="10"/>
      <c r="B19" s="24"/>
      <c r="C19" s="24"/>
      <c r="D19" s="22"/>
      <c r="E19" s="22"/>
      <c r="F19" s="22"/>
      <c r="G19" s="16"/>
      <c r="H19" s="15"/>
    </row>
    <row r="20" spans="1:8" s="1" customFormat="1" hidden="1">
      <c r="A20" s="10"/>
      <c r="B20" s="24"/>
      <c r="C20" s="24"/>
      <c r="D20" s="22"/>
      <c r="E20" s="22"/>
      <c r="F20" s="22"/>
      <c r="G20" s="16"/>
      <c r="H20" s="15"/>
    </row>
    <row r="21" spans="1:8" s="1" customFormat="1" ht="15.75" hidden="1">
      <c r="A21" s="17"/>
      <c r="B21" s="18"/>
      <c r="C21" s="19" t="s">
        <v>25</v>
      </c>
      <c r="D21" s="26">
        <f>SUM(D18:D20)</f>
        <v>0</v>
      </c>
      <c r="E21" s="27">
        <f t="shared" ref="E21:F21" si="0">SUM(E18:E20)</f>
        <v>0</v>
      </c>
      <c r="F21" s="28">
        <f t="shared" si="0"/>
        <v>0</v>
      </c>
      <c r="G21" s="20"/>
      <c r="H21" s="21"/>
    </row>
    <row r="22" spans="1:8" s="1" customFormat="1">
      <c r="A22" s="12"/>
      <c r="D22" s="3"/>
      <c r="E22" s="3"/>
      <c r="F22" s="3"/>
      <c r="G22" s="3"/>
      <c r="H22" s="12"/>
    </row>
    <row r="23" spans="1:8" s="7" customFormat="1">
      <c r="A23" s="8"/>
      <c r="B23" s="4"/>
      <c r="C23" s="4"/>
      <c r="D23" s="5"/>
      <c r="E23" s="5"/>
      <c r="F23" s="5"/>
      <c r="G23" s="5"/>
      <c r="H23" s="9"/>
    </row>
  </sheetData>
  <printOptions horizontalCentered="1"/>
  <pageMargins left="0.25" right="0.25" top="0.5" bottom="0.5" header="0.3" footer="0.3"/>
  <pageSetup fitToHeight="0" orientation="landscape" r:id="rId1"/>
  <headerFooter>
    <oddFooter>&amp;CNOPA Results Page &amp;P of &amp;N</oddFooter>
  </headerFooter>
  <rowBreaks count="2" manualBreakCount="2">
    <brk id="7" max="7" man="1"/>
    <brk id="15" max="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f4a81ba45149be5d31a66a357b4580b7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816f60bac6ec5b1ebe57f4c473a3634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3d59d910-56ec-4d5a-9702-61243d3b599f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SharedWithUsers xmlns="5067c814-4b34-462c-a21d-c185ff6548d2">
      <UserInfo>
        <DisplayName/>
        <AccountId xsi:nil="true"/>
        <AccountType/>
      </UserInfo>
    </SharedWithUsers>
    <lcf76f155ced4ddcb4097134ff3c332f xmlns="785685f2-c2e1-4352-89aa-3faca8eaba52">
      <Terms xmlns="http://schemas.microsoft.com/office/infopath/2007/PartnerControls"/>
    </lcf76f155ced4ddcb4097134ff3c332f>
    <MediaLengthInSeconds xmlns="785685f2-c2e1-4352-89aa-3faca8eaba52" xsi:nil="true"/>
  </documentManagement>
</p:properties>
</file>

<file path=customXml/itemProps1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D90621-3557-470B-B6DE-0620413535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Cover</vt:lpstr>
      <vt:lpstr>NOPA Table - Group 1</vt:lpstr>
      <vt:lpstr>'NOPA Table - Group 1'!Print_Area</vt:lpstr>
      <vt:lpstr>'NOPA Table - Group 1'!Print_Titles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Piper, Kevyn@Energy</cp:lastModifiedBy>
  <cp:revision/>
  <dcterms:created xsi:type="dcterms:W3CDTF">2015-01-15T18:23:38Z</dcterms:created>
  <dcterms:modified xsi:type="dcterms:W3CDTF">2024-10-31T13:51:04Z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2572700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MediaServiceImageTags">
    <vt:lpwstr/>
  </property>
</Properties>
</file>