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crystal_willis_energy_ca_gov/Documents/Desktop/GFO-23-503 NOPA/"/>
    </mc:Choice>
  </mc:AlternateContent>
  <xr:revisionPtr revIDLastSave="32" documentId="8_{978A39D7-3D66-4817-AB50-7E1FDBD10ABC}" xr6:coauthVersionLast="47" xr6:coauthVersionMax="47" xr10:uidLastSave="{5792A98D-E51A-4200-B1F9-EBB007F7E7B6}"/>
  <bookViews>
    <workbookView xWindow="-120" yWindow="-120" windowWidth="29040" windowHeight="1584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Table'!$A$1:$H$14</definedName>
    <definedName name="_xlnm.Print_Titles" localSheetId="1">'NOPA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D12" i="6"/>
  <c r="F6" i="6" l="1"/>
  <c r="E6" i="6"/>
  <c r="D6" i="6"/>
</calcChain>
</file>

<file path=xl/sharedStrings.xml><?xml version="1.0" encoding="utf-8"?>
<sst xmlns="http://schemas.openxmlformats.org/spreadsheetml/2006/main" count="31" uniqueCount="22">
  <si>
    <t>California Energy Commission - Energy Research Development Division</t>
  </si>
  <si>
    <t>Notice of Proposed Awards</t>
  </si>
  <si>
    <t>GFO-23-503</t>
  </si>
  <si>
    <t>Feasibility of Underground Hydrogen Storage in California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</si>
  <si>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</si>
  <si>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</si>
  <si>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</si>
  <si>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</si>
  <si>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</si>
  <si>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</si>
  <si>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</si>
  <si>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</si>
  <si>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</si>
  <si>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Lawrence Berkeley National Laboratory</t>
  </si>
  <si>
    <t>Potential of Hydrogen Storage in California (PHySiCa)</t>
  </si>
  <si>
    <t>Awardee</t>
  </si>
  <si>
    <t>Total Funding Recommended</t>
  </si>
  <si>
    <t>Passed Not Funded</t>
  </si>
  <si>
    <t>Board of Trustees of the Leland Stanford Junior University</t>
  </si>
  <si>
    <t>Feasibility Assessment of Underground Gas Storage Facilities in California to Store Hydrogen</t>
  </si>
  <si>
    <t>No Award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</si>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</sst>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sz val="12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10"/>
  <sheetViews>
    <sheetView tabSelected="1" workbookViewId="0">
      <selection activeCell="A5" sqref="A5"/>
    </sheetView>
  </sheetViews>
  <sheetFormatPr defaultRowHeight="15"/>
  <cols>
    <col min="1" max="1" width="86.140625" style="19" customWidth="1"/>
  </cols>
  <sheetData>
    <row r="1" spans="1:1" ht="25.5" customHeight="1">
      <c r="A1" s="19" t="s">
        <v>0</v>
      </c>
    </row>
    <row r="2" spans="1:1" ht="25.5" customHeight="1">
      <c r="A2" s="19" t="s">
        <v>1</v>
      </c>
    </row>
    <row r="3" spans="1:1" ht="25.5" customHeight="1">
      <c r="A3" s="48" t="s">
        <v>2</v>
      </c>
    </row>
    <row r="4" spans="1:1" ht="25.5" customHeight="1">
      <c r="A4" s="48" t="s">
        <v>3</v>
      </c>
    </row>
    <row r="5" spans="1:1" ht="25.5" customHeight="1">
      <c r="A5" s="49">
        <v>45580</v>
      </c>
    </row>
    <row r="6" spans="1:1" ht="25.5" customHeight="1"/>
    <row r="10" spans="1:1">
      <c r="A10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zoomScaleNormal="100" zoomScaleSheetLayoutView="100" workbookViewId="0">
      <selection activeCell="G1" sqref="G1"/>
    </sheetView>
  </sheetViews>
  <sheetFormatPr defaultColWidth="9.140625" defaultRowHeight="15"/>
  <cols>
    <col min="1" max="1" width="9.285156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6" customFormat="1" ht="24.6" customHeight="1">
      <c r="A1" s="50" t="s">
        <v>3</v>
      </c>
      <c r="B1" s="51"/>
      <c r="C1" s="51"/>
      <c r="D1" s="51"/>
      <c r="E1" s="51"/>
      <c r="F1" s="47"/>
      <c r="G1" s="47"/>
      <c r="H1" s="47"/>
    </row>
    <row r="2" spans="1:8" s="1" customFormat="1" ht="15.75">
      <c r="A2" s="18"/>
      <c r="C2" s="2"/>
      <c r="D2" s="2"/>
      <c r="E2" s="2"/>
      <c r="F2" s="2"/>
      <c r="G2" s="2"/>
      <c r="H2" s="2"/>
    </row>
    <row r="3" spans="1:8" s="6" customFormat="1" ht="29.25" customHeight="1">
      <c r="A3" s="42" t="s">
        <v>4</v>
      </c>
      <c r="B3" s="43"/>
      <c r="C3" s="43"/>
      <c r="D3" s="43"/>
      <c r="E3" s="43"/>
      <c r="F3" s="43"/>
      <c r="G3" s="43"/>
      <c r="H3" s="44"/>
    </row>
    <row r="4" spans="1:8" s="1" customFormat="1" ht="47.25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45">
      <c r="A5" s="10">
        <v>1</v>
      </c>
      <c r="B5" s="17" t="s">
        <v>13</v>
      </c>
      <c r="C5" s="17" t="s">
        <v>14</v>
      </c>
      <c r="D5" s="16">
        <v>3000000</v>
      </c>
      <c r="E5" s="16">
        <v>3000000</v>
      </c>
      <c r="F5" s="16">
        <v>1600000</v>
      </c>
      <c r="G5" s="11">
        <v>90.3</v>
      </c>
      <c r="H5" s="10" t="s">
        <v>15</v>
      </c>
    </row>
    <row r="6" spans="1:8" s="1" customFormat="1" ht="23.45" customHeight="1">
      <c r="A6" s="20"/>
      <c r="B6" s="21"/>
      <c r="C6" s="22" t="s">
        <v>16</v>
      </c>
      <c r="D6" s="23">
        <f>SUM(D5:D5)</f>
        <v>3000000</v>
      </c>
      <c r="E6" s="24">
        <f>SUM(E5:E5)</f>
        <v>3000000</v>
      </c>
      <c r="F6" s="25">
        <f>SUM(F5:F5)</f>
        <v>1600000</v>
      </c>
      <c r="G6" s="26"/>
      <c r="H6" s="27"/>
    </row>
    <row r="7" spans="1:8" s="1" customFormat="1" ht="15.75">
      <c r="A7" s="30"/>
      <c r="B7" s="31"/>
      <c r="C7" s="32"/>
      <c r="D7" s="33"/>
      <c r="E7" s="33"/>
      <c r="F7" s="33"/>
      <c r="G7" s="34"/>
      <c r="H7" s="35"/>
    </row>
    <row r="8" spans="1:8" s="1" customFormat="1" ht="15.75">
      <c r="A8" s="36"/>
      <c r="B8" s="37"/>
      <c r="C8" s="38"/>
      <c r="D8" s="39"/>
      <c r="E8" s="39"/>
      <c r="F8" s="39"/>
      <c r="G8" s="40"/>
      <c r="H8" s="41"/>
    </row>
    <row r="9" spans="1:8" s="1" customFormat="1" ht="29.25" customHeight="1">
      <c r="A9" s="45" t="s">
        <v>17</v>
      </c>
      <c r="B9" s="28"/>
      <c r="C9" s="28"/>
      <c r="D9" s="28"/>
      <c r="E9" s="28"/>
      <c r="F9" s="28"/>
      <c r="G9" s="28"/>
      <c r="H9" s="29"/>
    </row>
    <row r="10" spans="1:8" s="1" customFormat="1" ht="47.25">
      <c r="A10" s="13" t="s">
        <v>5</v>
      </c>
      <c r="B10" s="13" t="s">
        <v>6</v>
      </c>
      <c r="C10" s="13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3" t="s">
        <v>12</v>
      </c>
    </row>
    <row r="11" spans="1:8" s="6" customFormat="1" ht="60">
      <c r="A11" s="10">
        <v>2</v>
      </c>
      <c r="B11" s="17" t="s">
        <v>18</v>
      </c>
      <c r="C11" s="17" t="s">
        <v>19</v>
      </c>
      <c r="D11" s="16">
        <v>3000000</v>
      </c>
      <c r="E11" s="16">
        <v>0</v>
      </c>
      <c r="F11" s="16">
        <v>2017883</v>
      </c>
      <c r="G11" s="11">
        <v>89.28</v>
      </c>
      <c r="H11" s="15" t="s">
        <v>20</v>
      </c>
    </row>
    <row r="12" spans="1:8" s="1" customFormat="1" ht="15.75">
      <c r="A12" s="20"/>
      <c r="B12" s="21"/>
      <c r="C12" s="22" t="s">
        <v>21</v>
      </c>
      <c r="D12" s="23">
        <f>SUM(D11:D11)</f>
        <v>3000000</v>
      </c>
      <c r="E12" s="24">
        <f>SUM(E11:E11)</f>
        <v>0</v>
      </c>
      <c r="F12" s="25">
        <f>SUM(F11:F11)</f>
        <v>2017883</v>
      </c>
      <c r="G12" s="26"/>
      <c r="H12" s="27"/>
    </row>
    <row r="13" spans="1:8" s="1" customFormat="1" ht="15.75">
      <c r="A13" s="30"/>
      <c r="B13" s="31"/>
      <c r="C13" s="32"/>
      <c r="D13" s="33"/>
      <c r="E13" s="33"/>
      <c r="F13" s="33"/>
      <c r="G13" s="34"/>
      <c r="H13" s="35"/>
    </row>
    <row r="14" spans="1:8" s="1" customFormat="1" ht="15.75">
      <c r="A14" s="36"/>
      <c r="B14" s="37"/>
      <c r="C14" s="38"/>
      <c r="D14" s="39"/>
      <c r="E14" s="39"/>
      <c r="F14" s="39"/>
      <c r="G14" s="40"/>
      <c r="H14" s="41"/>
    </row>
    <row r="15" spans="1:8" s="7" customFormat="1">
      <c r="A15" s="12"/>
      <c r="B15" s="1"/>
      <c r="C15" s="1"/>
      <c r="D15" s="3"/>
      <c r="E15" s="3"/>
      <c r="F15" s="3"/>
      <c r="G15" s="3"/>
      <c r="H15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12E868-9033-402B-A393-8284C7D25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dcterms:created xsi:type="dcterms:W3CDTF">2015-01-15T18:23:38Z</dcterms:created>
  <dcterms:modified xsi:type="dcterms:W3CDTF">2024-10-15T16:32:26Z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