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0-305 The Next EPIC Challenge/Revised NOPA 11-26-24/"/>
    </mc:Choice>
  </mc:AlternateContent>
  <xr:revisionPtr revIDLastSave="0" documentId="8_{9EDACE7D-7774-4E8D-97ED-5DA465013D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 Sheet" sheetId="18" r:id="rId1"/>
    <sheet name="NOPA Table - Group 1" sheetId="14" r:id="rId2"/>
    <sheet name="NOPA Table - Group 2" sheetId="15" r:id="rId3"/>
    <sheet name="NOPA Table - Group 3" sheetId="16" r:id="rId4"/>
    <sheet name="NOPA Table - Group 4" sheetId="17" r:id="rId5"/>
  </sheets>
  <definedNames>
    <definedName name="_xlnm.Print_Area" localSheetId="1">'NOPA Table - Group 1'!$A$1:$H$11</definedName>
    <definedName name="_xlnm.Print_Area" localSheetId="2">'NOPA Table - Group 2'!$A$1:$H$11</definedName>
    <definedName name="_xlnm.Print_Area" localSheetId="3">'NOPA Table - Group 3'!$A$1:$H$11</definedName>
    <definedName name="_xlnm.Print_Area" localSheetId="4">'NOPA Table - Group 4'!$A$1:$H$10</definedName>
    <definedName name="_xlnm.Print_Titles" localSheetId="1">'NOPA Table - Group 1'!$1:$3</definedName>
    <definedName name="_xlnm.Print_Titles" localSheetId="2">'NOPA Table - Group 2'!$1:$3</definedName>
    <definedName name="_xlnm.Print_Titles" localSheetId="3">'NOPA Table - Group 3'!$1:$3</definedName>
    <definedName name="_xlnm.Print_Titles" localSheetId="4">'NOPA Table - Group 4'!$1:$3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5" l="1"/>
  <c r="E6" i="15"/>
  <c r="D6" i="15"/>
  <c r="F6" i="17"/>
  <c r="E6" i="17"/>
  <c r="D6" i="17"/>
  <c r="E6" i="16"/>
  <c r="D6" i="16"/>
</calcChain>
</file>

<file path=xl/sharedStrings.xml><?xml version="1.0" encoding="utf-8"?>
<sst xmlns="http://schemas.openxmlformats.org/spreadsheetml/2006/main" count="87" uniqueCount="45">
  <si>
    <t>California Energy Commission - Energy Research Development Division</t>
  </si>
  <si>
    <t>GFO-20-305</t>
  </si>
  <si>
    <t>The Next EPIC Challenge: Reimagining Affordable Mixed-Use Development in a Carbon-Constrained Future </t>
  </si>
  <si>
    <t xml:space="preserve">Project Groups
Project Group 1: Bay Area Region
Project Group 2:  Central Valley/Northern California
Project Group 3: Los Angeles Region
Project Group 4: Imperial Valley, Inland Empire, and San Diego County  </t>
  </si>
  <si>
    <t>Project Group 1 – Bay Area Region</t>
  </si>
  <si>
    <t>Group Rank Number</t>
  </si>
  <si>
    <t>Project Applicant</t>
  </si>
  <si>
    <t>Title</t>
  </si>
  <si>
    <t>Energy Commission Funds Requested</t>
  </si>
  <si>
    <t>Energy Commission Funds Recommended</t>
  </si>
  <si>
    <t>Match
Funds</t>
  </si>
  <si>
    <t>Score</t>
  </si>
  <si>
    <t>Award
Status</t>
  </si>
  <si>
    <t>Proposed Award</t>
  </si>
  <si>
    <t>Electric Power Research Institute,  Inc.</t>
  </si>
  <si>
    <t>Net Positive Resilient  All-Electric Affordable Housing at Pacific Station North Transit Center in Downtown Santa Cruz</t>
  </si>
  <si>
    <t>Awardee</t>
  </si>
  <si>
    <t xml:space="preserve">The Northern California Land Trust Inc.  </t>
  </si>
  <si>
    <t xml:space="preserve">The Berkeley Efficient &amp; Resilient Mixed Use Showcase (BERMUS) </t>
  </si>
  <si>
    <t>Total Funding Recommended</t>
  </si>
  <si>
    <t>Passed but not awarded</t>
  </si>
  <si>
    <t xml:space="preserve">Association For Energy Affordability </t>
  </si>
  <si>
    <t xml:space="preserve">Harmonized Resilience at Roosevelt Village: A zero-emissions model for supportive housing </t>
  </si>
  <si>
    <t>Not Awarded</t>
  </si>
  <si>
    <t>Project Group 2 – Central Valley/Northern California</t>
  </si>
  <si>
    <t>Mutual Housing California</t>
  </si>
  <si>
    <t xml:space="preserve">Mutual Housing at Fairview Terrace </t>
  </si>
  <si>
    <t xml:space="preserve">ConSol, Inc. </t>
  </si>
  <si>
    <t>Reimagining Affordable Mixed-Use Development in a Carbon-Constrained Future</t>
  </si>
  <si>
    <t>Self-Help Enterprises</t>
  </si>
  <si>
    <t>Colegio ZNE Village</t>
  </si>
  <si>
    <t>Project Group 3 – Los Angeles Region</t>
  </si>
  <si>
    <t>Innovative Housing Opportunties</t>
  </si>
  <si>
    <t>Santa Ana Environmental Justice Innovation Zone</t>
  </si>
  <si>
    <t xml:space="preserve">Gensler/ SoLa Impact Opportunity Zone Fund, LP </t>
  </si>
  <si>
    <t>Making Green Accessible</t>
  </si>
  <si>
    <t>Jamboree Housing Corporation</t>
  </si>
  <si>
    <t>Paseo Adelanto: City Hall + Permanent Supportive Zero-Emission Affordable Housing</t>
  </si>
  <si>
    <t xml:space="preserve">Project Group 4 – Imperial Valley, Inland Empire, and San Diego County </t>
  </si>
  <si>
    <t>National Community Renaissance of CA</t>
  </si>
  <si>
    <t>Zero Emission Affordable Housing Design</t>
  </si>
  <si>
    <t>C4GS</t>
  </si>
  <si>
    <t>The Zero Energy Live/Learn Residential Ecovillage</t>
  </si>
  <si>
    <t>Note: Added language appears in bold underline.</t>
  </si>
  <si>
    <r>
      <rPr>
        <b/>
        <u/>
        <sz val="12"/>
        <color rgb="FF000000"/>
        <rFont val="Tahoma"/>
        <family val="2"/>
      </rPr>
      <t>Revised</t>
    </r>
    <r>
      <rPr>
        <b/>
        <sz val="12"/>
        <color rgb="FF000000"/>
        <rFont val="Tahoma"/>
        <family val="2"/>
      </rPr>
      <t xml:space="preserve"> Notice of Proposed Awards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</si>
</sst>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1"/>
      <color theme="1"/>
      <name val="Calibri"/>
      <family val="2"/>
      <scheme val="minor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u/>
      <sz val="12"/>
      <color theme="1"/>
      <name val="Tahoma "/>
    </font>
    <font>
      <b/>
      <u/>
      <sz val="12"/>
      <name val="Tahoma"/>
      <family val="2"/>
    </font>
    <font>
      <b/>
      <u/>
      <sz val="12"/>
      <color theme="1"/>
      <name val="Arial"/>
      <family val="2"/>
    </font>
    <font>
      <b/>
      <sz val="12"/>
      <name val="Tahoma"/>
      <family val="2"/>
    </font>
    <font>
      <b/>
      <u/>
      <sz val="12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3" fillId="5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right" vertical="center"/>
    </xf>
    <xf numFmtId="164" fontId="3" fillId="5" borderId="4" xfId="0" applyNumberFormat="1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4" fontId="3" fillId="5" borderId="6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4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0851B-01E6-406D-9C25-D1039F3A5012}">
  <dimension ref="A1:A8"/>
  <sheetViews>
    <sheetView tabSelected="1" workbookViewId="0">
      <selection activeCell="A5" sqref="A5"/>
    </sheetView>
  </sheetViews>
  <sheetFormatPr defaultRowHeight="14.5"/>
  <cols>
    <col min="1" max="1" width="111.54296875" customWidth="1"/>
    <col min="2" max="2" width="15.1796875" customWidth="1"/>
  </cols>
  <sheetData>
    <row r="1" spans="1:1" ht="26.25" customHeight="1">
      <c r="A1" s="50" t="s">
        <v>0</v>
      </c>
    </row>
    <row r="2" spans="1:1" ht="27.75" customHeight="1">
      <c r="A2" s="51" t="s">
        <v>44</v>
      </c>
    </row>
    <row r="3" spans="1:1" ht="24" customHeight="1">
      <c r="A3" s="52" t="s">
        <v>1</v>
      </c>
    </row>
    <row r="4" spans="1:1" ht="32.25" customHeight="1">
      <c r="A4" s="40" t="s">
        <v>2</v>
      </c>
    </row>
    <row r="5" spans="1:1" ht="83.25" customHeight="1">
      <c r="A5" s="39" t="s">
        <v>3</v>
      </c>
    </row>
    <row r="7" spans="1:1" ht="30" customHeight="1">
      <c r="A7" s="41">
        <v>45622</v>
      </c>
    </row>
    <row r="8" spans="1:1" ht="15.5">
      <c r="A8" s="49" t="s">
        <v>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E284A-F7F5-5D48-9B12-46F6F8C21CBE}">
  <dimension ref="A1:K20"/>
  <sheetViews>
    <sheetView zoomScaleNormal="100" zoomScaleSheetLayoutView="100" workbookViewId="0">
      <selection activeCell="J8" sqref="J8"/>
    </sheetView>
  </sheetViews>
  <sheetFormatPr defaultColWidth="9.1796875" defaultRowHeight="14.5"/>
  <cols>
    <col min="1" max="1" width="10.453125" style="8" customWidth="1"/>
    <col min="2" max="2" width="22" style="4" customWidth="1"/>
    <col min="3" max="3" width="29.26953125" style="4" customWidth="1"/>
    <col min="4" max="4" width="15.453125" style="5" customWidth="1"/>
    <col min="5" max="5" width="19" style="5" customWidth="1"/>
    <col min="6" max="6" width="15.453125" style="5" customWidth="1"/>
    <col min="7" max="7" width="8.1796875" style="5" customWidth="1"/>
    <col min="8" max="8" width="13.453125" style="9" customWidth="1"/>
    <col min="9" max="9" width="9.1796875" style="4"/>
    <col min="10" max="10" width="15.7265625" style="4" customWidth="1"/>
    <col min="11" max="11" width="11.26953125" style="4" bestFit="1" customWidth="1"/>
    <col min="12" max="16384" width="9.1796875" style="4"/>
  </cols>
  <sheetData>
    <row r="1" spans="1:11" s="1" customFormat="1" ht="15.5">
      <c r="A1" s="27" t="s">
        <v>4</v>
      </c>
      <c r="C1" s="2"/>
      <c r="D1" s="2"/>
      <c r="E1" s="2"/>
      <c r="F1" s="2"/>
      <c r="G1" s="2"/>
      <c r="H1" s="2"/>
    </row>
    <row r="2" spans="1:11" s="1" customFormat="1" ht="8.25" customHeight="1">
      <c r="A2" s="10"/>
      <c r="D2" s="3"/>
      <c r="E2" s="3"/>
      <c r="F2" s="3"/>
      <c r="G2" s="3"/>
      <c r="H2" s="10"/>
    </row>
    <row r="3" spans="1:11" s="6" customFormat="1" ht="69.75" customHeight="1">
      <c r="A3" s="11" t="s">
        <v>5</v>
      </c>
      <c r="B3" s="11" t="s">
        <v>6</v>
      </c>
      <c r="C3" s="11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1" t="s">
        <v>12</v>
      </c>
    </row>
    <row r="4" spans="1:11" s="1" customFormat="1" ht="15.5">
      <c r="A4" s="15" t="s">
        <v>13</v>
      </c>
      <c r="B4" s="16"/>
      <c r="C4" s="16"/>
      <c r="D4" s="16"/>
      <c r="E4" s="16"/>
      <c r="F4" s="16"/>
      <c r="G4" s="16"/>
      <c r="H4" s="17"/>
    </row>
    <row r="5" spans="1:11" s="7" customFormat="1" ht="77.5">
      <c r="A5" s="13">
        <v>1</v>
      </c>
      <c r="B5" s="13" t="s">
        <v>14</v>
      </c>
      <c r="C5" s="13" t="s">
        <v>15</v>
      </c>
      <c r="D5" s="23">
        <v>8000000</v>
      </c>
      <c r="E5" s="23">
        <v>8000000</v>
      </c>
      <c r="F5" s="23">
        <v>0</v>
      </c>
      <c r="G5" s="14">
        <v>94.25</v>
      </c>
      <c r="H5" s="13" t="s">
        <v>16</v>
      </c>
    </row>
    <row r="6" spans="1:11" s="7" customFormat="1" ht="46.5">
      <c r="A6" s="36">
        <v>2</v>
      </c>
      <c r="B6" s="36" t="s">
        <v>17</v>
      </c>
      <c r="C6" s="36" t="s">
        <v>18</v>
      </c>
      <c r="D6" s="37">
        <v>9000000</v>
      </c>
      <c r="E6" s="37">
        <v>8000000</v>
      </c>
      <c r="F6" s="37">
        <v>9000000</v>
      </c>
      <c r="G6" s="38">
        <v>89.75</v>
      </c>
      <c r="H6" s="36" t="s">
        <v>16</v>
      </c>
    </row>
    <row r="7" spans="1:11" s="1" customFormat="1" ht="15.5">
      <c r="A7" s="18"/>
      <c r="B7" s="19"/>
      <c r="C7" s="20" t="s">
        <v>19</v>
      </c>
      <c r="D7" s="24">
        <v>17000000</v>
      </c>
      <c r="E7" s="25">
        <v>16000000</v>
      </c>
      <c r="F7" s="26">
        <v>9000000</v>
      </c>
      <c r="G7" s="21"/>
      <c r="H7" s="22"/>
    </row>
    <row r="8" spans="1:11" s="1" customFormat="1" ht="15.5">
      <c r="A8" s="42"/>
      <c r="B8" s="43"/>
      <c r="C8" s="44"/>
      <c r="D8" s="45"/>
      <c r="E8" s="45"/>
      <c r="F8" s="45"/>
      <c r="G8" s="46"/>
      <c r="H8" s="47"/>
    </row>
    <row r="9" spans="1:11" s="1" customFormat="1" ht="15.5">
      <c r="A9" s="42"/>
      <c r="B9" s="43"/>
      <c r="C9" s="44"/>
      <c r="D9" s="45"/>
      <c r="E9" s="45"/>
      <c r="F9" s="45"/>
      <c r="G9" s="46"/>
      <c r="H9" s="47"/>
    </row>
    <row r="10" spans="1:11" s="1" customFormat="1" ht="15.5">
      <c r="A10" s="15" t="s">
        <v>20</v>
      </c>
      <c r="B10" s="16"/>
      <c r="C10" s="16"/>
      <c r="D10" s="16"/>
      <c r="E10" s="16"/>
      <c r="F10" s="16"/>
      <c r="G10" s="16"/>
      <c r="H10" s="17"/>
    </row>
    <row r="11" spans="1:11" s="1" customFormat="1" ht="62">
      <c r="A11" s="13">
        <v>3</v>
      </c>
      <c r="B11" s="13" t="s">
        <v>21</v>
      </c>
      <c r="C11" s="13" t="s">
        <v>22</v>
      </c>
      <c r="D11" s="23">
        <v>9000000</v>
      </c>
      <c r="E11" s="23">
        <v>0</v>
      </c>
      <c r="F11" s="23">
        <v>0</v>
      </c>
      <c r="G11" s="14">
        <v>86.75</v>
      </c>
      <c r="H11" s="13" t="s">
        <v>23</v>
      </c>
      <c r="K11" s="3"/>
    </row>
    <row r="13" spans="1:11" ht="15.5">
      <c r="B13" s="28"/>
      <c r="C13" s="28"/>
    </row>
    <row r="14" spans="1:11" ht="15.5">
      <c r="B14" s="28"/>
      <c r="C14" s="28"/>
    </row>
    <row r="15" spans="1:11" ht="15.5">
      <c r="B15" s="28"/>
      <c r="C15" s="28"/>
    </row>
    <row r="16" spans="1:11" ht="15.5">
      <c r="B16" s="28"/>
      <c r="C16" s="28"/>
    </row>
    <row r="17" spans="2:3" ht="15.5">
      <c r="B17" s="28"/>
      <c r="C17" s="28"/>
    </row>
    <row r="18" spans="2:3" ht="15.5">
      <c r="B18" s="28"/>
      <c r="C18" s="28"/>
    </row>
    <row r="19" spans="2:3" ht="15.5">
      <c r="B19" s="28"/>
      <c r="C19" s="28"/>
    </row>
    <row r="20" spans="2:3" ht="15.5">
      <c r="B20" s="28"/>
      <c r="C20" s="28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C082E-A432-E44F-B156-E7A18D23C147}">
  <dimension ref="A1:K20"/>
  <sheetViews>
    <sheetView zoomScaleNormal="100" zoomScaleSheetLayoutView="100" workbookViewId="0"/>
  </sheetViews>
  <sheetFormatPr defaultColWidth="9.1796875" defaultRowHeight="14.5"/>
  <cols>
    <col min="1" max="1" width="10.453125" style="8" customWidth="1"/>
    <col min="2" max="2" width="22" style="4" customWidth="1"/>
    <col min="3" max="3" width="29.26953125" style="4" customWidth="1"/>
    <col min="4" max="4" width="15.453125" style="5" customWidth="1"/>
    <col min="5" max="5" width="19" style="5" customWidth="1"/>
    <col min="6" max="6" width="15.453125" style="5" customWidth="1"/>
    <col min="7" max="7" width="8.1796875" style="5" customWidth="1"/>
    <col min="8" max="8" width="13.453125" style="9" customWidth="1"/>
    <col min="9" max="9" width="9.1796875" style="4"/>
    <col min="10" max="10" width="15.7265625" style="4" customWidth="1"/>
    <col min="11" max="11" width="11.26953125" style="4" bestFit="1" customWidth="1"/>
    <col min="12" max="16384" width="9.1796875" style="4"/>
  </cols>
  <sheetData>
    <row r="1" spans="1:11" s="1" customFormat="1" ht="15.5">
      <c r="A1" s="27" t="s">
        <v>24</v>
      </c>
      <c r="C1" s="2"/>
      <c r="D1" s="2"/>
      <c r="E1" s="2"/>
      <c r="F1" s="2"/>
      <c r="G1" s="2"/>
      <c r="H1" s="2"/>
    </row>
    <row r="2" spans="1:11" s="1" customFormat="1" ht="8.25" customHeight="1">
      <c r="A2" s="10"/>
      <c r="D2" s="3"/>
      <c r="E2" s="3"/>
      <c r="F2" s="3"/>
      <c r="G2" s="3"/>
      <c r="H2" s="10"/>
    </row>
    <row r="3" spans="1:11" s="6" customFormat="1" ht="69.75" customHeight="1">
      <c r="A3" s="11" t="s">
        <v>5</v>
      </c>
      <c r="B3" s="11" t="s">
        <v>6</v>
      </c>
      <c r="C3" s="11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1" t="s">
        <v>12</v>
      </c>
    </row>
    <row r="4" spans="1:11" s="1" customFormat="1" ht="15.5">
      <c r="A4" s="15" t="s">
        <v>13</v>
      </c>
      <c r="B4" s="16"/>
      <c r="C4" s="16"/>
      <c r="D4" s="16"/>
      <c r="E4" s="16"/>
      <c r="F4" s="16"/>
      <c r="G4" s="16"/>
      <c r="H4" s="17"/>
    </row>
    <row r="5" spans="1:11" s="7" customFormat="1" ht="31">
      <c r="A5" s="13">
        <v>1</v>
      </c>
      <c r="B5" s="13" t="s">
        <v>25</v>
      </c>
      <c r="C5" s="13" t="s">
        <v>26</v>
      </c>
      <c r="D5" s="34">
        <v>9000000</v>
      </c>
      <c r="E5" s="35">
        <v>9000000</v>
      </c>
      <c r="F5" s="35">
        <v>0</v>
      </c>
      <c r="G5" s="14">
        <v>87.25</v>
      </c>
      <c r="H5" s="13" t="s">
        <v>16</v>
      </c>
    </row>
    <row r="6" spans="1:11" s="1" customFormat="1" ht="15.5">
      <c r="A6" s="18"/>
      <c r="B6" s="19"/>
      <c r="C6" s="20" t="s">
        <v>19</v>
      </c>
      <c r="D6" s="24">
        <f>SUM(D5:D5)</f>
        <v>9000000</v>
      </c>
      <c r="E6" s="25">
        <f>SUM(E5:E5)</f>
        <v>9000000</v>
      </c>
      <c r="F6" s="26">
        <f>SUM(F5:F5)</f>
        <v>0</v>
      </c>
      <c r="G6" s="21"/>
      <c r="H6" s="22"/>
    </row>
    <row r="7" spans="1:11" s="1" customFormat="1" ht="15.5">
      <c r="A7" s="42"/>
      <c r="B7" s="43"/>
      <c r="C7" s="44"/>
      <c r="D7" s="45"/>
      <c r="E7" s="45"/>
      <c r="F7" s="45"/>
      <c r="G7" s="46"/>
      <c r="H7" s="47"/>
    </row>
    <row r="8" spans="1:11" s="1" customFormat="1" ht="15.5">
      <c r="A8" s="42"/>
      <c r="B8" s="43"/>
      <c r="C8" s="44"/>
      <c r="D8" s="45"/>
      <c r="E8" s="45"/>
      <c r="F8" s="45"/>
      <c r="G8" s="46"/>
      <c r="H8" s="47"/>
    </row>
    <row r="9" spans="1:11" s="1" customFormat="1" ht="15.5">
      <c r="A9" s="15" t="s">
        <v>20</v>
      </c>
      <c r="B9" s="16"/>
      <c r="C9" s="16"/>
      <c r="D9" s="16"/>
      <c r="E9" s="16"/>
      <c r="F9" s="16"/>
      <c r="G9" s="16"/>
      <c r="H9" s="17"/>
    </row>
    <row r="10" spans="1:11" s="7" customFormat="1" ht="45">
      <c r="A10" s="13">
        <v>2</v>
      </c>
      <c r="B10" s="13" t="s">
        <v>27</v>
      </c>
      <c r="C10" s="29" t="s">
        <v>28</v>
      </c>
      <c r="D10" s="34">
        <v>9000000</v>
      </c>
      <c r="E10" s="35">
        <v>0</v>
      </c>
      <c r="F10" s="35">
        <v>70588</v>
      </c>
      <c r="G10" s="14">
        <v>85.75</v>
      </c>
      <c r="H10" s="13" t="s">
        <v>23</v>
      </c>
    </row>
    <row r="11" spans="1:11" s="1" customFormat="1" ht="63.75" customHeight="1">
      <c r="A11" s="13">
        <v>3</v>
      </c>
      <c r="B11" s="13" t="s">
        <v>29</v>
      </c>
      <c r="C11" s="13" t="s">
        <v>30</v>
      </c>
      <c r="D11" s="35">
        <v>9000000</v>
      </c>
      <c r="E11" s="35">
        <v>0</v>
      </c>
      <c r="F11" s="35">
        <v>60000</v>
      </c>
      <c r="G11" s="14">
        <v>84.25</v>
      </c>
      <c r="H11" s="13" t="s">
        <v>23</v>
      </c>
      <c r="K11" s="3"/>
    </row>
    <row r="13" spans="1:11" ht="15.5">
      <c r="B13" s="28"/>
      <c r="C13" s="28"/>
    </row>
    <row r="14" spans="1:11" ht="15.5">
      <c r="B14" s="28"/>
      <c r="C14" s="28"/>
    </row>
    <row r="15" spans="1:11" ht="15.5">
      <c r="B15" s="28"/>
      <c r="C15" s="28"/>
    </row>
    <row r="16" spans="1:11" ht="15.5">
      <c r="B16" s="28"/>
      <c r="C16" s="28"/>
    </row>
    <row r="17" spans="2:3" ht="15.5">
      <c r="B17" s="28"/>
      <c r="C17" s="28"/>
    </row>
    <row r="18" spans="2:3" ht="15.5">
      <c r="B18" s="28"/>
      <c r="C18" s="28"/>
    </row>
    <row r="19" spans="2:3" ht="15.5">
      <c r="B19" s="28"/>
      <c r="C19" s="28"/>
    </row>
    <row r="20" spans="2:3" ht="15.5">
      <c r="B20" s="28"/>
      <c r="C20" s="28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041E-693F-454C-B817-F8159253CC9E}">
  <dimension ref="A1:K21"/>
  <sheetViews>
    <sheetView zoomScaleNormal="100" zoomScaleSheetLayoutView="100" workbookViewId="0"/>
  </sheetViews>
  <sheetFormatPr defaultColWidth="9.1796875" defaultRowHeight="14.5"/>
  <cols>
    <col min="1" max="1" width="10.453125" style="8" customWidth="1"/>
    <col min="2" max="2" width="22" style="4" customWidth="1"/>
    <col min="3" max="3" width="29.26953125" style="4" customWidth="1"/>
    <col min="4" max="4" width="15.453125" style="5" customWidth="1"/>
    <col min="5" max="5" width="19" style="5" customWidth="1"/>
    <col min="6" max="6" width="15.453125" style="5" customWidth="1"/>
    <col min="7" max="7" width="8.1796875" style="5" customWidth="1"/>
    <col min="8" max="8" width="13.453125" style="9" customWidth="1"/>
    <col min="9" max="9" width="9.1796875" style="4"/>
    <col min="10" max="10" width="15.7265625" style="4" customWidth="1"/>
    <col min="11" max="11" width="11.26953125" style="4" bestFit="1" customWidth="1"/>
    <col min="12" max="16384" width="9.1796875" style="4"/>
  </cols>
  <sheetData>
    <row r="1" spans="1:11" s="1" customFormat="1" ht="15.5">
      <c r="A1" s="27" t="s">
        <v>31</v>
      </c>
      <c r="C1" s="2"/>
      <c r="D1" s="2"/>
      <c r="E1" s="2"/>
      <c r="F1" s="2"/>
      <c r="G1" s="2"/>
      <c r="H1" s="2"/>
    </row>
    <row r="2" spans="1:11" s="1" customFormat="1" ht="8.25" customHeight="1">
      <c r="A2" s="10"/>
      <c r="D2" s="3"/>
      <c r="E2" s="3"/>
      <c r="F2" s="3"/>
      <c r="G2" s="3"/>
      <c r="H2" s="10"/>
    </row>
    <row r="3" spans="1:11" s="6" customFormat="1" ht="69.75" customHeight="1">
      <c r="A3" s="11" t="s">
        <v>5</v>
      </c>
      <c r="B3" s="11" t="s">
        <v>6</v>
      </c>
      <c r="C3" s="11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1" t="s">
        <v>12</v>
      </c>
    </row>
    <row r="4" spans="1:11" s="1" customFormat="1" ht="15.5">
      <c r="A4" s="15" t="s">
        <v>13</v>
      </c>
      <c r="B4" s="16"/>
      <c r="C4" s="16"/>
      <c r="D4" s="16"/>
      <c r="E4" s="16"/>
      <c r="F4" s="16"/>
      <c r="G4" s="16"/>
      <c r="H4" s="17"/>
    </row>
    <row r="5" spans="1:11" s="7" customFormat="1" ht="31">
      <c r="A5" s="36">
        <v>1</v>
      </c>
      <c r="B5" s="36" t="s">
        <v>32</v>
      </c>
      <c r="C5" s="36" t="s">
        <v>33</v>
      </c>
      <c r="D5" s="37">
        <v>9000000</v>
      </c>
      <c r="E5" s="37">
        <v>0</v>
      </c>
      <c r="F5" s="37">
        <v>5000000</v>
      </c>
      <c r="G5" s="36">
        <v>89.5</v>
      </c>
      <c r="H5" s="36" t="s">
        <v>23</v>
      </c>
    </row>
    <row r="6" spans="1:11" s="1" customFormat="1" ht="15.5">
      <c r="A6" s="18"/>
      <c r="B6" s="19"/>
      <c r="C6" s="20" t="s">
        <v>19</v>
      </c>
      <c r="D6" s="24">
        <f>SUM(D5:D5)</f>
        <v>9000000</v>
      </c>
      <c r="E6" s="25">
        <f>SUM(E5:E5)</f>
        <v>0</v>
      </c>
      <c r="F6" s="26">
        <v>0</v>
      </c>
      <c r="G6" s="21"/>
      <c r="H6" s="22"/>
    </row>
    <row r="7" spans="1:11" s="48" customFormat="1" ht="15.5">
      <c r="A7" s="42"/>
      <c r="B7" s="43"/>
      <c r="C7" s="44"/>
      <c r="D7" s="45"/>
      <c r="E7" s="45"/>
      <c r="F7" s="45"/>
      <c r="G7" s="46"/>
      <c r="H7" s="47"/>
    </row>
    <row r="8" spans="1:11" s="48" customFormat="1" ht="15.5">
      <c r="A8" s="42"/>
      <c r="B8" s="43"/>
      <c r="C8" s="44"/>
      <c r="D8" s="45"/>
      <c r="E8" s="45"/>
      <c r="F8" s="45"/>
      <c r="G8" s="46"/>
      <c r="H8" s="47"/>
    </row>
    <row r="9" spans="1:11" s="1" customFormat="1" ht="15.5">
      <c r="A9" s="15" t="s">
        <v>20</v>
      </c>
      <c r="B9" s="16"/>
      <c r="C9" s="16"/>
      <c r="D9" s="16"/>
      <c r="E9" s="16"/>
      <c r="F9" s="16"/>
      <c r="G9" s="16"/>
      <c r="H9" s="17"/>
    </row>
    <row r="10" spans="1:11" s="7" customFormat="1" ht="46.5">
      <c r="A10" s="13">
        <v>2</v>
      </c>
      <c r="B10" s="13" t="s">
        <v>34</v>
      </c>
      <c r="C10" s="13" t="s">
        <v>35</v>
      </c>
      <c r="D10" s="23">
        <v>9000000</v>
      </c>
      <c r="E10" s="23">
        <v>0</v>
      </c>
      <c r="F10" s="23">
        <v>0</v>
      </c>
      <c r="G10" s="14">
        <v>81.75</v>
      </c>
      <c r="H10" s="13" t="s">
        <v>23</v>
      </c>
    </row>
    <row r="11" spans="1:11" s="7" customFormat="1" ht="62">
      <c r="A11" s="13">
        <v>3</v>
      </c>
      <c r="B11" s="13" t="s">
        <v>36</v>
      </c>
      <c r="C11" s="13" t="s">
        <v>37</v>
      </c>
      <c r="D11" s="23">
        <v>8000000</v>
      </c>
      <c r="E11" s="23">
        <v>0</v>
      </c>
      <c r="F11" s="23">
        <v>0</v>
      </c>
      <c r="G11" s="13">
        <v>76</v>
      </c>
      <c r="H11" s="13" t="s">
        <v>23</v>
      </c>
    </row>
    <row r="12" spans="1:11" s="1" customFormat="1" ht="15.5">
      <c r="A12" s="30"/>
      <c r="B12" s="31"/>
      <c r="C12" s="31"/>
      <c r="D12" s="32"/>
      <c r="E12" s="32"/>
      <c r="F12" s="32"/>
      <c r="G12" s="33"/>
      <c r="H12" s="31"/>
      <c r="K12" s="3"/>
    </row>
    <row r="14" spans="1:11" ht="15.5">
      <c r="B14" s="28"/>
      <c r="C14" s="28"/>
    </row>
    <row r="15" spans="1:11" ht="15.5">
      <c r="B15" s="28"/>
      <c r="C15" s="28"/>
    </row>
    <row r="16" spans="1:11" ht="15.5">
      <c r="B16" s="28"/>
      <c r="C16" s="28"/>
    </row>
    <row r="17" spans="2:3" ht="15.5">
      <c r="B17" s="28"/>
      <c r="C17" s="28"/>
    </row>
    <row r="18" spans="2:3" ht="15.5">
      <c r="B18" s="28"/>
      <c r="C18" s="28"/>
    </row>
    <row r="19" spans="2:3" ht="15.5">
      <c r="B19" s="28"/>
      <c r="C19" s="28"/>
    </row>
    <row r="20" spans="2:3" ht="15.5">
      <c r="B20" s="28"/>
      <c r="C20" s="28"/>
    </row>
    <row r="21" spans="2:3" ht="15.5">
      <c r="B21" s="28"/>
      <c r="C21" s="28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A7F7-9BFA-E848-A8CF-474C2DEBF8FC}">
  <dimension ref="A1:K19"/>
  <sheetViews>
    <sheetView zoomScaleNormal="100" zoomScaleSheetLayoutView="100" workbookViewId="0">
      <selection activeCell="B15" sqref="B15"/>
    </sheetView>
  </sheetViews>
  <sheetFormatPr defaultColWidth="9.1796875" defaultRowHeight="14.5"/>
  <cols>
    <col min="1" max="1" width="10.453125" style="8" customWidth="1"/>
    <col min="2" max="2" width="22" style="4" customWidth="1"/>
    <col min="3" max="3" width="29.26953125" style="4" customWidth="1"/>
    <col min="4" max="4" width="15.453125" style="5" customWidth="1"/>
    <col min="5" max="5" width="19" style="5" customWidth="1"/>
    <col min="6" max="6" width="15.453125" style="5" customWidth="1"/>
    <col min="7" max="7" width="8.1796875" style="5" customWidth="1"/>
    <col min="8" max="8" width="13.453125" style="9" customWidth="1"/>
    <col min="9" max="9" width="9.1796875" style="4"/>
    <col min="10" max="10" width="15.7265625" style="4" customWidth="1"/>
    <col min="11" max="11" width="11.26953125" style="4" bestFit="1" customWidth="1"/>
    <col min="12" max="16384" width="9.1796875" style="4"/>
  </cols>
  <sheetData>
    <row r="1" spans="1:11" s="1" customFormat="1" ht="15.5">
      <c r="A1" s="27" t="s">
        <v>38</v>
      </c>
      <c r="C1" s="2"/>
      <c r="D1" s="2"/>
      <c r="E1" s="2"/>
      <c r="F1" s="2"/>
      <c r="G1" s="2"/>
      <c r="H1" s="2"/>
    </row>
    <row r="2" spans="1:11" s="1" customFormat="1" ht="8.25" customHeight="1">
      <c r="A2" s="10"/>
      <c r="D2" s="3"/>
      <c r="E2" s="3"/>
      <c r="F2" s="3"/>
      <c r="G2" s="3"/>
      <c r="H2" s="10"/>
    </row>
    <row r="3" spans="1:11" s="6" customFormat="1" ht="69.75" customHeight="1">
      <c r="A3" s="11" t="s">
        <v>5</v>
      </c>
      <c r="B3" s="11" t="s">
        <v>6</v>
      </c>
      <c r="C3" s="11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1" t="s">
        <v>12</v>
      </c>
    </row>
    <row r="4" spans="1:11" s="1" customFormat="1" ht="15.5">
      <c r="A4" s="15" t="s">
        <v>13</v>
      </c>
      <c r="B4" s="16"/>
      <c r="C4" s="16"/>
      <c r="D4" s="16"/>
      <c r="E4" s="16"/>
      <c r="F4" s="16"/>
      <c r="G4" s="16"/>
      <c r="H4" s="17"/>
    </row>
    <row r="5" spans="1:11" s="7" customFormat="1" ht="31">
      <c r="A5" s="13">
        <v>1</v>
      </c>
      <c r="B5" s="13" t="s">
        <v>39</v>
      </c>
      <c r="C5" s="13" t="s">
        <v>40</v>
      </c>
      <c r="D5" s="35">
        <v>8000000</v>
      </c>
      <c r="E5" s="35">
        <v>8000000</v>
      </c>
      <c r="F5" s="35">
        <v>1000000</v>
      </c>
      <c r="G5" s="14">
        <v>81</v>
      </c>
      <c r="H5" s="13" t="s">
        <v>16</v>
      </c>
    </row>
    <row r="6" spans="1:11" s="1" customFormat="1" ht="15.5">
      <c r="A6" s="18"/>
      <c r="B6" s="19"/>
      <c r="C6" s="20" t="s">
        <v>19</v>
      </c>
      <c r="D6" s="21">
        <f>SUM(D5:D5)</f>
        <v>8000000</v>
      </c>
      <c r="E6" s="21">
        <f>SUM(E5:E5)</f>
        <v>8000000</v>
      </c>
      <c r="F6" s="21">
        <f>SUM(F5:F5)</f>
        <v>1000000</v>
      </c>
      <c r="G6" s="21"/>
      <c r="H6" s="22"/>
    </row>
    <row r="7" spans="1:11" s="1" customFormat="1" ht="15.5">
      <c r="A7" s="42"/>
      <c r="B7" s="43"/>
      <c r="C7" s="44"/>
      <c r="D7" s="46"/>
      <c r="E7" s="46"/>
      <c r="F7" s="46"/>
      <c r="G7" s="46"/>
      <c r="H7" s="47"/>
    </row>
    <row r="8" spans="1:11" s="1" customFormat="1" ht="15.5">
      <c r="A8" s="42"/>
      <c r="B8" s="43"/>
      <c r="C8" s="44"/>
      <c r="D8" s="46"/>
      <c r="E8" s="46"/>
      <c r="F8" s="46"/>
      <c r="G8" s="46"/>
      <c r="H8" s="47"/>
    </row>
    <row r="9" spans="1:11" s="1" customFormat="1" ht="15.5">
      <c r="A9" s="15" t="s">
        <v>20</v>
      </c>
      <c r="B9" s="16"/>
      <c r="C9" s="16"/>
      <c r="D9" s="16"/>
      <c r="E9" s="16"/>
      <c r="F9" s="16"/>
      <c r="G9" s="16"/>
      <c r="H9" s="17"/>
    </row>
    <row r="10" spans="1:11" s="1" customFormat="1" ht="39.75" customHeight="1">
      <c r="A10" s="13">
        <v>2</v>
      </c>
      <c r="B10" s="13" t="s">
        <v>41</v>
      </c>
      <c r="C10" s="13" t="s">
        <v>42</v>
      </c>
      <c r="D10" s="34">
        <v>8999976</v>
      </c>
      <c r="E10" s="34">
        <v>0</v>
      </c>
      <c r="F10" s="35">
        <v>3564240</v>
      </c>
      <c r="G10" s="14">
        <v>79.75</v>
      </c>
      <c r="H10" s="13" t="s">
        <v>23</v>
      </c>
      <c r="K10" s="3"/>
    </row>
    <row r="12" spans="1:11" ht="15.5">
      <c r="B12" s="28"/>
      <c r="C12" s="28"/>
    </row>
    <row r="13" spans="1:11" ht="15.5">
      <c r="B13" s="28"/>
      <c r="C13" s="28"/>
    </row>
    <row r="14" spans="1:11" ht="15.5">
      <c r="B14" s="28"/>
      <c r="C14" s="28"/>
    </row>
    <row r="15" spans="1:11" ht="15.5">
      <c r="B15" s="28"/>
      <c r="C15" s="28"/>
    </row>
    <row r="16" spans="1:11" ht="15.5">
      <c r="B16" s="28"/>
      <c r="C16" s="28"/>
    </row>
    <row r="17" spans="2:3" ht="15.5">
      <c r="B17" s="28"/>
      <c r="C17" s="28"/>
    </row>
    <row r="18" spans="2:3" ht="15.5">
      <c r="B18" s="28"/>
      <c r="C18" s="28"/>
    </row>
    <row r="19" spans="2:3" ht="15.5">
      <c r="B19" s="28"/>
      <c r="C19" s="28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68294E6-2C13-4A8F-8CCA-4BB00358ED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2FA340-572A-4C90-BD03-9453BC6DF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44C84E-C8A6-45BC-BE40-574669757F95}">
  <ds:schemaRefs>
    <ds:schemaRef ds:uri="785685f2-c2e1-4352-89aa-3faca8eaba52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5067c814-4b34-462c-a21d-c185ff6548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Cover Sheet</vt:lpstr>
      <vt:lpstr>NOPA Table - Group 1</vt:lpstr>
      <vt:lpstr>NOPA Table - Group 2</vt:lpstr>
      <vt:lpstr>NOPA Table - Group 3</vt:lpstr>
      <vt:lpstr>NOPA Table - Group 4</vt:lpstr>
      <vt:lpstr>'NOPA Table - Group 1'!Print_Area</vt:lpstr>
      <vt:lpstr>'NOPA Table - Group 2'!Print_Area</vt:lpstr>
      <vt:lpstr>'NOPA Table - Group 3'!Print_Area</vt:lpstr>
      <vt:lpstr>'NOPA Table - Group 4'!Print_Area</vt:lpstr>
      <vt:lpstr>'NOPA Table - Group 1'!Print_Titles</vt:lpstr>
      <vt:lpstr>'NOPA Table - Group 2'!Print_Titles</vt:lpstr>
      <vt:lpstr>'NOPA Table - Group 3'!Print_Titles</vt:lpstr>
      <vt:lpstr>'NOPA Table - Group 4'!Print_Titles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Dyer, Phil@Energy</cp:lastModifiedBy>
  <cp:revision/>
  <cp:lastPrinted>2024-11-26T19:38:28Z</cp:lastPrinted>
  <dcterms:created xsi:type="dcterms:W3CDTF">2015-01-15T18:23:38Z</dcterms:created>
  <dcterms:modified xsi:type="dcterms:W3CDTF">2024-11-26T21:22:37Z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10019500</vt:r8>
  </property>
  <property fmtid="{D5CDD505-2E9C-101B-9397-08002B2CF9AE}" pid="5" name="DivisionReviewed">
    <vt:bool>true</vt:bool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upervisor Approved">
    <vt:bool>false</vt:bool>
  </property>
  <property fmtid="{D5CDD505-2E9C-101B-9397-08002B2CF9AE}" pid="9" name="OMComments">
    <vt:bool>true</vt:bool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Supervisor Reviewed">
    <vt:bool>false</vt:bool>
  </property>
  <property fmtid="{D5CDD505-2E9C-101B-9397-08002B2CF9AE}" pid="13" name="DivisionApproved">
    <vt:bool>true</vt:bool>
  </property>
  <property fmtid="{D5CDD505-2E9C-101B-9397-08002B2CF9AE}" pid="14" name="Lead Scorer">
    <vt:bool>false</vt:bool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OMApproved">
    <vt:bool>false</vt:bool>
  </property>
</Properties>
</file>