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orster\Downloads\"/>
    </mc:Choice>
  </mc:AlternateContent>
  <xr:revisionPtr revIDLastSave="0" documentId="13_ncr:1_{F4D723A4-C341-4923-99C3-D2E0DC3FBA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1'!$A$1:$H$14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2" l="1"/>
  <c r="F8" i="12"/>
  <c r="E8" i="12"/>
  <c r="D8" i="12"/>
  <c r="F21" i="12"/>
  <c r="E21" i="12"/>
  <c r="D21" i="12"/>
  <c r="F15" i="12"/>
  <c r="E15" i="12"/>
  <c r="D15" i="12"/>
  <c r="E13" i="6"/>
  <c r="F13" i="6"/>
  <c r="D13" i="6"/>
  <c r="F7" i="6"/>
  <c r="E7" i="6"/>
  <c r="D7" i="6"/>
</calcChain>
</file>

<file path=xl/sharedStrings.xml><?xml version="1.0" encoding="utf-8"?>
<sst xmlns="http://schemas.openxmlformats.org/spreadsheetml/2006/main" count="85" uniqueCount="38">
  <si>
    <t>California Energy Commission - Energy Research Development Division</t>
  </si>
  <si>
    <t>Notice of Proposed Awards</t>
  </si>
  <si>
    <t>GFO-23-308</t>
  </si>
  <si>
    <t>DC HVAC Nanogrid Module Development and Demonstration</t>
  </si>
  <si>
    <t>Group 1: Residential DC HVAC Nanogrid
Group 2: Commercial DC HVAC Nanogrid</t>
  </si>
  <si>
    <t>Project Group Group 1 - Residential DC HVAC Nanogrid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</si>
  <si>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</si>
  <si>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</si>
  <si>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</si>
  <si>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</si>
  <si>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</si>
  <si>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</si>
  <si>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</si>
  <si>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</si>
  <si>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</si>
  <si>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ADC Energy USA, Inc</t>
  </si>
  <si>
    <t>ADC Energy GFO-23-308</t>
  </si>
  <si>
    <t>Awardee</t>
  </si>
  <si>
    <t>Nano DC HVAC LLC</t>
  </si>
  <si>
    <t>Sustainable, Self-Reliant California Homes via DC Nanogrid Coupled Solar HVAC and Storage</t>
  </si>
  <si>
    <t>Total Funding Recommended</t>
  </si>
  <si>
    <t>Did Not Pass</t>
  </si>
  <si>
    <t>Channing St. Copper Co.</t>
  </si>
  <si>
    <t>Energy Storage Equipped DC Nanogrid</t>
  </si>
  <si>
    <t>Total</t>
  </si>
  <si>
    <t>Project Group Group 2 - Commercial DC HVAC Nanogrid</t>
  </si>
  <si>
    <t>Intertie Incorporated</t>
  </si>
  <si>
    <t>Deployment and Demonstration of a Novel DC-Coupled HVAC Technology in the Central Valley</t>
  </si>
  <si>
    <t>Lincus, Incorporated</t>
  </si>
  <si>
    <t>Nanogrid HVAC Hub: Innovative Integrated DC Rooftop Heat Pump Module with Energy Storage and Solar PV for Commercial Buildings</t>
  </si>
  <si>
    <t>Enersion Inc.</t>
  </si>
  <si>
    <t>0 GWP Cooling and Heating by Compressor-less DC HVAC Nanogrid Module</t>
  </si>
  <si>
    <t>ADI Solar Corporation</t>
  </si>
  <si>
    <t>A high performance 25 kWe HCPV stand alone power system with battery integration for air conditioning needs.</t>
  </si>
  <si>
    <t>Fairbuild LLC</t>
  </si>
  <si>
    <t>Disqualified</t>
  </si>
  <si>
    <t>The Design Build Inc</t>
  </si>
  <si>
    <r>
      <rPr>
        <b/>
        <u/>
        <sz val="12"/>
        <color theme="1"/>
        <rFont val="Tahoma"/>
        <family val="2"/>
      </rPr>
      <t xml:space="preserve">Note: Added language appears in bold underline, and deleted language appears in </t>
    </r>
    <r>
      <rPr>
        <b/>
        <strike/>
        <u/>
        <sz val="12"/>
        <color theme="1"/>
        <rFont val="Tahoma"/>
        <family val="2"/>
      </rPr>
      <t>[strikethrough]</t>
    </r>
    <r>
      <rPr>
        <b/>
        <u/>
        <sz val="12"/>
        <color theme="1"/>
        <rFont val="Tahoma"/>
        <family val="2"/>
      </rPr>
      <t xml:space="preserve"> and within square brackets.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</si>
</sst>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name val="Tahoma"/>
      <family val="2"/>
    </font>
    <font>
      <sz val="12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  <font>
      <strike/>
      <sz val="11"/>
      <color theme="1"/>
      <name val="Calibri"/>
      <family val="2"/>
      <scheme val="minor"/>
    </font>
    <font>
      <b/>
      <u/>
      <sz val="12"/>
      <name val="Tahoma"/>
      <family val="2"/>
    </font>
    <font>
      <b/>
      <strike/>
      <u/>
      <sz val="12"/>
      <color theme="1"/>
      <name val="Tahoma"/>
      <family val="2"/>
    </font>
    <font>
      <b/>
      <u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165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L19"/>
  <sheetViews>
    <sheetView tabSelected="1" workbookViewId="0">
      <selection activeCell="F20" sqref="F20"/>
    </sheetView>
  </sheetViews>
  <sheetFormatPr defaultRowHeight="15"/>
  <cols>
    <col min="1" max="1" width="86.28515625" style="33" customWidth="1"/>
  </cols>
  <sheetData>
    <row r="1" spans="1:1" ht="25.5" customHeight="1">
      <c r="A1" s="63" t="s">
        <v>0</v>
      </c>
    </row>
    <row r="2" spans="1:1" ht="25.5" customHeight="1">
      <c r="A2" s="63" t="s">
        <v>1</v>
      </c>
    </row>
    <row r="3" spans="1:1" ht="25.5" customHeight="1">
      <c r="A3" s="63" t="s">
        <v>2</v>
      </c>
    </row>
    <row r="4" spans="1:1" ht="25.5" customHeight="1">
      <c r="A4" s="63" t="s">
        <v>3</v>
      </c>
    </row>
    <row r="5" spans="1:1" ht="49.5" customHeight="1">
      <c r="A5" s="64" t="s">
        <v>4</v>
      </c>
    </row>
    <row r="6" spans="1:1" ht="25.5" customHeight="1">
      <c r="A6" s="74">
        <v>45652</v>
      </c>
    </row>
    <row r="7" spans="1:1" ht="32.25" customHeight="1">
      <c r="A7" s="75" t="s">
        <v>37</v>
      </c>
    </row>
    <row r="19" spans="12:12">
      <c r="L19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zoomScaleNormal="100" zoomScaleSheetLayoutView="100" workbookViewId="0">
      <selection activeCell="O10" sqref="O10"/>
    </sheetView>
  </sheetViews>
  <sheetFormatPr defaultColWidth="9.28515625" defaultRowHeight="15"/>
  <cols>
    <col min="1" max="1" width="10.5703125" style="8" customWidth="1"/>
    <col min="2" max="2" width="22" style="4" customWidth="1"/>
    <col min="3" max="3" width="29.42578125" style="4" customWidth="1"/>
    <col min="4" max="4" width="15.5703125" style="5" customWidth="1"/>
    <col min="5" max="5" width="19" style="5" customWidth="1"/>
    <col min="6" max="6" width="15.5703125" style="5" customWidth="1"/>
    <col min="7" max="7" width="8.28515625" style="5" customWidth="1"/>
    <col min="8" max="8" width="13.5703125" style="9" customWidth="1"/>
    <col min="9" max="10" width="9.28515625" style="4"/>
    <col min="11" max="11" width="11.42578125" style="4" bestFit="1" customWidth="1"/>
    <col min="12" max="16384" width="9.28515625" style="4"/>
  </cols>
  <sheetData>
    <row r="1" spans="1:8" s="60" customFormat="1" ht="24.6" customHeight="1">
      <c r="A1" s="62" t="s">
        <v>5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4.15" customHeight="1">
      <c r="A3" s="56" t="s">
        <v>6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1" customFormat="1" ht="30">
      <c r="A5" s="65">
        <v>1</v>
      </c>
      <c r="B5" s="66" t="s">
        <v>15</v>
      </c>
      <c r="C5" s="66" t="s">
        <v>16</v>
      </c>
      <c r="D5" s="67">
        <v>1819381</v>
      </c>
      <c r="E5" s="67">
        <v>1819381</v>
      </c>
      <c r="F5" s="67">
        <v>191233</v>
      </c>
      <c r="G5" s="68">
        <v>117.02</v>
      </c>
      <c r="H5" s="65" t="s">
        <v>17</v>
      </c>
    </row>
    <row r="6" spans="1:8" s="6" customFormat="1" ht="70.150000000000006" customHeight="1">
      <c r="A6" s="69">
        <v>1</v>
      </c>
      <c r="B6" s="70" t="s">
        <v>18</v>
      </c>
      <c r="C6" s="70" t="s">
        <v>19</v>
      </c>
      <c r="D6" s="71">
        <v>1819381</v>
      </c>
      <c r="E6" s="71">
        <v>1819381</v>
      </c>
      <c r="F6" s="71">
        <v>191233</v>
      </c>
      <c r="G6" s="72">
        <v>117.02</v>
      </c>
      <c r="H6" s="69" t="s">
        <v>17</v>
      </c>
    </row>
    <row r="7" spans="1:8" s="1" customFormat="1" ht="23.65" customHeight="1">
      <c r="A7" s="34"/>
      <c r="B7" s="35"/>
      <c r="C7" s="36" t="s">
        <v>20</v>
      </c>
      <c r="D7" s="37">
        <f>SUM(D6:D6)</f>
        <v>1819381</v>
      </c>
      <c r="E7" s="38">
        <f>SUM(E6:E6)</f>
        <v>1819381</v>
      </c>
      <c r="F7" s="39">
        <f>SUM(F6:F6)</f>
        <v>191233</v>
      </c>
      <c r="G7" s="40"/>
      <c r="H7" s="41"/>
    </row>
    <row r="8" spans="1:8" s="1" customFormat="1" ht="15.75">
      <c r="A8" s="44"/>
      <c r="B8" s="45"/>
      <c r="C8" s="46"/>
      <c r="D8" s="47"/>
      <c r="E8" s="47"/>
      <c r="F8" s="47"/>
      <c r="G8" s="48"/>
      <c r="H8" s="49"/>
    </row>
    <row r="9" spans="1:8" s="1" customFormat="1" ht="15.75">
      <c r="A9" s="50"/>
      <c r="B9" s="51"/>
      <c r="C9" s="52"/>
      <c r="D9" s="53"/>
      <c r="E9" s="53"/>
      <c r="F9" s="53"/>
      <c r="G9" s="54"/>
      <c r="H9" s="55"/>
    </row>
    <row r="10" spans="1:8" s="1" customFormat="1" ht="40.15" customHeight="1">
      <c r="A10" s="59" t="s">
        <v>21</v>
      </c>
      <c r="B10" s="42"/>
      <c r="C10" s="42"/>
      <c r="D10" s="42"/>
      <c r="E10" s="42"/>
      <c r="F10" s="42"/>
      <c r="G10" s="42"/>
      <c r="H10" s="43"/>
    </row>
    <row r="11" spans="1:8" s="1" customFormat="1" ht="47.25">
      <c r="A11" s="13" t="s">
        <v>7</v>
      </c>
      <c r="B11" s="13" t="s">
        <v>8</v>
      </c>
      <c r="C11" s="13" t="s">
        <v>9</v>
      </c>
      <c r="D11" s="14" t="s">
        <v>10</v>
      </c>
      <c r="E11" s="14" t="s">
        <v>11</v>
      </c>
      <c r="F11" s="14" t="s">
        <v>12</v>
      </c>
      <c r="G11" s="14" t="s">
        <v>13</v>
      </c>
      <c r="H11" s="13" t="s">
        <v>14</v>
      </c>
    </row>
    <row r="12" spans="1:8" s="6" customFormat="1" ht="30">
      <c r="A12" s="10">
        <v>2</v>
      </c>
      <c r="B12" s="27" t="s">
        <v>22</v>
      </c>
      <c r="C12" s="27" t="s">
        <v>23</v>
      </c>
      <c r="D12" s="25">
        <v>1791428</v>
      </c>
      <c r="E12" s="25">
        <v>0</v>
      </c>
      <c r="F12" s="25">
        <v>208257</v>
      </c>
      <c r="G12" s="11"/>
      <c r="H12" s="15" t="s">
        <v>21</v>
      </c>
    </row>
    <row r="13" spans="1:8" s="1" customFormat="1" ht="15.75">
      <c r="A13" s="34"/>
      <c r="B13" s="35"/>
      <c r="C13" s="36" t="s">
        <v>24</v>
      </c>
      <c r="D13" s="37">
        <f>SUM(D12:D12)</f>
        <v>1791428</v>
      </c>
      <c r="E13" s="38">
        <f>SUM(E12:E12)</f>
        <v>0</v>
      </c>
      <c r="F13" s="39">
        <f>SUM(F12:F12)</f>
        <v>208257</v>
      </c>
      <c r="G13" s="40"/>
      <c r="H13" s="41"/>
    </row>
    <row r="14" spans="1:8" s="1" customFormat="1" ht="15.75">
      <c r="A14" s="44"/>
      <c r="B14" s="45"/>
      <c r="C14" s="46"/>
      <c r="D14" s="47"/>
      <c r="E14" s="47"/>
      <c r="F14" s="47"/>
      <c r="G14" s="48"/>
      <c r="H14" s="49"/>
    </row>
    <row r="15" spans="1:8" s="7" customFormat="1">
      <c r="A15" s="12"/>
      <c r="B15" s="1"/>
      <c r="C15" s="1"/>
      <c r="D15" s="3"/>
      <c r="E15" s="3"/>
      <c r="F15" s="3"/>
      <c r="G15" s="3"/>
      <c r="H15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2"/>
  <sheetViews>
    <sheetView topLeftCell="A11" workbookViewId="0">
      <selection activeCell="C5" sqref="C5:C7"/>
    </sheetView>
  </sheetViews>
  <sheetFormatPr defaultColWidth="9.28515625" defaultRowHeight="15"/>
  <cols>
    <col min="1" max="1" width="10.5703125" style="8" customWidth="1"/>
    <col min="2" max="2" width="22" style="4" customWidth="1"/>
    <col min="3" max="3" width="29.42578125" style="4" customWidth="1"/>
    <col min="4" max="4" width="15.5703125" style="5" customWidth="1"/>
    <col min="5" max="5" width="19" style="5" customWidth="1"/>
    <col min="6" max="6" width="15.5703125" style="5" customWidth="1"/>
    <col min="7" max="7" width="8.28515625" style="5" customWidth="1"/>
    <col min="8" max="8" width="13.5703125" style="9" customWidth="1"/>
    <col min="9" max="10" width="9.28515625" style="4"/>
    <col min="11" max="11" width="11.42578125" style="4" bestFit="1" customWidth="1"/>
    <col min="12" max="16384" width="9.28515625" style="4"/>
  </cols>
  <sheetData>
    <row r="1" spans="1:8" s="60" customFormat="1" ht="24.6" customHeight="1">
      <c r="A1" s="62" t="s">
        <v>25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6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88.5" customHeight="1">
      <c r="A5" s="10">
        <v>1</v>
      </c>
      <c r="B5" s="27" t="s">
        <v>26</v>
      </c>
      <c r="C5" s="27" t="s">
        <v>27</v>
      </c>
      <c r="D5" s="25">
        <v>1400900</v>
      </c>
      <c r="E5" s="25">
        <v>1400900</v>
      </c>
      <c r="F5" s="25">
        <v>651000</v>
      </c>
      <c r="G5" s="11">
        <v>85</v>
      </c>
      <c r="H5" s="10" t="s">
        <v>17</v>
      </c>
    </row>
    <row r="6" spans="1:8" s="6" customFormat="1" ht="90">
      <c r="A6" s="10">
        <v>2</v>
      </c>
      <c r="B6" s="27" t="s">
        <v>28</v>
      </c>
      <c r="C6" s="27" t="s">
        <v>29</v>
      </c>
      <c r="D6" s="25">
        <v>1758800</v>
      </c>
      <c r="E6" s="25">
        <v>1758800</v>
      </c>
      <c r="F6" s="25">
        <v>844037</v>
      </c>
      <c r="G6" s="11">
        <v>82.626999999999995</v>
      </c>
      <c r="H6" s="10" t="s">
        <v>17</v>
      </c>
    </row>
    <row r="7" spans="1:8" s="6" customFormat="1" ht="60">
      <c r="A7" s="17">
        <v>3</v>
      </c>
      <c r="B7" s="28" t="s">
        <v>30</v>
      </c>
      <c r="C7" s="28" t="s">
        <v>31</v>
      </c>
      <c r="D7" s="25">
        <v>1017250</v>
      </c>
      <c r="E7" s="25">
        <f>D7</f>
        <v>1017250</v>
      </c>
      <c r="F7" s="25">
        <v>362000</v>
      </c>
      <c r="G7" s="23">
        <v>78.4375</v>
      </c>
      <c r="H7" s="10" t="s">
        <v>17</v>
      </c>
    </row>
    <row r="8" spans="1:8" s="1" customFormat="1" ht="15.75">
      <c r="A8" s="18"/>
      <c r="B8" s="19"/>
      <c r="C8" s="36" t="s">
        <v>20</v>
      </c>
      <c r="D8" s="29">
        <f>SUM(D5:D7)</f>
        <v>4176950</v>
      </c>
      <c r="E8" s="29">
        <f>SUM(E5:E7)</f>
        <v>4176950</v>
      </c>
      <c r="F8" s="29">
        <f>SUM(F5:F7)</f>
        <v>1857037</v>
      </c>
      <c r="G8" s="21"/>
      <c r="H8" s="22"/>
    </row>
    <row r="9" spans="1:8" s="7" customFormat="1">
      <c r="A9" s="12"/>
      <c r="B9" s="1"/>
      <c r="C9" s="1"/>
      <c r="D9" s="3"/>
      <c r="E9" s="3"/>
      <c r="F9" s="3"/>
      <c r="G9" s="3"/>
      <c r="H9" s="12"/>
    </row>
    <row r="11" spans="1:8" s="1" customFormat="1" ht="37.15" customHeight="1">
      <c r="A11" s="59" t="s">
        <v>21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7</v>
      </c>
      <c r="B12" s="13" t="s">
        <v>8</v>
      </c>
      <c r="C12" s="13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3" t="s">
        <v>14</v>
      </c>
    </row>
    <row r="13" spans="1:8" s="6" customFormat="1" ht="75">
      <c r="A13" s="10">
        <v>4</v>
      </c>
      <c r="B13" s="27" t="s">
        <v>32</v>
      </c>
      <c r="C13" s="27" t="s">
        <v>33</v>
      </c>
      <c r="D13" s="25">
        <v>1000000</v>
      </c>
      <c r="E13" s="25">
        <v>0</v>
      </c>
      <c r="F13" s="25">
        <v>450050</v>
      </c>
      <c r="G13" s="11"/>
      <c r="H13" s="15" t="s">
        <v>21</v>
      </c>
    </row>
    <row r="14" spans="1:8" s="6" customFormat="1" ht="45">
      <c r="A14" s="10">
        <v>5</v>
      </c>
      <c r="B14" s="27" t="s">
        <v>34</v>
      </c>
      <c r="C14" s="27" t="s">
        <v>3</v>
      </c>
      <c r="D14" s="25">
        <v>2999561</v>
      </c>
      <c r="E14" s="25">
        <v>0</v>
      </c>
      <c r="F14" s="25">
        <v>683042</v>
      </c>
      <c r="G14" s="11"/>
      <c r="H14" s="15" t="s">
        <v>21</v>
      </c>
    </row>
    <row r="15" spans="1:8" s="1" customFormat="1" ht="15.75">
      <c r="A15" s="34"/>
      <c r="B15" s="35"/>
      <c r="C15" s="36" t="s">
        <v>24</v>
      </c>
      <c r="D15" s="37">
        <f>SUM(D13:D14)</f>
        <v>3999561</v>
      </c>
      <c r="E15" s="38">
        <f>SUM(E13:E14)</f>
        <v>0</v>
      </c>
      <c r="F15" s="39">
        <f>SUM(F13:F14)</f>
        <v>1133092</v>
      </c>
      <c r="G15" s="40"/>
      <c r="H15" s="41"/>
    </row>
    <row r="16" spans="1:8" s="1" customFormat="1" ht="15.75">
      <c r="A16" s="44"/>
      <c r="B16" s="45"/>
      <c r="C16" s="46"/>
      <c r="D16" s="47"/>
      <c r="E16" s="47"/>
      <c r="F16" s="47"/>
      <c r="G16" s="48"/>
      <c r="H16" s="49"/>
    </row>
    <row r="17" spans="1:8" s="1" customFormat="1" ht="15.75">
      <c r="A17" s="50"/>
      <c r="B17" s="51"/>
      <c r="C17" s="52"/>
      <c r="D17" s="53"/>
      <c r="E17" s="53"/>
      <c r="F17" s="53"/>
      <c r="G17" s="54"/>
      <c r="H17" s="55"/>
    </row>
    <row r="18" spans="1:8" s="1" customFormat="1" ht="33" customHeight="1">
      <c r="A18" s="59" t="s">
        <v>35</v>
      </c>
      <c r="B18" s="42"/>
      <c r="C18" s="42"/>
      <c r="D18" s="42"/>
      <c r="E18" s="42"/>
      <c r="F18" s="42"/>
      <c r="G18" s="42"/>
      <c r="H18" s="43"/>
    </row>
    <row r="19" spans="1:8" s="1" customFormat="1" ht="49.5" customHeight="1">
      <c r="A19" s="13" t="s">
        <v>7</v>
      </c>
      <c r="B19" s="13" t="s">
        <v>8</v>
      </c>
      <c r="C19" s="13" t="s">
        <v>9</v>
      </c>
      <c r="D19" s="14" t="s">
        <v>10</v>
      </c>
      <c r="E19" s="14" t="s">
        <v>11</v>
      </c>
      <c r="F19" s="14" t="s">
        <v>12</v>
      </c>
      <c r="G19" s="14" t="s">
        <v>13</v>
      </c>
      <c r="H19" s="13" t="s">
        <v>14</v>
      </c>
    </row>
    <row r="20" spans="1:8" s="1" customFormat="1" ht="45">
      <c r="A20" s="10">
        <v>6</v>
      </c>
      <c r="B20" s="26" t="s">
        <v>36</v>
      </c>
      <c r="C20" s="26" t="s">
        <v>3</v>
      </c>
      <c r="D20" s="24">
        <v>4300000</v>
      </c>
      <c r="E20" s="24">
        <v>0</v>
      </c>
      <c r="F20" s="24">
        <v>0</v>
      </c>
      <c r="G20" s="16"/>
      <c r="H20" s="15" t="s">
        <v>35</v>
      </c>
    </row>
    <row r="21" spans="1:8" s="1" customFormat="1" ht="15.75">
      <c r="A21" s="18"/>
      <c r="B21" s="19"/>
      <c r="C21" s="20" t="s">
        <v>24</v>
      </c>
      <c r="D21" s="29">
        <f>SUM(D20:D20)</f>
        <v>4300000</v>
      </c>
      <c r="E21" s="30">
        <f>SUM(E20:E20)</f>
        <v>0</v>
      </c>
      <c r="F21" s="31">
        <f>SUM(F20:F20)</f>
        <v>0</v>
      </c>
      <c r="G21" s="21"/>
      <c r="H21" s="22"/>
    </row>
    <row r="22" spans="1:8" s="7" customFormat="1">
      <c r="A22" s="12"/>
      <c r="B22" s="1"/>
      <c r="C22" s="1"/>
      <c r="D22" s="3"/>
      <c r="E22" s="3"/>
      <c r="F22" s="3"/>
      <c r="G22" s="3"/>
      <c r="H22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37F52E-3589-4D14-818F-0A901860F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openxmlformats.org/package/2006/metadata/core-properties"/>
    <ds:schemaRef ds:uri="5067c814-4b34-462c-a21d-c185ff6548d2"/>
    <ds:schemaRef ds:uri="http://schemas.microsoft.com/office/2006/documentManagement/types"/>
    <ds:schemaRef ds:uri="http://www.w3.org/XML/1998/namespace"/>
    <ds:schemaRef ds:uri="785685f2-c2e1-4352-89aa-3faca8eaba52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NOPA Table - Group 1</vt:lpstr>
      <vt:lpstr>NOPA Table - Group 2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Worster, Brad@Energy</cp:lastModifiedBy>
  <cp:revision/>
  <dcterms:created xsi:type="dcterms:W3CDTF">2015-01-15T18:23:38Z</dcterms:created>
  <dcterms:modified xsi:type="dcterms:W3CDTF">2024-12-26T23:52:29Z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