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4-307 Advancing Designs and Analysis of High Voltage/3 Working Docs/"/>
    </mc:Choice>
  </mc:AlternateContent>
  <xr:revisionPtr revIDLastSave="27" documentId="8_{B0FADE0C-5FF3-449C-8BBC-D190C3A0B504}" xr6:coauthVersionLast="47" xr6:coauthVersionMax="47" xr10:uidLastSave="{84587C78-FE1E-423E-BCF8-D671E8826D72}"/>
  <bookViews>
    <workbookView xWindow="-120" yWindow="-120" windowWidth="29040" windowHeight="15840" tabRatio="824" xr2:uid="{00000000-000D-0000-FFFF-FFFF00000000}"/>
  </bookViews>
  <sheets>
    <sheet name="Res GWh" sheetId="18" r:id="rId1"/>
    <sheet name="ResNG" sheetId="19" r:id="rId2"/>
    <sheet name="Comm" sheetId="20" r:id="rId3"/>
    <sheet name="Ind" sheetId="21" r:id="rId4"/>
    <sheet name="Ag" sheetId="22" r:id="rId5"/>
    <sheet name="NG by Sector" sheetId="24" r:id="rId6"/>
    <sheet name="Prices" sheetId="26" r:id="rId7"/>
    <sheet name="Emissions Factors" sheetId="27" r:id="rId8"/>
  </sheets>
  <externalReferences>
    <externalReference r:id="rId9"/>
  </externalReferences>
  <definedNames>
    <definedName name="_ftn1" localSheetId="7">'Emissions Factors'!#REF!</definedName>
    <definedName name="_ftn2" localSheetId="7">'Emissions Factors'!#REF!</definedName>
    <definedName name="_ftnref1" localSheetId="7">'Emissions Factors'!#REF!</definedName>
    <definedName name="_ftnref2" localSheetId="7">'Emissions Factors'!#REF!</definedName>
    <definedName name="Discount_Rate">'[1]Data &amp; Calcs'!$B$41</definedName>
    <definedName name="_xlnm.Print_Area" localSheetId="1">ResNG!$A$1:$F$35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1" l="1"/>
  <c r="B69" i="21"/>
  <c r="N20" i="20"/>
  <c r="N19" i="20"/>
  <c r="N18" i="20"/>
</calcChain>
</file>

<file path=xl/sharedStrings.xml><?xml version="1.0" encoding="utf-8"?>
<sst xmlns="http://schemas.openxmlformats.org/spreadsheetml/2006/main" count="357" uniqueCount="207">
  <si>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</si>
  <si>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</si>
  <si>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</si>
  <si>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</si>
  <si>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</si>
  <si>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</si>
  <si>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</si>
  <si>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</si>
  <si>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</si>
  <si>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</si>
  <si>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</si>
  <si>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</si>
  <si>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</si>
  <si>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</si>
  <si>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</si>
  <si>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</si>
  <si>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</si>
  <si>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</si>
  <si>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</si>
  <si>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</si>
  <si>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</si>
  <si>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</si>
  <si>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</si>
  <si>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</si>
  <si>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</si>
  <si>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</si>
  <si>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</si>
  <si>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</si>
  <si>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</si>
  <si>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</si>
  <si>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</si>
  <si>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</si>
  <si>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</si>
  <si>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</si>
  <si>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</si>
  <si>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in 2014)</t>
  </si>
  <si>
    <t>Millions of Therms, 2015 (projected in 2014)</t>
  </si>
  <si>
    <t>Commercial Electricity Use in California IOU Service Areas (GWh) - 2012</t>
  </si>
  <si>
    <t>End Use Category</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</si>
  <si>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</si>
  <si>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</si>
  <si>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</si>
  <si>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</si>
  <si>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</si>
  <si>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</si>
  <si>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</si>
  <si>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</si>
  <si>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</si>
  <si>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</si>
  <si>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</si>
  <si>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</si>
  <si>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</si>
  <si>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</si>
  <si>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</si>
  <si>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</si>
  <si>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</si>
  <si>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</si>
  <si>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</si>
  <si>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</si>
  <si>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</si>
  <si>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</si>
  <si>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in IOU Territory (2013) - Not in Commercial Buildings</t>
  </si>
  <si>
    <t>NAICs</t>
  </si>
  <si>
    <t>Million Therms</t>
  </si>
  <si>
    <t>Description</t>
  </si>
  <si>
    <t>2211, 2212, 22133</t>
  </si>
  <si>
    <t xml:space="preserve">     Electric Power Generation and Distribution is 2211 and 2212</t>
  </si>
  <si>
    <t>22132, 562</t>
  </si>
  <si>
    <t xml:space="preserve">     Sewage Treatment/Waste Management</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</si>
  <si>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</si>
  <si>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</si>
  <si>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</si>
  <si>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</si>
  <si>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</si>
  <si>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</si>
  <si>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</si>
  <si>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</si>
  <si>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</si>
  <si>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</si>
  <si>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</si>
  <si>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</si>
  <si>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</si>
  <si>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</si>
  <si>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</si>
  <si>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</si>
  <si>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</si>
  <si>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</si>
  <si>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</si>
  <si>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</si>
  <si>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</si>
  <si>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</si>
  <si>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</si>
  <si>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</si>
  <si>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</si>
  <si>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</si>
  <si>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</si>
  <si>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</si>
  <si>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</si>
  <si>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</si>
  <si>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</si>
  <si>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</si>
  <si>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</si>
  <si>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</si>
  <si>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</si>
  <si>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</si>
  <si>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</si>
  <si>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</si>
  <si>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</si>
  <si>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</si>
  <si>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</si>
  <si>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</si>
  <si>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</si>
  <si>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</si>
  <si>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</si>
  <si>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</si>
  <si>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</si>
  <si>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</si>
  <si>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</si>
  <si>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</si>
  <si>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</si>
  <si>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</si>
  <si>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</si>
  <si>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</si>
  <si>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</si>
  <si>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</si>
  <si>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</si>
  <si>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</si>
  <si>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</si>
  <si>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</si>
  <si>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</si>
  <si>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</si>
  <si>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</si>
  <si>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</si>
  <si>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</si>
  <si>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</si>
  <si>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</si>
  <si>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</si>
  <si>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</si>
  <si>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</si>
  <si>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</si>
  <si>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</si>
  <si>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</si>
  <si>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</si>
  <si>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</si>
  <si>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</si>
  <si>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</si>
  <si>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</si>
  <si>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</si>
  <si>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</si>
  <si>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</si>
  <si>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</si>
  <si>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</si>
  <si>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</si>
  <si>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Industrial Natural Gas Use Split into Cogeneration and No Cogeneration: 2013</t>
  </si>
  <si>
    <t>Millions of Therms Summed Over the 3 IOU Territories -2013</t>
  </si>
  <si>
    <t>NAIC</t>
  </si>
  <si>
    <t>No Cogen</t>
  </si>
  <si>
    <t>Cogen</t>
  </si>
  <si>
    <t>Activity</t>
  </si>
  <si>
    <t>322X</t>
  </si>
  <si>
    <t>327X</t>
  </si>
  <si>
    <t>334X</t>
  </si>
  <si>
    <t>311X, 312</t>
  </si>
  <si>
    <t>TOTAL</t>
  </si>
  <si>
    <t>Electricity Use for Agriculture and Water 2015</t>
  </si>
  <si>
    <t>Summed over the 3 IOU territories</t>
  </si>
  <si>
    <t>NAICS categories in the 'Ag With Water Pumping' Sector</t>
  </si>
  <si>
    <t>Total (GWH/year)</t>
  </si>
  <si>
    <t xml:space="preserve">111, 113, 114 - CROPS 
221312 - IRRIGATION SYSTEM, agricultural irrigation                                                                                                                                                                                                                                                                                                                           </t>
  </si>
  <si>
    <t>112 - LIVESTOCK</t>
  </si>
  <si>
    <t>221311 - WATER PUMPING, municipal water supply</t>
  </si>
  <si>
    <t>TOTAL GWh</t>
  </si>
  <si>
    <t>Source: California Energy Commission, Demand Analysis Office</t>
  </si>
  <si>
    <t>Natural Gas Use in California IOU Territory By Sector: Millions of Therms - 2015</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</si>
  <si>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</si>
  <si>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</si>
  <si>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</si>
  <si>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</si>
  <si>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</si>
  <si>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</si>
  <si>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</si>
  <si>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</si>
  <si>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</si>
  <si>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</si>
  <si>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</si>
  <si>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</si>
  <si>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</si>
  <si>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</si>
  <si>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</si>
  <si>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</si>
  <si>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</si>
  <si>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</si>
  <si>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</si>
  <si>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</si>
  <si>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</si>
  <si>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</si>
  <si>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</si>
  <si>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</si>
  <si>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</si>
  <si>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</si>
  <si>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</si>
  <si>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</si>
  <si>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</si>
  <si>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</si>
  <si>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</si>
  <si>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</si>
  <si>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12 - References for Calculating Energy End-Use and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</si>
</sst>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quot;$&quot;#,##0.0000"/>
    <numFmt numFmtId="166" formatCode="&quot;$&quot;#,##0.00"/>
    <numFmt numFmtId="167" formatCode="_(* #,##0_);_(* \(#,##0\);_(* &quot;-&quot;??_);_(@_)"/>
    <numFmt numFmtId="168" formatCode="_(* #,##0.000_);_(* \(#,##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
      <sz val="10"/>
      <color indexed="8"/>
      <name val="Arial"/>
      <family val="2"/>
    </font>
    <font>
      <b/>
      <sz val="11"/>
      <color indexed="8"/>
      <name val="Calibri"/>
      <family val="2"/>
    </font>
    <font>
      <b/>
      <sz val="12"/>
      <color theme="1"/>
      <name val="Calibri"/>
      <family val="2"/>
      <scheme val="minor"/>
    </font>
    <font>
      <sz val="12"/>
      <color theme="1"/>
      <name val="Calibri"/>
      <family val="2"/>
      <scheme val="minor"/>
    </font>
    <font>
      <sz val="11"/>
      <color rgb="FF000000"/>
      <name val="Calibri"/>
      <family val="2"/>
    </font>
    <font>
      <b/>
      <sz val="14"/>
      <color theme="1"/>
      <name val="Calibri"/>
      <family val="2"/>
    </font>
    <font>
      <b/>
      <sz val="14"/>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4" fillId="0" borderId="0"/>
    <xf numFmtId="9" fontId="4" fillId="0" borderId="0" applyFont="0" applyFill="0" applyBorder="0" applyAlignment="0" applyProtection="0"/>
    <xf numFmtId="0" fontId="4" fillId="0" borderId="0">
      <alignment vertical="top"/>
    </xf>
    <xf numFmtId="43" fontId="1" fillId="0" borderId="0" applyFont="0" applyFill="0" applyBorder="0" applyAlignment="0" applyProtection="0"/>
    <xf numFmtId="0" fontId="11" fillId="0" borderId="0"/>
    <xf numFmtId="0" fontId="20" fillId="0" borderId="0"/>
  </cellStyleXfs>
  <cellXfs count="115">
    <xf numFmtId="0" fontId="0" fillId="0" borderId="0" xfId="0"/>
    <xf numFmtId="0" fontId="0" fillId="2" borderId="0" xfId="0" applyFill="1"/>
    <xf numFmtId="0" fontId="0" fillId="2" borderId="3" xfId="0" applyFill="1" applyBorder="1"/>
    <xf numFmtId="0" fontId="0" fillId="2" borderId="4" xfId="0" applyFill="1" applyBorder="1"/>
    <xf numFmtId="0" fontId="14" fillId="2" borderId="1"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4"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4" fillId="2" borderId="2" xfId="0" applyFont="1" applyFill="1" applyBorder="1" applyAlignment="1">
      <alignment horizontal="center" vertical="center"/>
    </xf>
    <xf numFmtId="0" fontId="0" fillId="2" borderId="2" xfId="0" applyFill="1" applyBorder="1"/>
    <xf numFmtId="43" fontId="0" fillId="2" borderId="3" xfId="0" applyNumberFormat="1" applyFill="1" applyBorder="1"/>
    <xf numFmtId="0" fontId="2" fillId="2" borderId="2" xfId="0" applyFont="1" applyFill="1" applyBorder="1" applyAlignment="1">
      <alignment horizontal="left"/>
    </xf>
    <xf numFmtId="43" fontId="0" fillId="2" borderId="3" xfId="5" applyFont="1" applyFill="1" applyBorder="1"/>
    <xf numFmtId="43" fontId="2" fillId="2" borderId="3" xfId="5" applyFont="1" applyFill="1" applyBorder="1"/>
    <xf numFmtId="43" fontId="2" fillId="2" borderId="4" xfId="5" applyFont="1" applyFill="1" applyBorder="1"/>
    <xf numFmtId="0" fontId="9" fillId="2" borderId="1" xfId="0" applyFont="1" applyFill="1" applyBorder="1"/>
    <xf numFmtId="0" fontId="9" fillId="2" borderId="0" xfId="0" applyFont="1" applyFill="1"/>
    <xf numFmtId="0" fontId="9" fillId="2" borderId="3" xfId="0" applyFont="1" applyFill="1" applyBorder="1"/>
    <xf numFmtId="0" fontId="9" fillId="2" borderId="4" xfId="0" applyFont="1" applyFill="1" applyBorder="1"/>
    <xf numFmtId="0" fontId="9" fillId="2" borderId="8" xfId="0" applyFont="1" applyFill="1" applyBorder="1"/>
    <xf numFmtId="0" fontId="9" fillId="2" borderId="9" xfId="0" applyFont="1" applyFill="1" applyBorder="1"/>
    <xf numFmtId="0" fontId="9" fillId="2" borderId="10" xfId="0" applyFont="1" applyFill="1" applyBorder="1"/>
    <xf numFmtId="0" fontId="10" fillId="2" borderId="2" xfId="0" applyFont="1" applyFill="1" applyBorder="1"/>
    <xf numFmtId="0" fontId="2" fillId="2" borderId="1" xfId="0" applyFont="1" applyFill="1" applyBorder="1"/>
    <xf numFmtId="0" fontId="21" fillId="2" borderId="1" xfId="7" applyFont="1" applyFill="1" applyBorder="1" applyAlignment="1">
      <alignment horizontal="center" vertical="center" wrapText="1"/>
    </xf>
    <xf numFmtId="0" fontId="12" fillId="2" borderId="1" xfId="7" applyFont="1" applyFill="1" applyBorder="1" applyAlignment="1">
      <alignment wrapText="1"/>
    </xf>
    <xf numFmtId="167" fontId="0" fillId="2" borderId="1" xfId="5" applyNumberFormat="1" applyFont="1" applyFill="1" applyBorder="1" applyAlignment="1">
      <alignment horizontal="center" vertical="center"/>
    </xf>
    <xf numFmtId="0" fontId="21" fillId="2" borderId="1" xfId="7" applyFont="1" applyFill="1" applyBorder="1" applyAlignment="1">
      <alignment wrapText="1"/>
    </xf>
    <xf numFmtId="167" fontId="2" fillId="2" borderId="1" xfId="0" applyNumberFormat="1" applyFont="1" applyFill="1" applyBorder="1" applyAlignment="1">
      <alignment horizontal="center" vertical="center"/>
    </xf>
    <xf numFmtId="0" fontId="3" fillId="2" borderId="0" xfId="0" applyFont="1" applyFill="1"/>
    <xf numFmtId="43" fontId="0" fillId="2" borderId="0" xfId="5" applyFont="1" applyFill="1"/>
    <xf numFmtId="0" fontId="2" fillId="2" borderId="6" xfId="0" applyFont="1" applyFill="1" applyBorder="1"/>
    <xf numFmtId="0" fontId="2" fillId="2" borderId="0" xfId="0" applyFont="1" applyFill="1"/>
    <xf numFmtId="164" fontId="0" fillId="2" borderId="5" xfId="5" applyNumberFormat="1" applyFont="1" applyFill="1" applyBorder="1"/>
    <xf numFmtId="0" fontId="0" fillId="2" borderId="1" xfId="0" applyFill="1" applyBorder="1" applyAlignment="1">
      <alignment horizontal="left" indent="1"/>
    </xf>
    <xf numFmtId="43" fontId="0" fillId="2" borderId="1" xfId="5" applyFont="1" applyFill="1" applyBorder="1"/>
    <xf numFmtId="0" fontId="2" fillId="3" borderId="0" xfId="0" applyFont="1" applyFill="1" applyAlignment="1">
      <alignment horizontal="left"/>
    </xf>
    <xf numFmtId="43" fontId="2" fillId="3" borderId="0" xfId="5" applyFont="1" applyFill="1" applyBorder="1"/>
    <xf numFmtId="0" fontId="25" fillId="2" borderId="0" xfId="0" applyFont="1" applyFill="1"/>
    <xf numFmtId="0" fontId="24" fillId="2" borderId="0" xfId="0" applyFont="1" applyFill="1"/>
    <xf numFmtId="0" fontId="8" fillId="2" borderId="1" xfId="0" applyFont="1" applyFill="1" applyBorder="1"/>
    <xf numFmtId="0" fontId="8" fillId="2" borderId="2" xfId="0" applyFont="1" applyFill="1" applyBorder="1"/>
    <xf numFmtId="43" fontId="9" fillId="2" borderId="1" xfId="0" applyNumberFormat="1" applyFont="1" applyFill="1" applyBorder="1"/>
    <xf numFmtId="0" fontId="8" fillId="2" borderId="0" xfId="0" applyFont="1" applyFill="1"/>
    <xf numFmtId="43" fontId="10" fillId="2" borderId="0" xfId="0" applyNumberFormat="1" applyFont="1" applyFill="1"/>
    <xf numFmtId="0" fontId="19" fillId="2" borderId="0" xfId="0" applyFont="1" applyFill="1" applyAlignment="1">
      <alignment wrapText="1"/>
    </xf>
    <xf numFmtId="0" fontId="23" fillId="2" borderId="0" xfId="0" applyFont="1" applyFill="1"/>
    <xf numFmtId="0" fontId="22" fillId="2" borderId="0" xfId="0" applyFont="1" applyFill="1"/>
    <xf numFmtId="0" fontId="0" fillId="2" borderId="5" xfId="0" applyFill="1" applyBorder="1"/>
    <xf numFmtId="0" fontId="0" fillId="2" borderId="1" xfId="0" quotePrefix="1" applyFill="1" applyBorder="1"/>
    <xf numFmtId="43" fontId="2" fillId="2" borderId="1" xfId="5" applyFont="1" applyFill="1" applyBorder="1"/>
    <xf numFmtId="0" fontId="2" fillId="2" borderId="5" xfId="0" applyFont="1" applyFill="1" applyBorder="1"/>
    <xf numFmtId="0" fontId="0" fillId="2" borderId="0" xfId="0" quotePrefix="1" applyFill="1"/>
    <xf numFmtId="0" fontId="2" fillId="2" borderId="0" xfId="0" quotePrefix="1" applyFont="1" applyFill="1"/>
    <xf numFmtId="43" fontId="1" fillId="2" borderId="1" xfId="5" applyFont="1" applyFill="1" applyBorder="1" applyAlignment="1">
      <alignment horizontal="center" vertical="center" wrapText="1"/>
    </xf>
    <xf numFmtId="43" fontId="1" fillId="2" borderId="1" xfId="5" applyFont="1" applyFill="1" applyBorder="1" applyAlignment="1">
      <alignment vertical="center" wrapText="1"/>
    </xf>
    <xf numFmtId="43" fontId="2" fillId="2" borderId="1" xfId="5" applyFont="1" applyFill="1" applyBorder="1" applyAlignment="1">
      <alignment vertical="center" wrapText="1"/>
    </xf>
    <xf numFmtId="0" fontId="0" fillId="2" borderId="0" xfId="0" applyFill="1" applyAlignment="1">
      <alignment vertical="center" wrapText="1"/>
    </xf>
    <xf numFmtId="43" fontId="1" fillId="2" borderId="1" xfId="5" applyFont="1" applyFill="1" applyBorder="1"/>
    <xf numFmtId="0" fontId="0" fillId="2" borderId="1" xfId="0"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12" fillId="2" borderId="1" xfId="6" applyFont="1" applyFill="1" applyBorder="1" applyAlignment="1">
      <alignment vertical="center" wrapText="1"/>
    </xf>
    <xf numFmtId="168" fontId="0" fillId="2" borderId="1" xfId="5" applyNumberFormat="1" applyFont="1" applyFill="1" applyBorder="1" applyAlignment="1">
      <alignment vertical="center"/>
    </xf>
    <xf numFmtId="0" fontId="7" fillId="2" borderId="0" xfId="0" applyFont="1" applyFill="1"/>
    <xf numFmtId="0" fontId="26" fillId="2" borderId="0" xfId="0" applyFont="1" applyFill="1"/>
    <xf numFmtId="0" fontId="14" fillId="2" borderId="0" xfId="0" applyFont="1" applyFill="1"/>
    <xf numFmtId="0" fontId="5" fillId="2" borderId="7" xfId="0" applyFont="1" applyFill="1" applyBorder="1" applyAlignment="1">
      <alignment horizontal="center" vertical="center" wrapText="1"/>
    </xf>
    <xf numFmtId="0" fontId="6" fillId="2" borderId="7" xfId="0" applyFont="1" applyFill="1" applyBorder="1" applyAlignment="1">
      <alignment wrapText="1"/>
    </xf>
    <xf numFmtId="43" fontId="6" fillId="2" borderId="7" xfId="5" applyFont="1" applyFill="1" applyBorder="1" applyAlignment="1">
      <alignment wrapText="1"/>
    </xf>
    <xf numFmtId="0" fontId="10" fillId="2" borderId="0" xfId="0" applyFont="1" applyFill="1" applyAlignment="1">
      <alignment vertical="center"/>
    </xf>
    <xf numFmtId="0" fontId="9" fillId="2" borderId="0" xfId="0"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xf>
    <xf numFmtId="0" fontId="9" fillId="2" borderId="1" xfId="0" applyFont="1" applyFill="1" applyBorder="1" applyAlignment="1">
      <alignment horizontal="center" vertical="center"/>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xf>
    <xf numFmtId="166" fontId="9"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xf>
    <xf numFmtId="0" fontId="15" fillId="2" borderId="0" xfId="0" applyFont="1" applyFill="1" applyAlignment="1">
      <alignment vertical="center"/>
    </xf>
    <xf numFmtId="0" fontId="14" fillId="2" borderId="0" xfId="0" applyFont="1" applyFill="1" applyAlignment="1">
      <alignment vertical="center"/>
    </xf>
    <xf numFmtId="0" fontId="27" fillId="2" borderId="0" xfId="0" applyFont="1" applyFill="1"/>
    <xf numFmtId="0" fontId="28" fillId="2" borderId="0" xfId="0" applyFont="1" applyFill="1"/>
    <xf numFmtId="0" fontId="28" fillId="2" borderId="5" xfId="0" applyFont="1" applyFill="1" applyBorder="1"/>
    <xf numFmtId="0" fontId="27" fillId="2" borderId="5" xfId="0" applyFont="1" applyFill="1" applyBorder="1"/>
    <xf numFmtId="0" fontId="28" fillId="2" borderId="1" xfId="0" quotePrefix="1" applyFont="1" applyFill="1" applyBorder="1"/>
    <xf numFmtId="43" fontId="28" fillId="2" borderId="1" xfId="5" applyFont="1" applyFill="1" applyBorder="1"/>
    <xf numFmtId="43" fontId="27" fillId="2" borderId="1" xfId="5" applyFont="1" applyFill="1" applyBorder="1"/>
    <xf numFmtId="0" fontId="27" fillId="2" borderId="1" xfId="0" applyFont="1" applyFill="1" applyBorder="1"/>
    <xf numFmtId="0" fontId="23" fillId="2" borderId="1" xfId="0" quotePrefix="1" applyFont="1" applyFill="1" applyBorder="1"/>
    <xf numFmtId="0" fontId="7" fillId="2" borderId="1" xfId="0" quotePrefix="1" applyFont="1" applyFill="1" applyBorder="1"/>
    <xf numFmtId="0" fontId="16" fillId="2" borderId="1" xfId="0" applyFont="1" applyFill="1" applyBorder="1" applyAlignment="1">
      <alignment vertical="center" wrapText="1"/>
    </xf>
    <xf numFmtId="0" fontId="13" fillId="2" borderId="1" xfId="0" applyFont="1" applyFill="1" applyBorder="1" applyAlignment="1">
      <alignment horizontal="justify" vertical="center" wrapText="1"/>
    </xf>
    <xf numFmtId="0" fontId="0" fillId="2" borderId="0" xfId="0" applyFill="1" applyAlignment="1">
      <alignment wrapText="1"/>
    </xf>
    <xf numFmtId="0" fontId="0" fillId="2" borderId="1" xfId="0" applyFill="1" applyBorder="1"/>
    <xf numFmtId="0" fontId="18" fillId="2" borderId="0" xfId="0" applyFont="1" applyFill="1" applyAlignment="1">
      <alignment horizontal="center" vertical="center" wrapText="1"/>
    </xf>
    <xf numFmtId="0" fontId="19" fillId="2" borderId="0" xfId="0" applyFont="1" applyFill="1" applyAlignment="1">
      <alignment vertical="center" wrapText="1"/>
    </xf>
    <xf numFmtId="0" fontId="18" fillId="2" borderId="0" xfId="0" applyFont="1" applyFill="1" applyAlignment="1" applyProtection="1">
      <alignment horizontal="center" vertical="center" wrapText="1"/>
      <protection locked="0"/>
    </xf>
    <xf numFmtId="0" fontId="0" fillId="2" borderId="0" xfId="0" applyFill="1" applyAlignment="1">
      <alignment horizontal="left" wrapText="1"/>
    </xf>
    <xf numFmtId="0" fontId="28" fillId="2" borderId="0" xfId="0" applyFont="1" applyFill="1" applyAlignment="1">
      <alignment horizontal="left" wrapText="1"/>
    </xf>
    <xf numFmtId="43" fontId="2" fillId="2" borderId="1" xfId="5" applyFont="1" applyFill="1" applyBorder="1" applyAlignment="1">
      <alignment horizontal="center" wrapText="1"/>
    </xf>
    <xf numFmtId="43" fontId="2" fillId="2" borderId="1" xfId="5" applyFont="1" applyFill="1" applyBorder="1" applyAlignment="1">
      <alignment horizontal="center"/>
    </xf>
    <xf numFmtId="0" fontId="12" fillId="2" borderId="0" xfId="6" applyFont="1" applyFill="1" applyAlignment="1">
      <alignment horizontal="left" wrapText="1"/>
    </xf>
    <xf numFmtId="3" fontId="0" fillId="2" borderId="5" xfId="0" applyNumberFormat="1" applyFill="1" applyBorder="1" applyAlignment="1">
      <alignment horizontal="right" vertical="center"/>
    </xf>
    <xf numFmtId="3" fontId="0" fillId="2" borderId="8" xfId="0" applyNumberFormat="1" applyFill="1" applyBorder="1" applyAlignment="1">
      <alignment horizontal="right" vertical="center"/>
    </xf>
    <xf numFmtId="0" fontId="0" fillId="2" borderId="1" xfId="0" applyFill="1" applyBorder="1" applyAlignment="1">
      <alignment wrapText="1"/>
    </xf>
    <xf numFmtId="0" fontId="0" fillId="2" borderId="1" xfId="0" applyFill="1" applyBorder="1"/>
    <xf numFmtId="43" fontId="6" fillId="2" borderId="0" xfId="5" applyFont="1" applyFill="1" applyBorder="1" applyAlignment="1">
      <alignment horizontal="left" readingOrder="1"/>
    </xf>
    <xf numFmtId="0" fontId="0" fillId="2" borderId="0" xfId="0" applyFill="1" applyAlignment="1">
      <alignment horizontal="left" vertical="center" wrapText="1"/>
    </xf>
    <xf numFmtId="0" fontId="0" fillId="2" borderId="0" xfId="0" applyFill="1" applyAlignment="1">
      <alignment horizontal="left"/>
    </xf>
    <xf numFmtId="0" fontId="12" fillId="2" borderId="11" xfId="6" applyFont="1" applyFill="1" applyBorder="1" applyAlignment="1">
      <alignment horizontal="left"/>
    </xf>
  </cellXfs>
  <cellStyles count="8">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1" xfId="7" xr:uid="{00000000-0005-0000-0000-000005000000}"/>
    <cellStyle name="Normal_Sheet2" xfId="6" xr:uid="{00000000-0005-0000-0000-000006000000}"/>
    <cellStyle name="Percent 2" xfId="3" xr:uid="{00000000-0005-0000-0000-000007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t_540/3500%20EDMFO/BENEFITS%20GROUP/Benefits%20Methodology%20and%20Metrics/Metrics%20&amp;%20Methods%20by%20Application/Energy%20Storage%20Methodology/Storage%20Bidder%20Calculations%2011-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ata &amp; Calcs"/>
      <sheetName val="Background Info not to include "/>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zoomScaleNormal="100" workbookViewId="0">
      <selection activeCell="A2" sqref="A2"/>
    </sheetView>
  </sheetViews>
  <sheetFormatPr defaultColWidth="9.140625" defaultRowHeight="15" x14ac:dyDescent="0.25"/>
  <cols>
    <col min="1" max="1" width="28.28515625" style="1" customWidth="1"/>
    <col min="2" max="2" width="14" style="1" bestFit="1" customWidth="1"/>
    <col min="3" max="3" width="12" style="1" bestFit="1" customWidth="1"/>
    <col min="4" max="4" width="13.140625" style="1" bestFit="1" customWidth="1"/>
    <col min="5" max="5" width="12" style="1" bestFit="1" customWidth="1"/>
    <col min="6" max="6" width="12" style="34" bestFit="1" customWidth="1"/>
    <col min="7" max="16384" width="9.140625" style="1"/>
  </cols>
  <sheetData>
    <row r="1" spans="1:9" ht="18.75" x14ac:dyDescent="0.3">
      <c r="A1" s="31" t="s">
        <v>206</v>
      </c>
    </row>
    <row r="2" spans="1:9" ht="95.25" customHeight="1" x14ac:dyDescent="0.25">
      <c r="A2" s="101" t="s">
        <v>0</v>
      </c>
      <c r="B2" s="101"/>
      <c r="C2" s="101"/>
      <c r="D2" s="101"/>
      <c r="E2" s="101"/>
      <c r="F2" s="101"/>
      <c r="G2" s="101"/>
      <c r="H2" s="101"/>
      <c r="I2" s="99"/>
    </row>
    <row r="3" spans="1:9" s="34" customFormat="1" ht="75.75" customHeight="1" x14ac:dyDescent="0.25">
      <c r="A3" s="100" t="s">
        <v>1</v>
      </c>
      <c r="B3" s="100"/>
      <c r="C3" s="100"/>
      <c r="D3" s="100"/>
      <c r="E3" s="100"/>
      <c r="F3" s="100"/>
      <c r="G3" s="100"/>
      <c r="H3" s="100"/>
    </row>
    <row r="4" spans="1:9" s="34" customFormat="1" ht="15" customHeight="1" x14ac:dyDescent="0.25">
      <c r="A4" s="47"/>
      <c r="B4" s="97"/>
      <c r="C4" s="97"/>
      <c r="D4" s="97"/>
      <c r="E4" s="97"/>
      <c r="F4" s="97"/>
    </row>
    <row r="5" spans="1:9" s="48" customFormat="1" ht="18.75" x14ac:dyDescent="0.3">
      <c r="A5" s="31" t="s">
        <v>2</v>
      </c>
      <c r="F5" s="49"/>
    </row>
    <row r="6" spans="1:9" x14ac:dyDescent="0.25">
      <c r="B6" s="50" t="s">
        <v>3</v>
      </c>
      <c r="C6" s="50" t="s">
        <v>4</v>
      </c>
      <c r="D6" s="50" t="s">
        <v>5</v>
      </c>
      <c r="E6" s="50" t="s">
        <v>6</v>
      </c>
      <c r="F6" s="25" t="s">
        <v>7</v>
      </c>
    </row>
    <row r="7" spans="1:9" x14ac:dyDescent="0.25">
      <c r="A7" s="51" t="s">
        <v>8</v>
      </c>
      <c r="B7" s="37">
        <v>819.36380703179475</v>
      </c>
      <c r="C7" s="37">
        <v>577.1659280987916</v>
      </c>
      <c r="D7" s="37">
        <v>67.72785580019027</v>
      </c>
      <c r="E7" s="37"/>
      <c r="F7" s="52">
        <v>1464.2575909307766</v>
      </c>
    </row>
    <row r="8" spans="1:9" x14ac:dyDescent="0.25">
      <c r="A8" s="51" t="s">
        <v>9</v>
      </c>
      <c r="B8" s="37">
        <v>7.5297256389646978E-6</v>
      </c>
      <c r="C8" s="37">
        <v>0.13469396502026504</v>
      </c>
      <c r="D8" s="37"/>
      <c r="E8" s="37"/>
      <c r="F8" s="52">
        <v>0.13470149474590401</v>
      </c>
    </row>
    <row r="9" spans="1:9" x14ac:dyDescent="0.25">
      <c r="A9" s="51" t="s">
        <v>10</v>
      </c>
      <c r="B9" s="37">
        <v>0.14858611646851355</v>
      </c>
      <c r="C9" s="37">
        <v>0.23771568398861723</v>
      </c>
      <c r="D9" s="37"/>
      <c r="E9" s="37"/>
      <c r="F9" s="52">
        <v>0.38630180045713081</v>
      </c>
    </row>
    <row r="10" spans="1:9" x14ac:dyDescent="0.25">
      <c r="A10" s="51" t="s">
        <v>11</v>
      </c>
      <c r="B10" s="37">
        <v>1682.0181848838961</v>
      </c>
      <c r="C10" s="37">
        <v>350.76800238781652</v>
      </c>
      <c r="D10" s="37">
        <v>47.78802384955889</v>
      </c>
      <c r="E10" s="37"/>
      <c r="F10" s="52">
        <v>2080.5742111212717</v>
      </c>
    </row>
    <row r="11" spans="1:9" x14ac:dyDescent="0.25">
      <c r="A11" s="51" t="s">
        <v>12</v>
      </c>
      <c r="B11" s="37">
        <v>285.22632864397576</v>
      </c>
      <c r="C11" s="37">
        <v>148.78683590970775</v>
      </c>
      <c r="D11" s="37">
        <v>16.856483668553629</v>
      </c>
      <c r="E11" s="37"/>
      <c r="F11" s="52">
        <v>450.86964822223712</v>
      </c>
    </row>
    <row r="12" spans="1:9" x14ac:dyDescent="0.25">
      <c r="A12" s="51" t="s">
        <v>13</v>
      </c>
      <c r="B12" s="37">
        <v>582.48451033284755</v>
      </c>
      <c r="C12" s="37">
        <v>143.7207689913543</v>
      </c>
      <c r="D12" s="37">
        <v>21.384760765494107</v>
      </c>
      <c r="E12" s="37"/>
      <c r="F12" s="52">
        <v>747.590040089696</v>
      </c>
    </row>
    <row r="13" spans="1:9" x14ac:dyDescent="0.25">
      <c r="A13" s="51" t="s">
        <v>14</v>
      </c>
      <c r="B13" s="37">
        <v>402.21202042113197</v>
      </c>
      <c r="C13" s="37">
        <v>268.87136244781527</v>
      </c>
      <c r="D13" s="37">
        <v>30.709783539604146</v>
      </c>
      <c r="E13" s="37"/>
      <c r="F13" s="52">
        <v>701.79316640855131</v>
      </c>
    </row>
    <row r="14" spans="1:9" x14ac:dyDescent="0.25">
      <c r="A14" s="51" t="s">
        <v>15</v>
      </c>
      <c r="B14" s="37">
        <v>3134.6740898204298</v>
      </c>
      <c r="C14" s="37">
        <v>779.13737923405051</v>
      </c>
      <c r="D14" s="37">
        <v>120.91747473254762</v>
      </c>
      <c r="E14" s="37"/>
      <c r="F14" s="52">
        <v>4034.7289437870281</v>
      </c>
    </row>
    <row r="15" spans="1:9" x14ac:dyDescent="0.25">
      <c r="A15" s="51" t="s">
        <v>16</v>
      </c>
      <c r="B15" s="37">
        <v>16697.682853644699</v>
      </c>
      <c r="C15" s="37">
        <v>4415.9932483091343</v>
      </c>
      <c r="D15" s="37">
        <v>792.69030144750752</v>
      </c>
      <c r="E15" s="37"/>
      <c r="F15" s="52">
        <v>21906.366403401338</v>
      </c>
    </row>
    <row r="16" spans="1:9" x14ac:dyDescent="0.25">
      <c r="A16" s="51" t="s">
        <v>17</v>
      </c>
      <c r="B16" s="37">
        <v>1666.9383010844635</v>
      </c>
      <c r="C16" s="37">
        <v>894.4072379445081</v>
      </c>
      <c r="D16" s="37">
        <v>48.913034360038026</v>
      </c>
      <c r="E16" s="37"/>
      <c r="F16" s="52">
        <v>2610.2585733890101</v>
      </c>
    </row>
    <row r="17" spans="1:6" x14ac:dyDescent="0.25">
      <c r="A17" s="51" t="s">
        <v>18</v>
      </c>
      <c r="B17" s="37">
        <v>9083.5864577036482</v>
      </c>
      <c r="C17" s="37">
        <v>2947.2957937248639</v>
      </c>
      <c r="D17" s="37">
        <v>494.90347414085369</v>
      </c>
      <c r="E17" s="37"/>
      <c r="F17" s="52">
        <v>12525.785725569367</v>
      </c>
    </row>
    <row r="18" spans="1:6" x14ac:dyDescent="0.25">
      <c r="A18" s="51" t="s">
        <v>19</v>
      </c>
      <c r="B18" s="37">
        <v>1705.4131904792323</v>
      </c>
      <c r="C18" s="37">
        <v>247.7786840819856</v>
      </c>
      <c r="D18" s="37">
        <v>96.870105981229585</v>
      </c>
      <c r="E18" s="37"/>
      <c r="F18" s="52">
        <v>2050.0619805424476</v>
      </c>
    </row>
    <row r="19" spans="1:6" x14ac:dyDescent="0.25">
      <c r="A19" s="98" t="s">
        <v>20</v>
      </c>
      <c r="B19" s="37">
        <v>7677.8900858746129</v>
      </c>
      <c r="C19" s="37">
        <v>1909.2235930777811</v>
      </c>
      <c r="D19" s="37">
        <v>255.8177085947396</v>
      </c>
      <c r="E19" s="37"/>
      <c r="F19" s="52">
        <v>9842.9313875471325</v>
      </c>
    </row>
    <row r="20" spans="1:6" x14ac:dyDescent="0.25">
      <c r="A20" s="51" t="s">
        <v>21</v>
      </c>
      <c r="B20" s="37">
        <v>3472.9808806722576</v>
      </c>
      <c r="C20" s="37">
        <v>1545.3751546787594</v>
      </c>
      <c r="D20" s="37">
        <v>206.97298496768286</v>
      </c>
      <c r="E20" s="37"/>
      <c r="F20" s="52">
        <v>5225.3290203186998</v>
      </c>
    </row>
    <row r="21" spans="1:6" x14ac:dyDescent="0.25">
      <c r="A21" s="51" t="s">
        <v>22</v>
      </c>
      <c r="B21" s="37">
        <v>3217.0950703319286</v>
      </c>
      <c r="C21" s="37">
        <v>227.55227605204479</v>
      </c>
      <c r="D21" s="37">
        <v>22.200347968491993</v>
      </c>
      <c r="E21" s="37"/>
      <c r="F21" s="52">
        <v>3466.8476943524652</v>
      </c>
    </row>
    <row r="22" spans="1:6" x14ac:dyDescent="0.25">
      <c r="A22" s="51" t="s">
        <v>23</v>
      </c>
      <c r="B22" s="37">
        <v>110.86034830431413</v>
      </c>
      <c r="C22" s="37">
        <v>17.791607857161718</v>
      </c>
      <c r="D22" s="37">
        <v>5.0482551578417922</v>
      </c>
      <c r="E22" s="37"/>
      <c r="F22" s="52">
        <v>133.70021131931765</v>
      </c>
    </row>
    <row r="23" spans="1:6" x14ac:dyDescent="0.25">
      <c r="A23" s="51" t="s">
        <v>24</v>
      </c>
      <c r="B23" s="37"/>
      <c r="C23" s="37"/>
      <c r="D23" s="37"/>
      <c r="E23" s="37">
        <v>0</v>
      </c>
      <c r="F23" s="52">
        <v>0</v>
      </c>
    </row>
    <row r="24" spans="1:6" x14ac:dyDescent="0.25">
      <c r="A24" s="51" t="s">
        <v>25</v>
      </c>
      <c r="B24" s="37">
        <v>985.46570800488166</v>
      </c>
      <c r="C24" s="37"/>
      <c r="D24" s="37"/>
      <c r="E24" s="37"/>
      <c r="F24" s="52">
        <v>985.46570800488166</v>
      </c>
    </row>
    <row r="25" spans="1:6" x14ac:dyDescent="0.25">
      <c r="A25" s="51" t="s">
        <v>26</v>
      </c>
      <c r="B25" s="37">
        <v>247.36138939015922</v>
      </c>
      <c r="C25" s="37"/>
      <c r="D25" s="37"/>
      <c r="E25" s="37"/>
      <c r="F25" s="52">
        <v>247.36138939015922</v>
      </c>
    </row>
    <row r="26" spans="1:6" x14ac:dyDescent="0.25">
      <c r="A26" s="51" t="s">
        <v>27</v>
      </c>
      <c r="B26" s="37">
        <v>578.98624058610778</v>
      </c>
      <c r="C26" s="37">
        <v>727.25042026923347</v>
      </c>
      <c r="D26" s="37">
        <v>111.8989581063434</v>
      </c>
      <c r="E26" s="37">
        <v>108.81685052507052</v>
      </c>
      <c r="F26" s="52">
        <v>1526.952469486755</v>
      </c>
    </row>
    <row r="27" spans="1:6" x14ac:dyDescent="0.25">
      <c r="A27" s="51" t="s">
        <v>28</v>
      </c>
      <c r="B27" s="37">
        <v>975.85906365985602</v>
      </c>
      <c r="C27" s="37">
        <v>226.97563730145674</v>
      </c>
      <c r="D27" s="37">
        <v>61.74473489693537</v>
      </c>
      <c r="E27" s="37">
        <v>17.832846868874633</v>
      </c>
      <c r="F27" s="52">
        <v>1282.4122827271228</v>
      </c>
    </row>
    <row r="28" spans="1:6" x14ac:dyDescent="0.25">
      <c r="A28" s="51" t="s">
        <v>29</v>
      </c>
      <c r="B28" s="37">
        <v>4747.1303825000759</v>
      </c>
      <c r="C28" s="37">
        <v>400.12522201102183</v>
      </c>
      <c r="D28" s="37">
        <v>310.35234152953819</v>
      </c>
      <c r="E28" s="37">
        <v>97.803062531193504</v>
      </c>
      <c r="F28" s="52">
        <v>5555.4110085718294</v>
      </c>
    </row>
    <row r="29" spans="1:6" x14ac:dyDescent="0.25">
      <c r="A29" s="51" t="s">
        <v>30</v>
      </c>
      <c r="B29" s="37">
        <v>241.79006455470054</v>
      </c>
      <c r="C29" s="37">
        <v>123.96278261398777</v>
      </c>
      <c r="D29" s="37">
        <v>24.892831613654845</v>
      </c>
      <c r="E29" s="37">
        <v>12.399932629576622</v>
      </c>
      <c r="F29" s="52">
        <v>403.04561141191971</v>
      </c>
    </row>
    <row r="30" spans="1:6" x14ac:dyDescent="0.25">
      <c r="A30" s="51" t="s">
        <v>31</v>
      </c>
      <c r="B30" s="37">
        <v>79.333139777732057</v>
      </c>
      <c r="C30" s="37">
        <v>9.6969743133874111</v>
      </c>
      <c r="D30" s="37">
        <v>25.393479814416789</v>
      </c>
      <c r="E30" s="37">
        <v>2.1772362072348064</v>
      </c>
      <c r="F30" s="52">
        <v>116.60083011277108</v>
      </c>
    </row>
    <row r="31" spans="1:6" s="34" customFormat="1" x14ac:dyDescent="0.25">
      <c r="A31" s="25" t="s">
        <v>7</v>
      </c>
      <c r="B31" s="52">
        <v>58394.500711348912</v>
      </c>
      <c r="C31" s="52">
        <v>15962.251318953871</v>
      </c>
      <c r="D31" s="52">
        <v>2763.0829409352214</v>
      </c>
      <c r="E31" s="52">
        <v>239.02992876195009</v>
      </c>
      <c r="F31" s="52">
        <v>77358.864899999971</v>
      </c>
    </row>
    <row r="33" spans="1:6" ht="18.75" x14ac:dyDescent="0.3">
      <c r="A33" s="31" t="s">
        <v>32</v>
      </c>
    </row>
    <row r="34" spans="1:6" x14ac:dyDescent="0.25">
      <c r="B34" s="50" t="s">
        <v>3</v>
      </c>
      <c r="C34" s="50" t="s">
        <v>4</v>
      </c>
      <c r="D34" s="50" t="s">
        <v>5</v>
      </c>
      <c r="E34" s="50" t="s">
        <v>6</v>
      </c>
      <c r="F34" s="53" t="s">
        <v>7</v>
      </c>
    </row>
    <row r="35" spans="1:6" x14ac:dyDescent="0.25">
      <c r="A35" s="51" t="s">
        <v>8</v>
      </c>
      <c r="B35" s="37">
        <v>918.73024846755834</v>
      </c>
      <c r="C35" s="37">
        <v>613.90389994431644</v>
      </c>
      <c r="D35" s="37">
        <v>68.904242634930526</v>
      </c>
      <c r="E35" s="37"/>
      <c r="F35" s="52">
        <v>1601.5383910468054</v>
      </c>
    </row>
    <row r="36" spans="1:6" x14ac:dyDescent="0.25">
      <c r="A36" s="51" t="s">
        <v>9</v>
      </c>
      <c r="B36" s="37">
        <v>1.23860500692154E-2</v>
      </c>
      <c r="C36" s="37">
        <v>0.13818801790996901</v>
      </c>
      <c r="D36" s="37"/>
      <c r="E36" s="37"/>
      <c r="F36" s="52">
        <v>0.15057406797918441</v>
      </c>
    </row>
    <row r="37" spans="1:6" x14ac:dyDescent="0.25">
      <c r="A37" s="51" t="s">
        <v>10</v>
      </c>
      <c r="B37" s="37">
        <v>1.8577318993475984E-2</v>
      </c>
      <c r="C37" s="37">
        <v>0.24148550074821004</v>
      </c>
      <c r="D37" s="37"/>
      <c r="E37" s="37"/>
      <c r="F37" s="52">
        <v>0.26006281974168605</v>
      </c>
    </row>
    <row r="38" spans="1:6" x14ac:dyDescent="0.25">
      <c r="A38" s="51" t="s">
        <v>11</v>
      </c>
      <c r="B38" s="37">
        <v>2039.2205391056966</v>
      </c>
      <c r="C38" s="37">
        <v>414.33838417287461</v>
      </c>
      <c r="D38" s="37">
        <v>52.562953351391883</v>
      </c>
      <c r="E38" s="37"/>
      <c r="F38" s="52">
        <v>2506.1218766299635</v>
      </c>
    </row>
    <row r="39" spans="1:6" x14ac:dyDescent="0.25">
      <c r="A39" s="51" t="s">
        <v>12</v>
      </c>
      <c r="B39" s="37">
        <v>336.69834739432247</v>
      </c>
      <c r="C39" s="37">
        <v>171.29698173411839</v>
      </c>
      <c r="D39" s="37">
        <v>18.394637443764758</v>
      </c>
      <c r="E39" s="37"/>
      <c r="F39" s="52">
        <v>526.38996657220559</v>
      </c>
    </row>
    <row r="40" spans="1:6" x14ac:dyDescent="0.25">
      <c r="A40" s="51" t="s">
        <v>13</v>
      </c>
      <c r="B40" s="37">
        <v>672.29534335007099</v>
      </c>
      <c r="C40" s="37">
        <v>158.387176397654</v>
      </c>
      <c r="D40" s="37">
        <v>22.106107539233264</v>
      </c>
      <c r="E40" s="37"/>
      <c r="F40" s="52">
        <v>852.78862728695822</v>
      </c>
    </row>
    <row r="41" spans="1:6" x14ac:dyDescent="0.25">
      <c r="A41" s="51" t="s">
        <v>14</v>
      </c>
      <c r="B41" s="37">
        <v>450.36053182679166</v>
      </c>
      <c r="C41" s="37">
        <v>288.7626197655195</v>
      </c>
      <c r="D41" s="37">
        <v>31.438625147822428</v>
      </c>
      <c r="E41" s="37"/>
      <c r="F41" s="52">
        <v>770.56177674013361</v>
      </c>
    </row>
    <row r="42" spans="1:6" x14ac:dyDescent="0.25">
      <c r="A42" s="51" t="s">
        <v>15</v>
      </c>
      <c r="B42" s="37">
        <v>3688.800764992382</v>
      </c>
      <c r="C42" s="37">
        <v>920.97693728154172</v>
      </c>
      <c r="D42" s="37">
        <v>133.94738209961025</v>
      </c>
      <c r="E42" s="37"/>
      <c r="F42" s="52">
        <v>4743.7250843735337</v>
      </c>
    </row>
    <row r="43" spans="1:6" x14ac:dyDescent="0.25">
      <c r="A43" s="51" t="s">
        <v>16</v>
      </c>
      <c r="B43" s="37">
        <v>25764.506863981802</v>
      </c>
      <c r="C43" s="37">
        <v>6371.9975345714811</v>
      </c>
      <c r="D43" s="37">
        <v>1145.8827277463056</v>
      </c>
      <c r="E43" s="37"/>
      <c r="F43" s="52">
        <v>33282.387126299589</v>
      </c>
    </row>
    <row r="44" spans="1:6" x14ac:dyDescent="0.25">
      <c r="A44" s="51" t="s">
        <v>17</v>
      </c>
      <c r="B44" s="37">
        <v>1943.2991134772176</v>
      </c>
      <c r="C44" s="37">
        <v>978.46336271058863</v>
      </c>
      <c r="D44" s="37">
        <v>54.950381135882125</v>
      </c>
      <c r="E44" s="37"/>
      <c r="F44" s="52">
        <v>2976.7128573236882</v>
      </c>
    </row>
    <row r="45" spans="1:6" x14ac:dyDescent="0.25">
      <c r="A45" s="51" t="s">
        <v>18</v>
      </c>
      <c r="B45" s="37">
        <v>9186.4159748975526</v>
      </c>
      <c r="C45" s="37">
        <v>2909.7159975007471</v>
      </c>
      <c r="D45" s="37">
        <v>455.7545844730966</v>
      </c>
      <c r="E45" s="37"/>
      <c r="F45" s="52">
        <v>12551.886556871395</v>
      </c>
    </row>
    <row r="46" spans="1:6" x14ac:dyDescent="0.25">
      <c r="A46" s="51" t="s">
        <v>19</v>
      </c>
      <c r="B46" s="37">
        <v>2088.9810872470543</v>
      </c>
      <c r="C46" s="37">
        <v>291.57213131375397</v>
      </c>
      <c r="D46" s="37">
        <v>104.43539447432624</v>
      </c>
      <c r="E46" s="37"/>
      <c r="F46" s="52">
        <v>2484.9886130351342</v>
      </c>
    </row>
    <row r="47" spans="1:6" x14ac:dyDescent="0.25">
      <c r="A47" s="98" t="s">
        <v>20</v>
      </c>
      <c r="B47" s="37">
        <v>7395.939696302381</v>
      </c>
      <c r="C47" s="37">
        <v>1740.964165062031</v>
      </c>
      <c r="D47" s="37">
        <v>219.99133434627174</v>
      </c>
      <c r="E47" s="37"/>
      <c r="F47" s="52">
        <v>9356.8951957106838</v>
      </c>
    </row>
    <row r="48" spans="1:6" x14ac:dyDescent="0.25">
      <c r="A48" s="51" t="s">
        <v>21</v>
      </c>
      <c r="B48" s="37">
        <v>3258.1982372525581</v>
      </c>
      <c r="C48" s="37">
        <v>1391.9495571133907</v>
      </c>
      <c r="D48" s="37">
        <v>177.34431396954801</v>
      </c>
      <c r="E48" s="37"/>
      <c r="F48" s="52">
        <v>4827.4921083354966</v>
      </c>
    </row>
    <row r="49" spans="1:6" x14ac:dyDescent="0.25">
      <c r="A49" s="51" t="s">
        <v>22</v>
      </c>
      <c r="B49" s="37">
        <v>3746.6180814436693</v>
      </c>
      <c r="C49" s="37">
        <v>261.56657222085619</v>
      </c>
      <c r="D49" s="37">
        <v>23.408911816223171</v>
      </c>
      <c r="E49" s="37"/>
      <c r="F49" s="52">
        <v>4031.5935654807486</v>
      </c>
    </row>
    <row r="50" spans="1:6" x14ac:dyDescent="0.25">
      <c r="A50" s="51" t="s">
        <v>23</v>
      </c>
      <c r="B50" s="37">
        <v>136.10782757721779</v>
      </c>
      <c r="C50" s="37">
        <v>19.812777061760464</v>
      </c>
      <c r="D50" s="37">
        <v>4.8041916218790952</v>
      </c>
      <c r="E50" s="37"/>
      <c r="F50" s="52">
        <v>160.72479626085735</v>
      </c>
    </row>
    <row r="51" spans="1:6" x14ac:dyDescent="0.25">
      <c r="A51" s="51" t="s">
        <v>24</v>
      </c>
      <c r="B51" s="37"/>
      <c r="C51" s="37"/>
      <c r="D51" s="37"/>
      <c r="E51" s="37">
        <v>0</v>
      </c>
      <c r="F51" s="52">
        <v>0</v>
      </c>
    </row>
    <row r="52" spans="1:6" x14ac:dyDescent="0.25">
      <c r="A52" s="51" t="s">
        <v>25</v>
      </c>
      <c r="B52" s="37">
        <v>1225.6636422960278</v>
      </c>
      <c r="C52" s="37"/>
      <c r="D52" s="37"/>
      <c r="E52" s="37"/>
      <c r="F52" s="52">
        <v>1225.6636422960278</v>
      </c>
    </row>
    <row r="53" spans="1:6" x14ac:dyDescent="0.25">
      <c r="A53" s="51" t="s">
        <v>26</v>
      </c>
      <c r="B53" s="37">
        <v>288.81816044685115</v>
      </c>
      <c r="C53" s="37"/>
      <c r="D53" s="37"/>
      <c r="E53" s="37"/>
      <c r="F53" s="52">
        <v>288.81816044685115</v>
      </c>
    </row>
    <row r="54" spans="1:6" x14ac:dyDescent="0.25">
      <c r="A54" s="51" t="s">
        <v>27</v>
      </c>
      <c r="B54" s="37">
        <v>670.5364823195805</v>
      </c>
      <c r="C54" s="37">
        <v>790.84711546857147</v>
      </c>
      <c r="D54" s="37">
        <v>113.89854069076587</v>
      </c>
      <c r="E54" s="37">
        <v>111.50065450893231</v>
      </c>
      <c r="F54" s="52">
        <v>1686.7827929878501</v>
      </c>
    </row>
    <row r="55" spans="1:6" x14ac:dyDescent="0.25">
      <c r="A55" s="51" t="s">
        <v>28</v>
      </c>
      <c r="B55" s="37">
        <v>1132.9070570416675</v>
      </c>
      <c r="C55" s="37">
        <v>246.27623676566049</v>
      </c>
      <c r="D55" s="37">
        <v>63.549354168571547</v>
      </c>
      <c r="E55" s="37">
        <v>19.736615488080062</v>
      </c>
      <c r="F55" s="52">
        <v>1462.4692634639798</v>
      </c>
    </row>
    <row r="56" spans="1:6" x14ac:dyDescent="0.25">
      <c r="A56" s="51" t="s">
        <v>29</v>
      </c>
      <c r="B56" s="37">
        <v>5386.8624860364716</v>
      </c>
      <c r="C56" s="37">
        <v>424.51486409672816</v>
      </c>
      <c r="D56" s="37">
        <v>299.46958675965476</v>
      </c>
      <c r="E56" s="37">
        <v>108.63165724235535</v>
      </c>
      <c r="F56" s="52">
        <v>6219.4785941352102</v>
      </c>
    </row>
    <row r="57" spans="1:6" x14ac:dyDescent="0.25">
      <c r="A57" s="51" t="s">
        <v>30</v>
      </c>
      <c r="B57" s="37">
        <v>256.34585563046511</v>
      </c>
      <c r="C57" s="37">
        <v>133.9163983955514</v>
      </c>
      <c r="D57" s="37">
        <v>26.151274753385358</v>
      </c>
      <c r="E57" s="37">
        <v>13.200464964093753</v>
      </c>
      <c r="F57" s="52">
        <v>429.6139937434956</v>
      </c>
    </row>
    <row r="58" spans="1:6" x14ac:dyDescent="0.25">
      <c r="A58" s="51" t="s">
        <v>31</v>
      </c>
      <c r="B58" s="37">
        <v>83.391649091811956</v>
      </c>
      <c r="C58" s="37">
        <v>10.448351914457298</v>
      </c>
      <c r="D58" s="37">
        <v>26.166231459348932</v>
      </c>
      <c r="E58" s="37">
        <v>2.2648416060556431</v>
      </c>
      <c r="F58" s="52">
        <v>122.27107407167384</v>
      </c>
    </row>
    <row r="59" spans="1:6" x14ac:dyDescent="0.25">
      <c r="A59" s="25" t="s">
        <v>7</v>
      </c>
      <c r="B59" s="37">
        <v>70670.728953548198</v>
      </c>
      <c r="C59" s="37">
        <v>18140.090737010261</v>
      </c>
      <c r="D59" s="37">
        <v>3043.1607756320122</v>
      </c>
      <c r="E59" s="37">
        <v>255.33423380951714</v>
      </c>
      <c r="F59" s="52">
        <v>92109.314700000032</v>
      </c>
    </row>
    <row r="61" spans="1:6" ht="32.25" customHeight="1" x14ac:dyDescent="0.25">
      <c r="A61" s="102" t="s">
        <v>33</v>
      </c>
      <c r="B61" s="102"/>
      <c r="C61" s="102"/>
      <c r="D61" s="102"/>
      <c r="E61" s="102"/>
      <c r="F61" s="102"/>
    </row>
  </sheetData>
  <mergeCells count="1">
    <mergeCell ref="A61:F61"/>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view="pageBreakPreview" zoomScale="60" zoomScaleNormal="100" zoomScalePageLayoutView="70" workbookViewId="0">
      <selection activeCell="A2" sqref="A2:H2"/>
    </sheetView>
  </sheetViews>
  <sheetFormatPr defaultColWidth="26.42578125" defaultRowHeight="15" x14ac:dyDescent="0.25"/>
  <cols>
    <col min="1" max="1" width="31.140625" style="1" customWidth="1"/>
    <col min="2" max="2" width="17.7109375" style="1" bestFit="1" customWidth="1"/>
    <col min="3" max="3" width="16.85546875" style="1" bestFit="1" customWidth="1"/>
    <col min="4" max="4" width="18.140625" style="1" bestFit="1" customWidth="1"/>
    <col min="5" max="5" width="15.28515625" style="1" bestFit="1" customWidth="1"/>
    <col min="6" max="6" width="15.7109375" style="34" bestFit="1" customWidth="1"/>
    <col min="7" max="16384" width="26.42578125" style="1"/>
  </cols>
  <sheetData>
    <row r="1" spans="1:10" s="34" customFormat="1" ht="21" x14ac:dyDescent="0.35">
      <c r="A1" s="85" t="s">
        <v>34</v>
      </c>
      <c r="B1" s="85"/>
      <c r="C1" s="85"/>
      <c r="D1" s="85"/>
      <c r="E1" s="85"/>
      <c r="F1" s="85"/>
    </row>
    <row r="2" spans="1:10" ht="21" x14ac:dyDescent="0.35">
      <c r="A2" s="85" t="s">
        <v>35</v>
      </c>
      <c r="B2" s="86"/>
      <c r="C2" s="86"/>
      <c r="D2" s="86"/>
      <c r="E2" s="86"/>
      <c r="F2" s="85"/>
      <c r="I2" s="54"/>
      <c r="J2" s="54"/>
    </row>
    <row r="3" spans="1:10" ht="21" x14ac:dyDescent="0.35">
      <c r="A3" s="86"/>
      <c r="B3" s="87" t="s">
        <v>3</v>
      </c>
      <c r="C3" s="87" t="s">
        <v>4</v>
      </c>
      <c r="D3" s="87" t="s">
        <v>5</v>
      </c>
      <c r="E3" s="87" t="s">
        <v>6</v>
      </c>
      <c r="F3" s="88" t="s">
        <v>7</v>
      </c>
      <c r="I3" s="54"/>
      <c r="J3" s="54"/>
    </row>
    <row r="4" spans="1:10" ht="21" x14ac:dyDescent="0.35">
      <c r="A4" s="89" t="s">
        <v>8</v>
      </c>
      <c r="B4" s="90">
        <v>637.08847214409047</v>
      </c>
      <c r="C4" s="90">
        <v>263.52523826996793</v>
      </c>
      <c r="D4" s="90">
        <v>26.515611142530133</v>
      </c>
      <c r="E4" s="90"/>
      <c r="F4" s="91">
        <v>927.12932155658859</v>
      </c>
      <c r="I4" s="54"/>
      <c r="J4" s="54"/>
    </row>
    <row r="5" spans="1:10" ht="21" x14ac:dyDescent="0.35">
      <c r="A5" s="89" t="s">
        <v>9</v>
      </c>
      <c r="B5" s="90">
        <v>0</v>
      </c>
      <c r="C5" s="90">
        <v>1.4507173037503304E-2</v>
      </c>
      <c r="D5" s="90"/>
      <c r="E5" s="90"/>
      <c r="F5" s="91">
        <v>1.4507173037503304E-2</v>
      </c>
      <c r="I5" s="54"/>
      <c r="J5" s="54"/>
    </row>
    <row r="6" spans="1:10" ht="21" x14ac:dyDescent="0.35">
      <c r="A6" s="89" t="s">
        <v>12</v>
      </c>
      <c r="B6" s="90">
        <v>217.1364985663152</v>
      </c>
      <c r="C6" s="90">
        <v>66.146588870059318</v>
      </c>
      <c r="D6" s="90">
        <v>6.5924799440401278</v>
      </c>
      <c r="E6" s="90"/>
      <c r="F6" s="91">
        <v>289.87556738041462</v>
      </c>
      <c r="I6" s="54"/>
      <c r="J6" s="54"/>
    </row>
    <row r="7" spans="1:10" ht="21" x14ac:dyDescent="0.35">
      <c r="A7" s="94" t="s">
        <v>14</v>
      </c>
      <c r="B7" s="90">
        <v>310.0651279830505</v>
      </c>
      <c r="C7" s="90">
        <v>120.27353926614316</v>
      </c>
      <c r="D7" s="90">
        <v>12.185743313166807</v>
      </c>
      <c r="E7" s="90"/>
      <c r="F7" s="91">
        <v>442.52441056236052</v>
      </c>
      <c r="I7" s="54"/>
      <c r="J7" s="54"/>
    </row>
    <row r="8" spans="1:10" ht="21" x14ac:dyDescent="0.35">
      <c r="A8" s="89" t="s">
        <v>15</v>
      </c>
      <c r="B8" s="90">
        <v>125.74467878903644</v>
      </c>
      <c r="C8" s="90">
        <v>16.579908150114598</v>
      </c>
      <c r="D8" s="90">
        <v>3.3638553306644896</v>
      </c>
      <c r="E8" s="90"/>
      <c r="F8" s="91">
        <v>145.68844226981551</v>
      </c>
      <c r="I8" s="54"/>
      <c r="J8" s="54"/>
    </row>
    <row r="9" spans="1:10" ht="21" x14ac:dyDescent="0.35">
      <c r="A9" s="89" t="s">
        <v>16</v>
      </c>
      <c r="B9" s="90">
        <v>0</v>
      </c>
      <c r="C9" s="90">
        <v>0</v>
      </c>
      <c r="D9" s="90">
        <v>0</v>
      </c>
      <c r="E9" s="90"/>
      <c r="F9" s="91">
        <v>0</v>
      </c>
      <c r="I9" s="54"/>
      <c r="J9" s="54"/>
    </row>
    <row r="10" spans="1:10" ht="21" x14ac:dyDescent="0.35">
      <c r="A10" s="89" t="s">
        <v>17</v>
      </c>
      <c r="B10" s="90">
        <v>215.67531873383115</v>
      </c>
      <c r="C10" s="90">
        <v>39.451085595095627</v>
      </c>
      <c r="D10" s="90">
        <v>8.6682228965666646</v>
      </c>
      <c r="E10" s="90"/>
      <c r="F10" s="91">
        <v>263.79462722549346</v>
      </c>
      <c r="I10" s="54"/>
      <c r="J10" s="54"/>
    </row>
    <row r="11" spans="1:10" ht="21" x14ac:dyDescent="0.35">
      <c r="A11" s="89" t="s">
        <v>23</v>
      </c>
      <c r="B11" s="90">
        <v>71.904714495986866</v>
      </c>
      <c r="C11" s="90">
        <v>6.2940701196915407</v>
      </c>
      <c r="D11" s="90">
        <v>0.37472955984351475</v>
      </c>
      <c r="E11" s="90"/>
      <c r="F11" s="91">
        <v>78.573514175521922</v>
      </c>
      <c r="I11" s="54"/>
      <c r="J11" s="54"/>
    </row>
    <row r="12" spans="1:10" ht="21" x14ac:dyDescent="0.35">
      <c r="A12" s="89" t="s">
        <v>24</v>
      </c>
      <c r="B12" s="90"/>
      <c r="C12" s="90"/>
      <c r="D12" s="90"/>
      <c r="E12" s="90">
        <v>7.2460633139847124</v>
      </c>
      <c r="F12" s="91">
        <v>7.2460633139847124</v>
      </c>
      <c r="I12" s="54"/>
      <c r="J12" s="54"/>
    </row>
    <row r="13" spans="1:10" ht="21" x14ac:dyDescent="0.35">
      <c r="A13" s="89" t="s">
        <v>26</v>
      </c>
      <c r="B13" s="90">
        <v>75.100651512166039</v>
      </c>
      <c r="C13" s="90"/>
      <c r="D13" s="90"/>
      <c r="E13" s="90"/>
      <c r="F13" s="91">
        <v>75.100651512166039</v>
      </c>
      <c r="I13" s="54"/>
      <c r="J13" s="54"/>
    </row>
    <row r="14" spans="1:10" ht="21" x14ac:dyDescent="0.35">
      <c r="A14" s="94" t="s">
        <v>27</v>
      </c>
      <c r="B14" s="90">
        <v>1389.7983916405608</v>
      </c>
      <c r="C14" s="90">
        <v>276.40252218375304</v>
      </c>
      <c r="D14" s="90">
        <v>84.660686860814138</v>
      </c>
      <c r="E14" s="90">
        <v>23.317038531112622</v>
      </c>
      <c r="F14" s="91">
        <v>1774.1786392162405</v>
      </c>
      <c r="I14" s="54"/>
      <c r="J14" s="54"/>
    </row>
    <row r="15" spans="1:10" ht="21" x14ac:dyDescent="0.35">
      <c r="A15" s="89" t="s">
        <v>29</v>
      </c>
      <c r="B15" s="90">
        <v>0</v>
      </c>
      <c r="C15" s="90">
        <v>0</v>
      </c>
      <c r="D15" s="90">
        <v>0</v>
      </c>
      <c r="E15" s="90">
        <v>0</v>
      </c>
      <c r="F15" s="91">
        <v>0</v>
      </c>
      <c r="I15" s="54"/>
    </row>
    <row r="16" spans="1:10" s="34" customFormat="1" ht="21" x14ac:dyDescent="0.35">
      <c r="A16" s="92" t="s">
        <v>7</v>
      </c>
      <c r="B16" s="91">
        <v>3042.5138538650372</v>
      </c>
      <c r="C16" s="91">
        <v>788.68745962786261</v>
      </c>
      <c r="D16" s="91">
        <v>142.36132904762587</v>
      </c>
      <c r="E16" s="91">
        <v>30.563101845097336</v>
      </c>
      <c r="F16" s="91">
        <v>4004.1257443856239</v>
      </c>
      <c r="I16" s="55"/>
      <c r="J16" s="55"/>
    </row>
    <row r="17" spans="1:11" ht="21" x14ac:dyDescent="0.35">
      <c r="A17" s="86"/>
      <c r="B17" s="86"/>
      <c r="C17" s="86"/>
      <c r="D17" s="86"/>
      <c r="E17" s="86"/>
      <c r="F17" s="85"/>
      <c r="I17" s="54"/>
      <c r="J17" s="54"/>
    </row>
    <row r="18" spans="1:11" ht="21" x14ac:dyDescent="0.35">
      <c r="A18" s="86"/>
      <c r="B18" s="86"/>
      <c r="C18" s="86"/>
      <c r="D18" s="86"/>
      <c r="E18" s="86"/>
      <c r="F18" s="85"/>
      <c r="I18" s="54"/>
      <c r="J18" s="54"/>
    </row>
    <row r="19" spans="1:11" ht="21" x14ac:dyDescent="0.35">
      <c r="A19" s="85" t="s">
        <v>36</v>
      </c>
      <c r="B19" s="86"/>
      <c r="C19" s="86"/>
      <c r="D19" s="86"/>
      <c r="E19" s="86"/>
      <c r="F19" s="85"/>
      <c r="I19" s="54"/>
      <c r="J19" s="54"/>
    </row>
    <row r="20" spans="1:11" ht="21" x14ac:dyDescent="0.35">
      <c r="A20" s="86"/>
      <c r="B20" s="87" t="s">
        <v>3</v>
      </c>
      <c r="C20" s="87" t="s">
        <v>4</v>
      </c>
      <c r="D20" s="87" t="s">
        <v>5</v>
      </c>
      <c r="E20" s="87" t="s">
        <v>6</v>
      </c>
      <c r="F20" s="88" t="s">
        <v>7</v>
      </c>
      <c r="G20" s="34"/>
      <c r="J20" s="54"/>
      <c r="K20" s="54"/>
    </row>
    <row r="21" spans="1:11" ht="21" x14ac:dyDescent="0.35">
      <c r="A21" s="89" t="s">
        <v>8</v>
      </c>
      <c r="B21" s="90">
        <v>673.38510318841475</v>
      </c>
      <c r="C21" s="90">
        <v>264.47997959364938</v>
      </c>
      <c r="D21" s="90">
        <v>24.92865664144842</v>
      </c>
      <c r="E21" s="90"/>
      <c r="F21" s="91">
        <v>962.79373942351253</v>
      </c>
      <c r="G21" s="34"/>
      <c r="J21" s="54"/>
      <c r="K21" s="54"/>
    </row>
    <row r="22" spans="1:11" ht="21" x14ac:dyDescent="0.35">
      <c r="A22" s="89" t="s">
        <v>9</v>
      </c>
      <c r="B22" s="90">
        <v>2.199845797847281E-3</v>
      </c>
      <c r="C22" s="90">
        <v>1.2375172190919713E-2</v>
      </c>
      <c r="D22" s="90"/>
      <c r="E22" s="90"/>
      <c r="F22" s="91">
        <v>1.4575017988766995E-2</v>
      </c>
      <c r="G22" s="34"/>
      <c r="J22" s="54"/>
      <c r="K22" s="54"/>
    </row>
    <row r="23" spans="1:11" ht="21" x14ac:dyDescent="0.35">
      <c r="A23" s="93" t="s">
        <v>12</v>
      </c>
      <c r="B23" s="90">
        <v>242.08490573954998</v>
      </c>
      <c r="C23" s="90">
        <v>71.93349581659453</v>
      </c>
      <c r="D23" s="90">
        <v>6.6444109967554628</v>
      </c>
      <c r="E23" s="90"/>
      <c r="F23" s="91">
        <v>320.66281255289999</v>
      </c>
      <c r="G23" s="34"/>
      <c r="J23" s="54"/>
      <c r="K23" s="54"/>
    </row>
    <row r="24" spans="1:11" ht="21" x14ac:dyDescent="0.35">
      <c r="A24" s="93" t="s">
        <v>14</v>
      </c>
      <c r="B24" s="90">
        <v>327.59232912505433</v>
      </c>
      <c r="C24" s="90">
        <v>121.8446441391151</v>
      </c>
      <c r="D24" s="90">
        <v>11.501537675311942</v>
      </c>
      <c r="E24" s="90"/>
      <c r="F24" s="91">
        <v>460.93851093948138</v>
      </c>
      <c r="G24" s="34"/>
      <c r="J24" s="54"/>
      <c r="K24" s="54"/>
    </row>
    <row r="25" spans="1:11" ht="21" x14ac:dyDescent="0.35">
      <c r="A25" s="89" t="s">
        <v>15</v>
      </c>
      <c r="B25" s="90">
        <v>137.17697988148316</v>
      </c>
      <c r="C25" s="90">
        <v>17.682991876459432</v>
      </c>
      <c r="D25" s="90">
        <v>3.2725394834347226</v>
      </c>
      <c r="E25" s="90"/>
      <c r="F25" s="91">
        <v>158.1325112413773</v>
      </c>
      <c r="G25" s="34"/>
      <c r="J25" s="54"/>
      <c r="K25" s="54"/>
    </row>
    <row r="26" spans="1:11" ht="21" x14ac:dyDescent="0.35">
      <c r="A26" s="89" t="s">
        <v>16</v>
      </c>
      <c r="B26" s="90">
        <v>0</v>
      </c>
      <c r="C26" s="90">
        <v>0</v>
      </c>
      <c r="D26" s="90">
        <v>0</v>
      </c>
      <c r="E26" s="90"/>
      <c r="F26" s="91">
        <v>0</v>
      </c>
      <c r="G26" s="34"/>
      <c r="J26" s="54"/>
      <c r="K26" s="54"/>
    </row>
    <row r="27" spans="1:11" ht="21" x14ac:dyDescent="0.35">
      <c r="A27" s="89" t="s">
        <v>17</v>
      </c>
      <c r="B27" s="90">
        <v>224.27456237270968</v>
      </c>
      <c r="C27" s="90">
        <v>39.123865262922614</v>
      </c>
      <c r="D27" s="90">
        <v>7.8951823047795111</v>
      </c>
      <c r="E27" s="90"/>
      <c r="F27" s="91">
        <v>271.29360994041178</v>
      </c>
      <c r="G27" s="34"/>
      <c r="J27" s="54"/>
      <c r="K27" s="54"/>
    </row>
    <row r="28" spans="1:11" ht="21" x14ac:dyDescent="0.35">
      <c r="A28" s="89" t="s">
        <v>23</v>
      </c>
      <c r="B28" s="90">
        <v>71.694239179259952</v>
      </c>
      <c r="C28" s="90">
        <v>5.8651298724297494</v>
      </c>
      <c r="D28" s="90">
        <v>0.30362936224749076</v>
      </c>
      <c r="E28" s="90"/>
      <c r="F28" s="91">
        <v>77.862998413937191</v>
      </c>
      <c r="G28" s="34"/>
    </row>
    <row r="29" spans="1:11" ht="21" x14ac:dyDescent="0.35">
      <c r="A29" s="89" t="s">
        <v>24</v>
      </c>
      <c r="B29" s="90"/>
      <c r="C29" s="90"/>
      <c r="D29" s="90"/>
      <c r="E29" s="90">
        <v>8.8150424016012767</v>
      </c>
      <c r="F29" s="91">
        <v>8.8150424016012767</v>
      </c>
      <c r="G29" s="34"/>
    </row>
    <row r="30" spans="1:11" ht="21" x14ac:dyDescent="0.35">
      <c r="A30" s="89" t="s">
        <v>26</v>
      </c>
      <c r="B30" s="90">
        <v>78.846911181316614</v>
      </c>
      <c r="C30" s="90"/>
      <c r="D30" s="90"/>
      <c r="E30" s="90"/>
      <c r="F30" s="91">
        <v>78.846911181316614</v>
      </c>
      <c r="G30" s="34"/>
    </row>
    <row r="31" spans="1:11" ht="21" x14ac:dyDescent="0.35">
      <c r="A31" s="89" t="s">
        <v>27</v>
      </c>
      <c r="B31" s="90">
        <v>1406.0656343920539</v>
      </c>
      <c r="C31" s="90">
        <v>268.70931264110607</v>
      </c>
      <c r="D31" s="90">
        <v>79.967098434105225</v>
      </c>
      <c r="E31" s="90">
        <v>25.51023278903773</v>
      </c>
      <c r="F31" s="91">
        <v>1780.252278256303</v>
      </c>
      <c r="G31" s="34"/>
    </row>
    <row r="32" spans="1:11" ht="21" x14ac:dyDescent="0.35">
      <c r="A32" s="89" t="s">
        <v>29</v>
      </c>
      <c r="B32" s="90">
        <v>0</v>
      </c>
      <c r="C32" s="90">
        <v>0</v>
      </c>
      <c r="D32" s="90">
        <v>0</v>
      </c>
      <c r="E32" s="90">
        <v>0</v>
      </c>
      <c r="F32" s="91">
        <v>0</v>
      </c>
      <c r="G32" s="34"/>
    </row>
    <row r="33" spans="1:7" ht="21" x14ac:dyDescent="0.35">
      <c r="A33" s="92" t="s">
        <v>7</v>
      </c>
      <c r="B33" s="91">
        <v>3161.1228649056402</v>
      </c>
      <c r="C33" s="91">
        <v>789.65179437446773</v>
      </c>
      <c r="D33" s="91">
        <v>134.51305489808277</v>
      </c>
      <c r="E33" s="91">
        <v>34.325275190639005</v>
      </c>
      <c r="F33" s="91">
        <v>4119.6129893688294</v>
      </c>
      <c r="G33" s="34"/>
    </row>
    <row r="34" spans="1:7" ht="29.25" customHeight="1" x14ac:dyDescent="0.35">
      <c r="A34" s="86"/>
      <c r="B34" s="86"/>
      <c r="C34" s="86"/>
      <c r="D34" s="86"/>
      <c r="E34" s="86"/>
      <c r="F34" s="85"/>
    </row>
    <row r="35" spans="1:7" ht="43.5" customHeight="1" x14ac:dyDescent="0.35">
      <c r="A35" s="103" t="s">
        <v>33</v>
      </c>
      <c r="B35" s="103"/>
      <c r="C35" s="103"/>
      <c r="D35" s="103"/>
      <c r="E35" s="103"/>
      <c r="F35" s="103"/>
    </row>
  </sheetData>
  <mergeCells count="1">
    <mergeCell ref="A35:F35"/>
  </mergeCells>
  <printOptions horizontalCentered="1"/>
  <pageMargins left="0.7" right="0.7" top="0.75" bottom="0.75" header="0.3" footer="0.3"/>
  <pageSetup scale="78"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topLeftCell="A3" zoomScaleNormal="100" zoomScalePageLayoutView="60" workbookViewId="0">
      <selection activeCell="N23" sqref="N23"/>
    </sheetView>
  </sheetViews>
  <sheetFormatPr defaultColWidth="9.140625" defaultRowHeight="15" x14ac:dyDescent="0.25"/>
  <cols>
    <col min="1" max="1" width="16.7109375" style="34" bestFit="1" customWidth="1"/>
    <col min="2" max="10" width="12" style="1" bestFit="1" customWidth="1"/>
    <col min="11" max="11" width="14.5703125" style="1" customWidth="1"/>
    <col min="12" max="13" width="12" style="1" bestFit="1" customWidth="1"/>
    <col min="14" max="14" width="12" style="34" bestFit="1" customWidth="1"/>
    <col min="15" max="16384" width="9.140625" style="1"/>
  </cols>
  <sheetData>
    <row r="1" spans="1:14" s="34" customFormat="1" ht="18.75" x14ac:dyDescent="0.3">
      <c r="A1" s="31" t="s">
        <v>37</v>
      </c>
    </row>
    <row r="2" spans="1:14" s="59" customFormat="1" ht="60" x14ac:dyDescent="0.25">
      <c r="A2" s="56" t="s">
        <v>38</v>
      </c>
      <c r="B2" s="57" t="s">
        <v>39</v>
      </c>
      <c r="C2" s="57" t="s">
        <v>40</v>
      </c>
      <c r="D2" s="57" t="s">
        <v>41</v>
      </c>
      <c r="E2" s="57" t="s">
        <v>42</v>
      </c>
      <c r="F2" s="57" t="s">
        <v>43</v>
      </c>
      <c r="G2" s="57" t="s">
        <v>44</v>
      </c>
      <c r="H2" s="57" t="s">
        <v>45</v>
      </c>
      <c r="I2" s="57" t="s">
        <v>46</v>
      </c>
      <c r="J2" s="57" t="s">
        <v>47</v>
      </c>
      <c r="K2" s="57" t="s">
        <v>48</v>
      </c>
      <c r="L2" s="57" t="s">
        <v>49</v>
      </c>
      <c r="M2" s="57" t="s">
        <v>50</v>
      </c>
      <c r="N2" s="58" t="s">
        <v>51</v>
      </c>
    </row>
    <row r="3" spans="1:14" x14ac:dyDescent="0.25">
      <c r="A3" s="60" t="s">
        <v>17</v>
      </c>
      <c r="B3" s="60">
        <v>27.933111656627052</v>
      </c>
      <c r="C3" s="60">
        <v>13.780430005967556</v>
      </c>
      <c r="D3" s="60">
        <v>30.734017113460141</v>
      </c>
      <c r="E3" s="60">
        <v>21.272181076057429</v>
      </c>
      <c r="F3" s="60">
        <v>31.967490244069005</v>
      </c>
      <c r="G3" s="60">
        <v>21.394633605041928</v>
      </c>
      <c r="H3" s="60">
        <v>2.9257647447143889</v>
      </c>
      <c r="I3" s="60">
        <v>19.658551660785335</v>
      </c>
      <c r="J3" s="60">
        <v>437.11812452647257</v>
      </c>
      <c r="K3" s="60">
        <v>0.2189942175985119</v>
      </c>
      <c r="L3" s="60">
        <v>1.0000394811873439E-2</v>
      </c>
      <c r="M3" s="60">
        <v>18.071198729223305</v>
      </c>
      <c r="N3" s="52">
        <v>625.08449797482899</v>
      </c>
    </row>
    <row r="4" spans="1:14" x14ac:dyDescent="0.25">
      <c r="A4" s="60" t="s">
        <v>52</v>
      </c>
      <c r="B4" s="60">
        <v>62.730876193727909</v>
      </c>
      <c r="C4" s="60">
        <v>210.55963779020797</v>
      </c>
      <c r="D4" s="60">
        <v>86.650132372880734</v>
      </c>
      <c r="E4" s="60">
        <v>96.490860254637184</v>
      </c>
      <c r="F4" s="60">
        <v>222.61372329301952</v>
      </c>
      <c r="G4" s="60">
        <v>548.47120570251309</v>
      </c>
      <c r="H4" s="60">
        <v>48.345361218251604</v>
      </c>
      <c r="I4" s="60">
        <v>489.8131369194063</v>
      </c>
      <c r="J4" s="60">
        <v>73.29300025753075</v>
      </c>
      <c r="K4" s="60">
        <v>124.30503808212987</v>
      </c>
      <c r="L4" s="60">
        <v>0.49472472476070101</v>
      </c>
      <c r="M4" s="60">
        <v>380.02859067918791</v>
      </c>
      <c r="N4" s="52">
        <v>2343.7962874882537</v>
      </c>
    </row>
    <row r="5" spans="1:14" x14ac:dyDescent="0.25">
      <c r="A5" s="60" t="s">
        <v>53</v>
      </c>
      <c r="B5" s="60">
        <v>304.25399716167493</v>
      </c>
      <c r="C5" s="60">
        <v>445.91957387678002</v>
      </c>
      <c r="D5" s="60">
        <v>599.60125267902015</v>
      </c>
      <c r="E5" s="60">
        <v>1159.0729933360421</v>
      </c>
      <c r="F5" s="60">
        <v>2285.0372157036686</v>
      </c>
      <c r="G5" s="60">
        <v>549.8607639829936</v>
      </c>
      <c r="H5" s="60">
        <v>655.16443024049454</v>
      </c>
      <c r="I5" s="60">
        <v>3827.069217185111</v>
      </c>
      <c r="J5" s="60">
        <v>582.85001780387233</v>
      </c>
      <c r="K5" s="60">
        <v>252.05990238101481</v>
      </c>
      <c r="L5" s="60">
        <v>3.6482447407093614</v>
      </c>
      <c r="M5" s="60">
        <v>2459.4848932419645</v>
      </c>
      <c r="N5" s="52">
        <v>13124.022502333346</v>
      </c>
    </row>
    <row r="6" spans="1:14" x14ac:dyDescent="0.25">
      <c r="A6" s="60" t="s">
        <v>54</v>
      </c>
      <c r="B6" s="60">
        <v>1219.4322798959736</v>
      </c>
      <c r="C6" s="60">
        <v>665.61866254431777</v>
      </c>
      <c r="D6" s="60">
        <v>2487.3868088276517</v>
      </c>
      <c r="E6" s="60">
        <v>4286.8391070295374</v>
      </c>
      <c r="F6" s="60">
        <v>2601.8034344076764</v>
      </c>
      <c r="G6" s="60">
        <v>730.14714061618758</v>
      </c>
      <c r="H6" s="60">
        <v>1143.6177042058234</v>
      </c>
      <c r="I6" s="60">
        <v>7077.0256756845492</v>
      </c>
      <c r="J6" s="60">
        <v>923.32136070796344</v>
      </c>
      <c r="K6" s="60">
        <v>2042.8969737082018</v>
      </c>
      <c r="L6" s="60">
        <v>87.982757160260917</v>
      </c>
      <c r="M6" s="60">
        <v>2858.2907419470921</v>
      </c>
      <c r="N6" s="52">
        <v>26124.362646735233</v>
      </c>
    </row>
    <row r="7" spans="1:14" x14ac:dyDescent="0.25">
      <c r="A7" s="60" t="s">
        <v>16</v>
      </c>
      <c r="B7" s="60">
        <v>193.18956328480533</v>
      </c>
      <c r="C7" s="60">
        <v>252.02109857213739</v>
      </c>
      <c r="D7" s="60">
        <v>2093.142224779046</v>
      </c>
      <c r="E7" s="60">
        <v>1292.7870574523349</v>
      </c>
      <c r="F7" s="60">
        <v>3783.6546342213396</v>
      </c>
      <c r="G7" s="60">
        <v>600.36842913702924</v>
      </c>
      <c r="H7" s="60">
        <v>925.17884656545482</v>
      </c>
      <c r="I7" s="60">
        <v>3439.241089098995</v>
      </c>
      <c r="J7" s="60">
        <v>1266.9447975844562</v>
      </c>
      <c r="K7" s="60">
        <v>2586.4429460102392</v>
      </c>
      <c r="L7" s="60">
        <v>209.16975409371526</v>
      </c>
      <c r="M7" s="60">
        <v>2994.723967904351</v>
      </c>
      <c r="N7" s="52">
        <v>19636.864408703903</v>
      </c>
    </row>
    <row r="8" spans="1:14" x14ac:dyDescent="0.25">
      <c r="A8" s="60" t="s">
        <v>55</v>
      </c>
      <c r="B8" s="60">
        <v>28.633924425742762</v>
      </c>
      <c r="C8" s="60">
        <v>31.741510167487103</v>
      </c>
      <c r="D8" s="60">
        <v>15.592020989473564</v>
      </c>
      <c r="E8" s="60">
        <v>68.574357151962388</v>
      </c>
      <c r="F8" s="60">
        <v>166.20856161728722</v>
      </c>
      <c r="G8" s="60">
        <v>5.4157881220069894</v>
      </c>
      <c r="H8" s="60">
        <v>158.99617235091949</v>
      </c>
      <c r="I8" s="60">
        <v>480.47814053314414</v>
      </c>
      <c r="J8" s="60">
        <v>3.7729754917486926</v>
      </c>
      <c r="K8" s="60">
        <v>30.018411079609844</v>
      </c>
      <c r="L8" s="60">
        <v>1.5534652245030949</v>
      </c>
      <c r="M8" s="60">
        <v>120.20493250768121</v>
      </c>
      <c r="N8" s="52">
        <v>1111.1902596615664</v>
      </c>
    </row>
    <row r="9" spans="1:14" x14ac:dyDescent="0.25">
      <c r="A9" s="60" t="s">
        <v>56</v>
      </c>
      <c r="B9" s="60">
        <v>357.8254212358064</v>
      </c>
      <c r="C9" s="60">
        <v>44.324430503935773</v>
      </c>
      <c r="D9" s="60">
        <v>417.39550440644473</v>
      </c>
      <c r="E9" s="60">
        <v>956.77387576667741</v>
      </c>
      <c r="F9" s="60">
        <v>96.659832874879044</v>
      </c>
      <c r="G9" s="60">
        <v>127.50958035580737</v>
      </c>
      <c r="H9" s="60">
        <v>388.33720940768973</v>
      </c>
      <c r="I9" s="60">
        <v>981.96638094762966</v>
      </c>
      <c r="J9" s="60">
        <v>476.66787641074171</v>
      </c>
      <c r="K9" s="60">
        <v>234.38183835643633</v>
      </c>
      <c r="L9" s="60">
        <v>14.839458804647531</v>
      </c>
      <c r="M9" s="60">
        <v>871.78441886475093</v>
      </c>
      <c r="N9" s="52">
        <v>4968.4658279354471</v>
      </c>
    </row>
    <row r="10" spans="1:14" x14ac:dyDescent="0.25">
      <c r="A10" s="60" t="s">
        <v>18</v>
      </c>
      <c r="B10" s="60">
        <v>59.261367407958275</v>
      </c>
      <c r="C10" s="60">
        <v>61.956371687701548</v>
      </c>
      <c r="D10" s="60">
        <v>4313.6410281830013</v>
      </c>
      <c r="E10" s="60">
        <v>162.67358082456525</v>
      </c>
      <c r="F10" s="60">
        <v>81.638258393251022</v>
      </c>
      <c r="G10" s="60">
        <v>223.45782656824318</v>
      </c>
      <c r="H10" s="60">
        <v>11.113526796851007</v>
      </c>
      <c r="I10" s="60">
        <v>16.285446213560803</v>
      </c>
      <c r="J10" s="60">
        <v>1203.8997295379509</v>
      </c>
      <c r="K10" s="60">
        <v>0</v>
      </c>
      <c r="L10" s="60">
        <v>699.91770315144561</v>
      </c>
      <c r="M10" s="60">
        <v>103.83389952758053</v>
      </c>
      <c r="N10" s="52">
        <v>6937.6787382921093</v>
      </c>
    </row>
    <row r="11" spans="1:14" x14ac:dyDescent="0.25">
      <c r="A11" s="60" t="s">
        <v>57</v>
      </c>
      <c r="B11" s="60">
        <v>337.35318696904301</v>
      </c>
      <c r="C11" s="60">
        <v>342.49923888206774</v>
      </c>
      <c r="D11" s="60">
        <v>790.53417742793567</v>
      </c>
      <c r="E11" s="60">
        <v>928.34329857548914</v>
      </c>
      <c r="F11" s="60">
        <v>783.85397031793548</v>
      </c>
      <c r="G11" s="60">
        <v>204.53303909316242</v>
      </c>
      <c r="H11" s="60">
        <v>216.69896453783315</v>
      </c>
      <c r="I11" s="60">
        <v>2541.754008049214</v>
      </c>
      <c r="J11" s="60">
        <v>723.78159994281509</v>
      </c>
      <c r="K11" s="60">
        <v>408.26380085081195</v>
      </c>
      <c r="L11" s="60">
        <v>3.1417958371489512</v>
      </c>
      <c r="M11" s="60">
        <v>1600.9567622751963</v>
      </c>
      <c r="N11" s="52">
        <v>8881.7138427586506</v>
      </c>
    </row>
    <row r="12" spans="1:14" x14ac:dyDescent="0.25">
      <c r="A12" s="60" t="s">
        <v>8</v>
      </c>
      <c r="B12" s="60">
        <v>92.694576369386652</v>
      </c>
      <c r="C12" s="60">
        <v>81.309374615444085</v>
      </c>
      <c r="D12" s="60">
        <v>24.774201444525705</v>
      </c>
      <c r="E12" s="60">
        <v>31.38824040195944</v>
      </c>
      <c r="F12" s="60">
        <v>119.06385162203433</v>
      </c>
      <c r="G12" s="60">
        <v>27.006418780629929</v>
      </c>
      <c r="H12" s="60">
        <v>16.809604400236271</v>
      </c>
      <c r="I12" s="60">
        <v>69.002053906465989</v>
      </c>
      <c r="J12" s="60">
        <v>17.879759139903424</v>
      </c>
      <c r="K12" s="60">
        <v>8.2473438063190603</v>
      </c>
      <c r="L12" s="60">
        <v>0.33804767590285467</v>
      </c>
      <c r="M12" s="60">
        <v>98.043445453803869</v>
      </c>
      <c r="N12" s="52">
        <v>586.55691761661149</v>
      </c>
    </row>
    <row r="13" spans="1:14" s="34" customFormat="1" x14ac:dyDescent="0.25">
      <c r="A13" s="52" t="s">
        <v>51</v>
      </c>
      <c r="B13" s="52">
        <v>2683.3083046007459</v>
      </c>
      <c r="C13" s="52">
        <v>2149.7303286460469</v>
      </c>
      <c r="D13" s="52">
        <v>10859.451368223437</v>
      </c>
      <c r="E13" s="52">
        <v>9004.2155518692616</v>
      </c>
      <c r="F13" s="52">
        <v>10172.500972695163</v>
      </c>
      <c r="G13" s="52">
        <v>3038.1648259636158</v>
      </c>
      <c r="H13" s="52">
        <v>3567.1875844682686</v>
      </c>
      <c r="I13" s="52">
        <v>18942.293700198858</v>
      </c>
      <c r="J13" s="52">
        <v>5709.5292414034548</v>
      </c>
      <c r="K13" s="52">
        <v>5686.8352484923616</v>
      </c>
      <c r="L13" s="52">
        <v>1021.0959518079061</v>
      </c>
      <c r="M13" s="52">
        <v>11505.422851130832</v>
      </c>
      <c r="N13" s="52">
        <v>84339.735929499948</v>
      </c>
    </row>
    <row r="14" spans="1:14" x14ac:dyDescent="0.25">
      <c r="A14" s="1" t="s">
        <v>58</v>
      </c>
    </row>
    <row r="16" spans="1:14" ht="18.75" x14ac:dyDescent="0.3">
      <c r="A16" s="31" t="s">
        <v>59</v>
      </c>
    </row>
    <row r="17" spans="1:14" s="62" customFormat="1" ht="60" x14ac:dyDescent="0.25">
      <c r="A17" s="61" t="s">
        <v>60</v>
      </c>
      <c r="B17" s="57" t="s">
        <v>39</v>
      </c>
      <c r="C17" s="57" t="s">
        <v>40</v>
      </c>
      <c r="D17" s="57" t="s">
        <v>41</v>
      </c>
      <c r="E17" s="57" t="s">
        <v>42</v>
      </c>
      <c r="F17" s="57" t="s">
        <v>43</v>
      </c>
      <c r="G17" s="57" t="s">
        <v>44</v>
      </c>
      <c r="H17" s="57" t="s">
        <v>45</v>
      </c>
      <c r="I17" s="57" t="s">
        <v>46</v>
      </c>
      <c r="J17" s="57" t="s">
        <v>47</v>
      </c>
      <c r="K17" s="57" t="s">
        <v>48</v>
      </c>
      <c r="L17" s="57" t="s">
        <v>49</v>
      </c>
      <c r="M17" s="57" t="s">
        <v>50</v>
      </c>
      <c r="N17" s="58" t="s">
        <v>51</v>
      </c>
    </row>
    <row r="18" spans="1:14" x14ac:dyDescent="0.25">
      <c r="A18" s="63">
        <v>2012</v>
      </c>
      <c r="B18" s="98">
        <v>1025.2830000000001</v>
      </c>
      <c r="C18" s="98">
        <v>540.529</v>
      </c>
      <c r="D18" s="98">
        <v>551.16700000000003</v>
      </c>
      <c r="E18" s="98">
        <v>2075.7860000000005</v>
      </c>
      <c r="F18" s="98">
        <v>641.84300000000007</v>
      </c>
      <c r="G18" s="98">
        <v>591.10899999999992</v>
      </c>
      <c r="H18" s="98">
        <v>651.90899999999999</v>
      </c>
      <c r="I18" s="98">
        <v>2282.9339999999997</v>
      </c>
      <c r="J18" s="98">
        <v>334.185</v>
      </c>
      <c r="K18" s="98">
        <v>1901.3489999999999</v>
      </c>
      <c r="L18" s="98">
        <v>105.819</v>
      </c>
      <c r="M18" s="98">
        <v>2454.0040000000004</v>
      </c>
      <c r="N18" s="52">
        <f>SUM(B18:M18)</f>
        <v>13155.916999999999</v>
      </c>
    </row>
    <row r="19" spans="1:14" x14ac:dyDescent="0.25">
      <c r="A19" s="63">
        <v>2015</v>
      </c>
      <c r="B19" s="98">
        <v>1044.5361</v>
      </c>
      <c r="C19" s="98">
        <v>558.45090000000005</v>
      </c>
      <c r="D19" s="98">
        <v>574.02159999999992</v>
      </c>
      <c r="E19" s="98">
        <v>2167.1784000000002</v>
      </c>
      <c r="F19" s="98">
        <v>668.71750000000009</v>
      </c>
      <c r="G19" s="98">
        <v>613.82510000000002</v>
      </c>
      <c r="H19" s="98">
        <v>678.31259999999997</v>
      </c>
      <c r="I19" s="98">
        <v>2360.5081</v>
      </c>
      <c r="J19" s="98">
        <v>345.9504</v>
      </c>
      <c r="K19" s="98">
        <v>1996.806</v>
      </c>
      <c r="L19" s="98">
        <v>110.67500000000003</v>
      </c>
      <c r="M19" s="98">
        <v>2555.1321000000003</v>
      </c>
      <c r="N19" s="52">
        <f>SUM(B19:M19)</f>
        <v>13674.113799999999</v>
      </c>
    </row>
    <row r="20" spans="1:14" x14ac:dyDescent="0.25">
      <c r="A20" s="63">
        <v>2024</v>
      </c>
      <c r="B20" s="98">
        <v>1142.2768000000001</v>
      </c>
      <c r="C20" s="98">
        <v>621.89089999999999</v>
      </c>
      <c r="D20" s="98">
        <v>647.64490000000001</v>
      </c>
      <c r="E20" s="98">
        <v>2451.1781999999998</v>
      </c>
      <c r="F20" s="98">
        <v>755.18740000000003</v>
      </c>
      <c r="G20" s="98">
        <v>681.17680000000007</v>
      </c>
      <c r="H20" s="98">
        <v>763.93829999999991</v>
      </c>
      <c r="I20" s="98">
        <v>2612.7946000000002</v>
      </c>
      <c r="J20" s="98">
        <v>396.97460000000001</v>
      </c>
      <c r="K20" s="98">
        <v>2202.5877999999998</v>
      </c>
      <c r="L20" s="98">
        <v>125.35429999999999</v>
      </c>
      <c r="M20" s="98">
        <v>3001.6918999999994</v>
      </c>
      <c r="N20" s="52">
        <f>SUM(B20:M20)</f>
        <v>15402.696499999998</v>
      </c>
    </row>
    <row r="22" spans="1:14" ht="18.75" x14ac:dyDescent="0.3">
      <c r="A22" s="31" t="s">
        <v>61</v>
      </c>
    </row>
    <row r="23" spans="1:14" ht="30" x14ac:dyDescent="0.25">
      <c r="A23" s="64" t="s">
        <v>62</v>
      </c>
      <c r="B23" s="65" t="s">
        <v>63</v>
      </c>
      <c r="C23" s="10" t="s">
        <v>64</v>
      </c>
      <c r="D23" s="5"/>
      <c r="E23" s="5"/>
      <c r="F23" s="5"/>
      <c r="G23" s="6"/>
      <c r="H23" s="62"/>
    </row>
    <row r="24" spans="1:14" x14ac:dyDescent="0.25">
      <c r="A24" s="66" t="s">
        <v>65</v>
      </c>
      <c r="B24" s="67">
        <v>17.389476951539283</v>
      </c>
      <c r="C24" s="7" t="s">
        <v>66</v>
      </c>
      <c r="D24" s="8"/>
      <c r="E24" s="8"/>
      <c r="F24" s="8"/>
      <c r="G24" s="9"/>
      <c r="H24" s="62"/>
    </row>
    <row r="25" spans="1:14" x14ac:dyDescent="0.25">
      <c r="A25" s="66" t="s">
        <v>67</v>
      </c>
      <c r="B25" s="67">
        <v>68.204516217655836</v>
      </c>
      <c r="C25" s="4" t="s">
        <v>68</v>
      </c>
      <c r="D25" s="5"/>
      <c r="E25" s="5"/>
      <c r="F25" s="5"/>
      <c r="G25" s="6"/>
      <c r="H25" s="62"/>
    </row>
    <row r="26" spans="1:14" x14ac:dyDescent="0.25">
      <c r="A26" s="66" t="s">
        <v>69</v>
      </c>
      <c r="B26" s="67">
        <v>1.0452509999999999</v>
      </c>
      <c r="C26" s="4" t="s">
        <v>70</v>
      </c>
      <c r="D26" s="5"/>
      <c r="E26" s="5"/>
      <c r="F26" s="5"/>
      <c r="G26" s="6"/>
      <c r="H26" s="62"/>
    </row>
    <row r="27" spans="1:14" x14ac:dyDescent="0.25">
      <c r="A27" s="66" t="s">
        <v>71</v>
      </c>
      <c r="B27" s="67">
        <v>4.317952</v>
      </c>
      <c r="C27" s="4" t="s">
        <v>72</v>
      </c>
      <c r="D27" s="5"/>
      <c r="E27" s="5"/>
      <c r="F27" s="5"/>
      <c r="G27" s="6"/>
      <c r="H27" s="62"/>
    </row>
    <row r="28" spans="1:14" x14ac:dyDescent="0.25">
      <c r="A28" s="66" t="s">
        <v>73</v>
      </c>
      <c r="B28" s="67">
        <v>0.29319693597811447</v>
      </c>
      <c r="C28" s="4" t="s">
        <v>74</v>
      </c>
      <c r="D28" s="5"/>
      <c r="E28" s="5"/>
      <c r="F28" s="5"/>
      <c r="G28" s="6"/>
      <c r="H28" s="62"/>
    </row>
    <row r="29" spans="1:14" ht="30" x14ac:dyDescent="0.25">
      <c r="A29" s="66" t="s">
        <v>75</v>
      </c>
      <c r="B29" s="67">
        <v>0.34458</v>
      </c>
      <c r="C29" s="4" t="s">
        <v>76</v>
      </c>
      <c r="D29" s="5"/>
      <c r="E29" s="5"/>
      <c r="F29" s="5"/>
      <c r="G29" s="6"/>
      <c r="H29" s="62"/>
    </row>
    <row r="30" spans="1:14" x14ac:dyDescent="0.25">
      <c r="A30" s="66" t="s">
        <v>77</v>
      </c>
      <c r="B30" s="67">
        <v>1.523E-3</v>
      </c>
      <c r="C30" s="4" t="s">
        <v>78</v>
      </c>
      <c r="D30" s="5"/>
      <c r="E30" s="5"/>
      <c r="F30" s="5"/>
      <c r="G30" s="6"/>
      <c r="H30" s="62"/>
    </row>
    <row r="31" spans="1:14" x14ac:dyDescent="0.25">
      <c r="A31" s="66" t="s">
        <v>79</v>
      </c>
      <c r="B31" s="67">
        <v>7.5400999999999996E-2</v>
      </c>
      <c r="C31" s="4" t="s">
        <v>80</v>
      </c>
      <c r="D31" s="5"/>
      <c r="E31" s="5"/>
      <c r="F31" s="5"/>
      <c r="G31" s="6"/>
      <c r="H31" s="62"/>
    </row>
    <row r="32" spans="1:14" x14ac:dyDescent="0.25">
      <c r="A32" s="66" t="s">
        <v>81</v>
      </c>
      <c r="B32" s="67">
        <v>3.0202E-2</v>
      </c>
      <c r="C32" s="4" t="s">
        <v>82</v>
      </c>
      <c r="D32" s="5"/>
      <c r="E32" s="5"/>
      <c r="F32" s="5"/>
      <c r="G32" s="6"/>
      <c r="H32" s="62"/>
    </row>
    <row r="33" spans="1:8" x14ac:dyDescent="0.25">
      <c r="A33" s="66" t="s">
        <v>83</v>
      </c>
      <c r="B33" s="67">
        <v>4.3528999999999998E-2</v>
      </c>
      <c r="C33" s="4" t="s">
        <v>84</v>
      </c>
      <c r="D33" s="5"/>
      <c r="E33" s="5"/>
      <c r="F33" s="5"/>
      <c r="G33" s="6"/>
      <c r="H33" s="62"/>
    </row>
    <row r="34" spans="1:8" x14ac:dyDescent="0.25">
      <c r="A34" s="66" t="s">
        <v>85</v>
      </c>
      <c r="B34" s="67">
        <v>0.214227</v>
      </c>
      <c r="C34" s="4" t="s">
        <v>86</v>
      </c>
      <c r="D34" s="5"/>
      <c r="E34" s="5"/>
      <c r="F34" s="5"/>
      <c r="G34" s="6"/>
      <c r="H34" s="62"/>
    </row>
    <row r="35" spans="1:8" x14ac:dyDescent="0.25">
      <c r="A35" s="66" t="s">
        <v>87</v>
      </c>
      <c r="B35" s="67">
        <v>4.8384000000000003E-2</v>
      </c>
      <c r="C35" s="4" t="s">
        <v>88</v>
      </c>
      <c r="D35" s="5"/>
      <c r="E35" s="5"/>
      <c r="F35" s="5"/>
      <c r="G35" s="6"/>
      <c r="H35" s="62"/>
    </row>
    <row r="36" spans="1:8" x14ac:dyDescent="0.25">
      <c r="A36" s="114" t="s">
        <v>89</v>
      </c>
      <c r="B36" s="114"/>
      <c r="C36" s="114"/>
      <c r="D36" s="114"/>
      <c r="E36" s="114"/>
      <c r="F36" s="114"/>
    </row>
  </sheetData>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view="pageBreakPreview" zoomScale="60" zoomScaleNormal="100" workbookViewId="0">
      <selection activeCell="A2" sqref="A2:H2"/>
    </sheetView>
  </sheetViews>
  <sheetFormatPr defaultColWidth="9.140625" defaultRowHeight="15" x14ac:dyDescent="0.25"/>
  <cols>
    <col min="1" max="1" width="12.85546875" style="1" customWidth="1"/>
    <col min="2" max="3" width="10.5703125" style="32" bestFit="1" customWidth="1"/>
    <col min="4" max="5" width="9.5703125" style="32" bestFit="1" customWidth="1"/>
    <col min="6" max="7" width="9.140625" style="1"/>
    <col min="8" max="8" width="9.5703125" style="1" bestFit="1" customWidth="1"/>
    <col min="9" max="16384" width="9.140625" style="1"/>
  </cols>
  <sheetData>
    <row r="1" spans="1:18" ht="18.75" x14ac:dyDescent="0.3">
      <c r="A1" s="31" t="s">
        <v>90</v>
      </c>
    </row>
    <row r="2" spans="1:18" ht="45" customHeight="1" x14ac:dyDescent="0.25">
      <c r="A2" s="33"/>
      <c r="B2" s="105" t="s">
        <v>91</v>
      </c>
      <c r="C2" s="105"/>
      <c r="D2" s="104" t="s">
        <v>92</v>
      </c>
      <c r="E2" s="104"/>
      <c r="F2" s="11" t="s">
        <v>64</v>
      </c>
      <c r="G2" s="2"/>
      <c r="H2" s="12"/>
      <c r="I2" s="2"/>
      <c r="J2" s="2"/>
      <c r="K2" s="2"/>
      <c r="L2" s="2"/>
      <c r="M2" s="2"/>
      <c r="N2" s="2"/>
      <c r="O2" s="2"/>
      <c r="P2" s="2"/>
      <c r="Q2" s="2"/>
      <c r="R2" s="3"/>
    </row>
    <row r="3" spans="1:18" x14ac:dyDescent="0.25">
      <c r="A3" s="34"/>
      <c r="B3" s="35">
        <v>2015</v>
      </c>
      <c r="C3" s="35">
        <v>2024</v>
      </c>
      <c r="D3" s="35">
        <v>2015</v>
      </c>
      <c r="E3" s="35">
        <v>2024</v>
      </c>
      <c r="F3" s="11"/>
      <c r="G3" s="2"/>
      <c r="H3" s="12"/>
      <c r="I3" s="2"/>
      <c r="J3" s="2"/>
      <c r="K3" s="2"/>
      <c r="L3" s="2"/>
      <c r="M3" s="2"/>
      <c r="N3" s="2"/>
      <c r="O3" s="2"/>
      <c r="P3" s="2"/>
      <c r="Q3" s="2"/>
      <c r="R3" s="3"/>
    </row>
    <row r="4" spans="1:18" x14ac:dyDescent="0.25">
      <c r="A4" s="13" t="s">
        <v>93</v>
      </c>
      <c r="B4" s="14" t="s">
        <v>94</v>
      </c>
      <c r="C4" s="14" t="s">
        <v>94</v>
      </c>
      <c r="D4" s="15" t="s">
        <v>94</v>
      </c>
      <c r="E4" s="16" t="s">
        <v>94</v>
      </c>
      <c r="F4" s="11"/>
      <c r="G4" s="2"/>
      <c r="H4" s="12"/>
      <c r="I4" s="2"/>
      <c r="J4" s="2"/>
      <c r="K4" s="2"/>
      <c r="L4" s="2"/>
      <c r="M4" s="2"/>
      <c r="N4" s="2"/>
      <c r="O4" s="2"/>
      <c r="P4" s="2"/>
      <c r="Q4" s="2"/>
      <c r="R4" s="3"/>
    </row>
    <row r="5" spans="1:18" x14ac:dyDescent="0.25">
      <c r="A5" s="36" t="s">
        <v>95</v>
      </c>
      <c r="B5" s="37">
        <v>574.6366356364698</v>
      </c>
      <c r="C5" s="37">
        <v>517.54158164525859</v>
      </c>
      <c r="D5" s="37">
        <v>2.8412731476647348</v>
      </c>
      <c r="E5" s="37">
        <v>2.5646930948447042</v>
      </c>
      <c r="F5" s="11" t="s">
        <v>96</v>
      </c>
      <c r="G5" s="2"/>
      <c r="H5" s="12"/>
      <c r="I5" s="2"/>
      <c r="J5" s="2"/>
      <c r="K5" s="2"/>
      <c r="L5" s="2"/>
      <c r="M5" s="2"/>
      <c r="N5" s="2"/>
      <c r="O5" s="2"/>
      <c r="P5" s="2"/>
      <c r="Q5" s="2"/>
      <c r="R5" s="3"/>
    </row>
    <row r="6" spans="1:18" x14ac:dyDescent="0.25">
      <c r="A6" s="36" t="s">
        <v>97</v>
      </c>
      <c r="B6" s="37">
        <v>1404.2454153870237</v>
      </c>
      <c r="C6" s="37">
        <v>1383.4642671561755</v>
      </c>
      <c r="D6" s="37">
        <v>248.42192880817137</v>
      </c>
      <c r="E6" s="37">
        <v>235.57515911234754</v>
      </c>
      <c r="F6" s="11" t="s">
        <v>98</v>
      </c>
      <c r="G6" s="2"/>
      <c r="H6" s="12"/>
      <c r="I6" s="2"/>
      <c r="J6" s="2"/>
      <c r="K6" s="2"/>
      <c r="L6" s="2"/>
      <c r="M6" s="2"/>
      <c r="N6" s="2"/>
      <c r="O6" s="2"/>
      <c r="P6" s="2"/>
      <c r="Q6" s="2"/>
      <c r="R6" s="3"/>
    </row>
    <row r="7" spans="1:18" x14ac:dyDescent="0.25">
      <c r="A7" s="36" t="s">
        <v>99</v>
      </c>
      <c r="B7" s="37">
        <v>5126.2636514037322</v>
      </c>
      <c r="C7" s="37">
        <v>5000.9549670732931</v>
      </c>
      <c r="D7" s="37">
        <v>363.24017191849407</v>
      </c>
      <c r="E7" s="37">
        <v>346.27837415798217</v>
      </c>
      <c r="F7" s="11" t="s">
        <v>100</v>
      </c>
      <c r="G7" s="2"/>
      <c r="H7" s="12"/>
      <c r="I7" s="2"/>
      <c r="J7" s="2"/>
      <c r="K7" s="2"/>
      <c r="L7" s="2"/>
      <c r="M7" s="2"/>
      <c r="N7" s="2"/>
      <c r="O7" s="2"/>
      <c r="P7" s="2"/>
      <c r="Q7" s="2"/>
      <c r="R7" s="3"/>
    </row>
    <row r="8" spans="1:18" x14ac:dyDescent="0.25">
      <c r="A8" s="36" t="s">
        <v>101</v>
      </c>
      <c r="B8" s="37">
        <v>114.9798868127375</v>
      </c>
      <c r="C8" s="37">
        <v>107.6203621925184</v>
      </c>
      <c r="D8" s="37">
        <v>29.671517831028801</v>
      </c>
      <c r="E8" s="37">
        <v>25.995471729664679</v>
      </c>
      <c r="F8" s="11" t="s">
        <v>102</v>
      </c>
      <c r="G8" s="2"/>
      <c r="H8" s="12"/>
      <c r="I8" s="2"/>
      <c r="J8" s="2"/>
      <c r="K8" s="2"/>
      <c r="L8" s="2"/>
      <c r="M8" s="2"/>
      <c r="N8" s="2"/>
      <c r="O8" s="2"/>
      <c r="P8" s="2"/>
      <c r="Q8" s="2"/>
      <c r="R8" s="3"/>
    </row>
    <row r="9" spans="1:18" x14ac:dyDescent="0.25">
      <c r="A9" s="36" t="s">
        <v>103</v>
      </c>
      <c r="B9" s="37">
        <v>60.271345082217969</v>
      </c>
      <c r="C9" s="37">
        <v>51.17760788677208</v>
      </c>
      <c r="D9" s="37">
        <v>5.6544233946397879</v>
      </c>
      <c r="E9" s="37">
        <v>4.9648087069438018</v>
      </c>
      <c r="F9" s="11" t="s">
        <v>104</v>
      </c>
      <c r="G9" s="2"/>
      <c r="H9" s="12"/>
      <c r="I9" s="2"/>
      <c r="J9" s="2"/>
      <c r="K9" s="2"/>
      <c r="L9" s="2"/>
      <c r="M9" s="2"/>
      <c r="N9" s="2"/>
      <c r="O9" s="2"/>
      <c r="P9" s="2"/>
      <c r="Q9" s="2"/>
      <c r="R9" s="3"/>
    </row>
    <row r="10" spans="1:18" x14ac:dyDescent="0.25">
      <c r="A10" s="36" t="s">
        <v>105</v>
      </c>
      <c r="B10" s="37">
        <v>139.90587103343773</v>
      </c>
      <c r="C10" s="37">
        <v>130.71343057413233</v>
      </c>
      <c r="D10" s="37">
        <v>2.1755898757188961</v>
      </c>
      <c r="E10" s="37">
        <v>1.9870687396253897</v>
      </c>
      <c r="F10" s="11" t="s">
        <v>106</v>
      </c>
      <c r="G10" s="2"/>
      <c r="H10" s="12"/>
      <c r="I10" s="2"/>
      <c r="J10" s="2"/>
      <c r="K10" s="2"/>
      <c r="L10" s="2"/>
      <c r="M10" s="2"/>
      <c r="N10" s="2"/>
      <c r="O10" s="2"/>
      <c r="P10" s="2"/>
      <c r="Q10" s="2"/>
      <c r="R10" s="3"/>
    </row>
    <row r="11" spans="1:18" x14ac:dyDescent="0.25">
      <c r="A11" s="36" t="s">
        <v>107</v>
      </c>
      <c r="B11" s="37">
        <v>622.0224269327058</v>
      </c>
      <c r="C11" s="37">
        <v>586.08787744696167</v>
      </c>
      <c r="D11" s="37">
        <v>25.0466257626653</v>
      </c>
      <c r="E11" s="37">
        <v>22.337715611964303</v>
      </c>
      <c r="F11" s="11" t="s">
        <v>108</v>
      </c>
      <c r="G11" s="2"/>
      <c r="H11" s="12"/>
      <c r="I11" s="2"/>
      <c r="J11" s="2"/>
      <c r="K11" s="2"/>
      <c r="L11" s="2"/>
      <c r="M11" s="2"/>
      <c r="N11" s="2"/>
      <c r="O11" s="2"/>
      <c r="P11" s="2"/>
      <c r="Q11" s="2"/>
      <c r="R11" s="3"/>
    </row>
    <row r="12" spans="1:18" x14ac:dyDescent="0.25">
      <c r="A12" s="36" t="s">
        <v>109</v>
      </c>
      <c r="B12" s="37">
        <v>638.62271036113032</v>
      </c>
      <c r="C12" s="37">
        <v>596.60710254887317</v>
      </c>
      <c r="D12" s="37">
        <v>44.267234525477576</v>
      </c>
      <c r="E12" s="37">
        <v>40.708107996424573</v>
      </c>
      <c r="F12" s="11" t="s">
        <v>110</v>
      </c>
      <c r="G12" s="2"/>
      <c r="H12" s="12"/>
      <c r="I12" s="2"/>
      <c r="J12" s="2"/>
      <c r="K12" s="2"/>
      <c r="L12" s="2"/>
      <c r="M12" s="2"/>
      <c r="N12" s="2"/>
      <c r="O12" s="2"/>
      <c r="P12" s="2"/>
      <c r="Q12" s="2"/>
      <c r="R12" s="3"/>
    </row>
    <row r="13" spans="1:18" x14ac:dyDescent="0.25">
      <c r="A13" s="36" t="s">
        <v>111</v>
      </c>
      <c r="B13" s="37">
        <v>492.73048629764776</v>
      </c>
      <c r="C13" s="37">
        <v>444.70982737919002</v>
      </c>
      <c r="D13" s="37">
        <v>9.8754636186229483</v>
      </c>
      <c r="E13" s="37">
        <v>8.5890758166405732</v>
      </c>
      <c r="F13" s="11" t="s">
        <v>112</v>
      </c>
      <c r="G13" s="2"/>
      <c r="H13" s="12"/>
      <c r="I13" s="2"/>
      <c r="J13" s="2"/>
      <c r="K13" s="2"/>
      <c r="L13" s="2"/>
      <c r="M13" s="2"/>
      <c r="N13" s="2"/>
      <c r="O13" s="2"/>
      <c r="P13" s="2"/>
      <c r="Q13" s="2"/>
      <c r="R13" s="3"/>
    </row>
    <row r="14" spans="1:18" x14ac:dyDescent="0.25">
      <c r="A14" s="36" t="s">
        <v>113</v>
      </c>
      <c r="B14" s="37">
        <v>6556.9641576352833</v>
      </c>
      <c r="C14" s="37">
        <v>6182.1948926223977</v>
      </c>
      <c r="D14" s="37">
        <v>1567.4629824061706</v>
      </c>
      <c r="E14" s="37">
        <v>1429.3137516160145</v>
      </c>
      <c r="F14" s="11" t="s">
        <v>114</v>
      </c>
      <c r="G14" s="2"/>
      <c r="H14" s="12"/>
      <c r="I14" s="2"/>
      <c r="J14" s="2"/>
      <c r="K14" s="2"/>
      <c r="L14" s="2"/>
      <c r="M14" s="2"/>
      <c r="N14" s="2"/>
      <c r="O14" s="2"/>
      <c r="P14" s="2"/>
      <c r="Q14" s="2"/>
      <c r="R14" s="3"/>
    </row>
    <row r="15" spans="1:18" x14ac:dyDescent="0.25">
      <c r="A15" s="36" t="s">
        <v>115</v>
      </c>
      <c r="B15" s="37">
        <v>3211.6992881160918</v>
      </c>
      <c r="C15" s="37">
        <v>3261.7988903051246</v>
      </c>
      <c r="D15" s="37">
        <v>377.12188159517746</v>
      </c>
      <c r="E15" s="37">
        <v>388.23240534316653</v>
      </c>
      <c r="F15" s="11" t="s">
        <v>116</v>
      </c>
      <c r="G15" s="2"/>
      <c r="H15" s="12"/>
      <c r="I15" s="2"/>
      <c r="J15" s="2"/>
      <c r="K15" s="2"/>
      <c r="L15" s="2"/>
      <c r="M15" s="2"/>
      <c r="N15" s="2"/>
      <c r="O15" s="2"/>
      <c r="P15" s="2"/>
      <c r="Q15" s="2"/>
      <c r="R15" s="3"/>
    </row>
    <row r="16" spans="1:18" x14ac:dyDescent="0.25">
      <c r="A16" s="36" t="s">
        <v>117</v>
      </c>
      <c r="B16" s="37">
        <v>2440.7133233916065</v>
      </c>
      <c r="C16" s="37">
        <v>3187.3493685143535</v>
      </c>
      <c r="D16" s="37">
        <v>19.755526450618923</v>
      </c>
      <c r="E16" s="37">
        <v>20.965439883821912</v>
      </c>
      <c r="F16" s="11" t="s">
        <v>118</v>
      </c>
      <c r="G16" s="2"/>
      <c r="H16" s="12"/>
      <c r="I16" s="2"/>
      <c r="J16" s="2"/>
      <c r="K16" s="2"/>
      <c r="L16" s="2"/>
      <c r="M16" s="2"/>
      <c r="N16" s="2"/>
      <c r="O16" s="2"/>
      <c r="P16" s="2"/>
      <c r="Q16" s="2"/>
      <c r="R16" s="3"/>
    </row>
    <row r="17" spans="1:18" x14ac:dyDescent="0.25">
      <c r="A17" s="36" t="s">
        <v>119</v>
      </c>
      <c r="B17" s="37">
        <v>915.08173266488825</v>
      </c>
      <c r="C17" s="37">
        <v>1125.9853571248561</v>
      </c>
      <c r="D17" s="37">
        <v>98.492096694239791</v>
      </c>
      <c r="E17" s="37">
        <v>98.096571789332913</v>
      </c>
      <c r="F17" s="11" t="s">
        <v>120</v>
      </c>
      <c r="G17" s="2"/>
      <c r="H17" s="12"/>
      <c r="I17" s="2"/>
      <c r="J17" s="2"/>
      <c r="K17" s="2"/>
      <c r="L17" s="2"/>
      <c r="M17" s="2"/>
      <c r="N17" s="2"/>
      <c r="O17" s="2"/>
      <c r="P17" s="2"/>
      <c r="Q17" s="2"/>
      <c r="R17" s="3"/>
    </row>
    <row r="18" spans="1:18" x14ac:dyDescent="0.25">
      <c r="A18" s="36" t="s">
        <v>121</v>
      </c>
      <c r="B18" s="37">
        <v>1159.1059303309141</v>
      </c>
      <c r="C18" s="37">
        <v>1166.9027342792249</v>
      </c>
      <c r="D18" s="37">
        <v>37.517739426291925</v>
      </c>
      <c r="E18" s="37">
        <v>37.425598986009064</v>
      </c>
      <c r="F18" s="11" t="s">
        <v>122</v>
      </c>
      <c r="G18" s="2"/>
      <c r="H18" s="12"/>
      <c r="I18" s="2"/>
      <c r="J18" s="2"/>
      <c r="K18" s="2"/>
      <c r="L18" s="2"/>
      <c r="M18" s="2"/>
      <c r="N18" s="2"/>
      <c r="O18" s="2"/>
      <c r="P18" s="2"/>
      <c r="Q18" s="2"/>
      <c r="R18" s="3"/>
    </row>
    <row r="19" spans="1:18" x14ac:dyDescent="0.25">
      <c r="A19" s="36" t="s">
        <v>123</v>
      </c>
      <c r="B19" s="37">
        <v>543.4425073591018</v>
      </c>
      <c r="C19" s="37">
        <v>534.74860424138626</v>
      </c>
      <c r="D19" s="37">
        <v>46.557176674515759</v>
      </c>
      <c r="E19" s="37">
        <v>47.063861532800374</v>
      </c>
      <c r="F19" s="11" t="s">
        <v>124</v>
      </c>
      <c r="G19" s="2"/>
      <c r="H19" s="12"/>
      <c r="I19" s="2"/>
      <c r="J19" s="2"/>
      <c r="K19" s="2"/>
      <c r="L19" s="2"/>
      <c r="M19" s="2"/>
      <c r="N19" s="2"/>
      <c r="O19" s="2"/>
      <c r="P19" s="2"/>
      <c r="Q19" s="2"/>
      <c r="R19" s="3"/>
    </row>
    <row r="20" spans="1:18" x14ac:dyDescent="0.25">
      <c r="A20" s="36" t="s">
        <v>125</v>
      </c>
      <c r="B20" s="37">
        <v>867.58376609866787</v>
      </c>
      <c r="C20" s="37">
        <v>836.40306078703941</v>
      </c>
      <c r="D20" s="37">
        <v>100.98786756855036</v>
      </c>
      <c r="E20" s="37">
        <v>99.991426899885511</v>
      </c>
      <c r="F20" s="11" t="s">
        <v>126</v>
      </c>
      <c r="G20" s="2"/>
      <c r="H20" s="12"/>
      <c r="I20" s="2"/>
      <c r="J20" s="2"/>
      <c r="K20" s="2"/>
      <c r="L20" s="2"/>
      <c r="M20" s="2"/>
      <c r="N20" s="2"/>
      <c r="O20" s="2"/>
      <c r="P20" s="2"/>
      <c r="Q20" s="2"/>
      <c r="R20" s="3"/>
    </row>
    <row r="21" spans="1:18" x14ac:dyDescent="0.25">
      <c r="A21" s="36" t="s">
        <v>127</v>
      </c>
      <c r="B21" s="37">
        <v>2086.9189586085545</v>
      </c>
      <c r="C21" s="37">
        <v>2261.5262350937987</v>
      </c>
      <c r="D21" s="37">
        <v>86.676983638694637</v>
      </c>
      <c r="E21" s="37">
        <v>89.915883884805737</v>
      </c>
      <c r="F21" s="11" t="s">
        <v>128</v>
      </c>
      <c r="G21" s="2"/>
      <c r="H21" s="12"/>
      <c r="I21" s="2"/>
      <c r="J21" s="2"/>
      <c r="K21" s="2"/>
      <c r="L21" s="2"/>
      <c r="M21" s="2"/>
      <c r="N21" s="2"/>
      <c r="O21" s="2"/>
      <c r="P21" s="2"/>
      <c r="Q21" s="2"/>
      <c r="R21" s="3"/>
    </row>
    <row r="22" spans="1:18" x14ac:dyDescent="0.25">
      <c r="A22" s="36" t="s">
        <v>129</v>
      </c>
      <c r="B22" s="37">
        <v>962.84090653999306</v>
      </c>
      <c r="C22" s="37">
        <v>913.44160025476845</v>
      </c>
      <c r="D22" s="37">
        <v>17.016225885479589</v>
      </c>
      <c r="E22" s="37">
        <v>16.661872827422005</v>
      </c>
      <c r="F22" s="11" t="s">
        <v>130</v>
      </c>
      <c r="G22" s="2"/>
      <c r="H22" s="12"/>
      <c r="I22" s="2"/>
      <c r="J22" s="2"/>
      <c r="K22" s="2"/>
      <c r="L22" s="2"/>
      <c r="M22" s="2"/>
      <c r="N22" s="2"/>
      <c r="O22" s="2"/>
      <c r="P22" s="2"/>
      <c r="Q22" s="2"/>
      <c r="R22" s="3"/>
    </row>
    <row r="23" spans="1:18" x14ac:dyDescent="0.25">
      <c r="A23" s="36" t="s">
        <v>131</v>
      </c>
      <c r="B23" s="37">
        <v>2080.1191855103452</v>
      </c>
      <c r="C23" s="37">
        <v>1963.0295035379791</v>
      </c>
      <c r="D23" s="37">
        <v>17.100028901865606</v>
      </c>
      <c r="E23" s="37">
        <v>17.355113030308686</v>
      </c>
      <c r="F23" s="11" t="s">
        <v>132</v>
      </c>
      <c r="G23" s="2"/>
      <c r="H23" s="12"/>
      <c r="I23" s="2"/>
      <c r="J23" s="2"/>
      <c r="K23" s="2"/>
      <c r="L23" s="2"/>
      <c r="M23" s="2"/>
      <c r="N23" s="2"/>
      <c r="O23" s="2"/>
      <c r="P23" s="2"/>
      <c r="Q23" s="2"/>
      <c r="R23" s="3"/>
    </row>
    <row r="24" spans="1:18" x14ac:dyDescent="0.25">
      <c r="A24" s="36" t="s">
        <v>133</v>
      </c>
      <c r="B24" s="37">
        <v>2976.9953186783132</v>
      </c>
      <c r="C24" s="37">
        <v>2831.3618810412936</v>
      </c>
      <c r="D24" s="37">
        <v>26.428167405005709</v>
      </c>
      <c r="E24" s="37">
        <v>26.631780610142972</v>
      </c>
      <c r="F24" s="11" t="s">
        <v>134</v>
      </c>
      <c r="G24" s="2"/>
      <c r="H24" s="12"/>
      <c r="I24" s="2"/>
      <c r="J24" s="2"/>
      <c r="K24" s="2"/>
      <c r="L24" s="2"/>
      <c r="M24" s="2"/>
      <c r="N24" s="2"/>
      <c r="O24" s="2"/>
      <c r="P24" s="2"/>
      <c r="Q24" s="2"/>
      <c r="R24" s="3"/>
    </row>
    <row r="25" spans="1:18" x14ac:dyDescent="0.25">
      <c r="A25" s="36" t="s">
        <v>135</v>
      </c>
      <c r="B25" s="37">
        <v>337.33370572190341</v>
      </c>
      <c r="C25" s="37">
        <v>417.75057988135273</v>
      </c>
      <c r="D25" s="37">
        <v>4.4832730310421365</v>
      </c>
      <c r="E25" s="37">
        <v>5.1082822778484873</v>
      </c>
      <c r="F25" s="11" t="s">
        <v>136</v>
      </c>
      <c r="G25" s="2"/>
      <c r="H25" s="12"/>
      <c r="I25" s="2"/>
      <c r="J25" s="2"/>
      <c r="K25" s="2"/>
      <c r="L25" s="2"/>
      <c r="M25" s="2"/>
      <c r="N25" s="2"/>
      <c r="O25" s="2"/>
      <c r="P25" s="2"/>
      <c r="Q25" s="2"/>
      <c r="R25" s="3"/>
    </row>
    <row r="26" spans="1:18" x14ac:dyDescent="0.25">
      <c r="A26" s="36" t="s">
        <v>137</v>
      </c>
      <c r="B26" s="37">
        <v>1466.9446729694612</v>
      </c>
      <c r="C26" s="37">
        <v>1382.0562477551837</v>
      </c>
      <c r="D26" s="37">
        <v>43.891568838115489</v>
      </c>
      <c r="E26" s="37">
        <v>39.900099575034652</v>
      </c>
      <c r="F26" s="11" t="s">
        <v>138</v>
      </c>
      <c r="G26" s="2"/>
      <c r="H26" s="12"/>
      <c r="I26" s="2"/>
      <c r="J26" s="2"/>
      <c r="K26" s="2"/>
      <c r="L26" s="2"/>
      <c r="M26" s="2"/>
      <c r="N26" s="2"/>
      <c r="O26" s="2"/>
      <c r="P26" s="2"/>
      <c r="Q26" s="2"/>
      <c r="R26" s="3"/>
    </row>
    <row r="27" spans="1:18" x14ac:dyDescent="0.25">
      <c r="A27" s="36" t="s">
        <v>139</v>
      </c>
      <c r="B27" s="37">
        <v>208.97094694442012</v>
      </c>
      <c r="C27" s="37">
        <v>177.53121458865971</v>
      </c>
      <c r="D27" s="37">
        <v>3.0832370278596288</v>
      </c>
      <c r="E27" s="37">
        <v>2.683396401918698</v>
      </c>
      <c r="F27" s="11" t="s">
        <v>140</v>
      </c>
      <c r="G27" s="2"/>
      <c r="H27" s="12"/>
      <c r="I27" s="2"/>
      <c r="J27" s="2"/>
      <c r="K27" s="2"/>
      <c r="L27" s="2"/>
      <c r="M27" s="2"/>
      <c r="N27" s="2"/>
      <c r="O27" s="2"/>
      <c r="P27" s="2"/>
      <c r="Q27" s="2"/>
      <c r="R27" s="3"/>
    </row>
    <row r="28" spans="1:18" x14ac:dyDescent="0.25">
      <c r="A28" s="36" t="s">
        <v>141</v>
      </c>
      <c r="B28" s="37">
        <v>872.14851413890437</v>
      </c>
      <c r="C28" s="37">
        <v>853.01289855986511</v>
      </c>
      <c r="D28" s="37">
        <v>15.938392767272166</v>
      </c>
      <c r="E28" s="37">
        <v>15.075128146733975</v>
      </c>
      <c r="F28" s="11" t="s">
        <v>142</v>
      </c>
      <c r="G28" s="2"/>
      <c r="H28" s="12"/>
      <c r="I28" s="2"/>
      <c r="J28" s="2"/>
      <c r="K28" s="2"/>
      <c r="L28" s="2"/>
      <c r="M28" s="2"/>
      <c r="N28" s="2"/>
      <c r="O28" s="2"/>
      <c r="P28" s="2"/>
      <c r="Q28" s="2"/>
      <c r="R28" s="3"/>
    </row>
    <row r="29" spans="1:18" x14ac:dyDescent="0.25">
      <c r="A29" s="36" t="s">
        <v>143</v>
      </c>
      <c r="B29" s="37">
        <v>588.7887852973854</v>
      </c>
      <c r="C29" s="37">
        <v>628.22946992114726</v>
      </c>
      <c r="D29" s="37">
        <v>5.7222938226952866</v>
      </c>
      <c r="E29" s="37">
        <v>5.8266432339287997</v>
      </c>
      <c r="F29" s="11" t="s">
        <v>144</v>
      </c>
      <c r="G29" s="2"/>
      <c r="H29" s="12"/>
      <c r="I29" s="2"/>
      <c r="J29" s="2"/>
      <c r="K29" s="2"/>
      <c r="L29" s="2"/>
      <c r="M29" s="2"/>
      <c r="N29" s="2"/>
      <c r="O29" s="2"/>
      <c r="P29" s="2"/>
      <c r="Q29" s="2"/>
      <c r="R29" s="3"/>
    </row>
    <row r="30" spans="1:18" x14ac:dyDescent="0.25">
      <c r="A30" s="13" t="s">
        <v>145</v>
      </c>
      <c r="B30" s="14"/>
      <c r="C30" s="14"/>
      <c r="D30" s="15"/>
      <c r="E30" s="16"/>
    </row>
    <row r="31" spans="1:18" x14ac:dyDescent="0.25">
      <c r="A31" s="36" t="s">
        <v>146</v>
      </c>
      <c r="B31" s="37">
        <v>5565.1843351503394</v>
      </c>
      <c r="C31" s="37">
        <v>5457.0673148039095</v>
      </c>
      <c r="D31" s="37">
        <v>2242.9585279634684</v>
      </c>
      <c r="E31" s="37">
        <v>2160.6422562825637</v>
      </c>
      <c r="F31" s="11" t="s">
        <v>147</v>
      </c>
      <c r="G31" s="2"/>
      <c r="H31" s="12"/>
      <c r="I31" s="2"/>
      <c r="J31" s="2"/>
      <c r="K31" s="2"/>
      <c r="L31" s="2"/>
      <c r="M31" s="2"/>
      <c r="N31" s="2"/>
      <c r="O31" s="2"/>
      <c r="P31" s="2"/>
      <c r="Q31" s="2"/>
      <c r="R31" s="3"/>
    </row>
    <row r="32" spans="1:18" x14ac:dyDescent="0.25">
      <c r="A32" s="36" t="s">
        <v>148</v>
      </c>
      <c r="B32" s="37">
        <v>515.33427867891999</v>
      </c>
      <c r="C32" s="37">
        <v>446.90853404331136</v>
      </c>
      <c r="D32" s="37">
        <v>28.694985194283053</v>
      </c>
      <c r="E32" s="37">
        <v>23.433568252822568</v>
      </c>
      <c r="F32" s="11" t="s">
        <v>149</v>
      </c>
      <c r="G32" s="2"/>
      <c r="H32" s="12"/>
      <c r="I32" s="2"/>
      <c r="J32" s="2"/>
      <c r="K32" s="2"/>
      <c r="L32" s="2"/>
      <c r="M32" s="2"/>
      <c r="N32" s="2"/>
      <c r="O32" s="2"/>
      <c r="P32" s="2"/>
      <c r="Q32" s="2"/>
      <c r="R32" s="3"/>
    </row>
    <row r="33" spans="1:18" x14ac:dyDescent="0.25">
      <c r="A33" s="36" t="s">
        <v>150</v>
      </c>
      <c r="B33" s="37">
        <v>1165.3808598217638</v>
      </c>
      <c r="C33" s="37">
        <v>1196.9469069405807</v>
      </c>
      <c r="D33" s="37">
        <v>15.730327061306003</v>
      </c>
      <c r="E33" s="37">
        <v>16.8076566551354</v>
      </c>
      <c r="F33" s="11" t="s">
        <v>151</v>
      </c>
      <c r="G33" s="2"/>
      <c r="H33" s="12"/>
      <c r="I33" s="2"/>
      <c r="J33" s="2"/>
      <c r="K33" s="2"/>
      <c r="L33" s="2"/>
      <c r="M33" s="2"/>
      <c r="N33" s="2"/>
      <c r="O33" s="2"/>
      <c r="P33" s="2"/>
      <c r="Q33" s="2"/>
      <c r="R33" s="3"/>
    </row>
    <row r="34" spans="1:18" x14ac:dyDescent="0.25">
      <c r="A34" s="38" t="s">
        <v>7</v>
      </c>
      <c r="B34" s="39">
        <v>43695.229602603969</v>
      </c>
      <c r="C34" s="39">
        <v>43643.122318199406</v>
      </c>
      <c r="D34" s="39">
        <v>5486.8135112351356</v>
      </c>
      <c r="E34" s="39">
        <v>5230.1312121961346</v>
      </c>
    </row>
    <row r="36" spans="1:18" ht="43.5" customHeight="1" x14ac:dyDescent="0.25">
      <c r="A36" s="106" t="s">
        <v>152</v>
      </c>
      <c r="B36" s="106"/>
      <c r="C36" s="106"/>
      <c r="D36" s="106"/>
      <c r="E36" s="106"/>
      <c r="F36" s="106"/>
      <c r="G36" s="106"/>
      <c r="H36" s="106"/>
      <c r="I36" s="106"/>
      <c r="J36" s="106"/>
      <c r="K36" s="106"/>
    </row>
    <row r="38" spans="1:18" ht="18.75" x14ac:dyDescent="0.3">
      <c r="A38" s="40" t="s">
        <v>153</v>
      </c>
      <c r="B38" s="18"/>
      <c r="C38" s="18"/>
      <c r="D38" s="18"/>
      <c r="E38" s="18"/>
      <c r="F38" s="18"/>
      <c r="G38" s="18"/>
      <c r="H38" s="18"/>
      <c r="I38" s="18"/>
      <c r="J38" s="18"/>
      <c r="K38" s="18"/>
      <c r="L38" s="18"/>
      <c r="M38" s="18"/>
      <c r="N38" s="18"/>
      <c r="O38" s="18"/>
      <c r="P38" s="18"/>
    </row>
    <row r="39" spans="1:18" x14ac:dyDescent="0.25">
      <c r="A39" s="41" t="s">
        <v>154</v>
      </c>
      <c r="B39" s="18"/>
      <c r="C39" s="18"/>
      <c r="D39" s="18"/>
      <c r="E39" s="18"/>
      <c r="F39" s="18"/>
      <c r="G39" s="18"/>
      <c r="H39" s="18"/>
      <c r="I39" s="18"/>
      <c r="J39" s="18"/>
      <c r="K39" s="18"/>
      <c r="L39" s="18"/>
      <c r="M39" s="18"/>
      <c r="N39" s="18"/>
      <c r="O39" s="18"/>
      <c r="P39" s="18"/>
    </row>
    <row r="40" spans="1:18" x14ac:dyDescent="0.25">
      <c r="A40" s="42" t="s">
        <v>155</v>
      </c>
      <c r="B40" s="42" t="s">
        <v>156</v>
      </c>
      <c r="C40" s="43" t="s">
        <v>157</v>
      </c>
      <c r="D40" s="24" t="s">
        <v>158</v>
      </c>
      <c r="E40" s="19"/>
      <c r="F40" s="19"/>
      <c r="G40" s="19"/>
      <c r="H40" s="19"/>
      <c r="I40" s="19"/>
      <c r="J40" s="19"/>
      <c r="K40" s="19"/>
      <c r="L40" s="19"/>
      <c r="M40" s="19"/>
      <c r="N40" s="19"/>
      <c r="O40" s="19"/>
      <c r="P40" s="20"/>
    </row>
    <row r="41" spans="1:18" x14ac:dyDescent="0.25">
      <c r="A41" s="17" t="s">
        <v>148</v>
      </c>
      <c r="B41" s="44">
        <v>30.220703200000003</v>
      </c>
      <c r="C41" s="44">
        <v>0</v>
      </c>
      <c r="D41" s="21" t="s">
        <v>149</v>
      </c>
      <c r="E41" s="22"/>
      <c r="F41" s="22"/>
      <c r="G41" s="22"/>
      <c r="H41" s="22"/>
      <c r="I41" s="22"/>
      <c r="J41" s="22"/>
      <c r="K41" s="22"/>
      <c r="L41" s="22"/>
      <c r="M41" s="22"/>
      <c r="N41" s="22"/>
      <c r="O41" s="22"/>
      <c r="P41" s="23"/>
    </row>
    <row r="42" spans="1:18" x14ac:dyDescent="0.25">
      <c r="A42" s="17" t="s">
        <v>150</v>
      </c>
      <c r="B42" s="44">
        <v>17.685096244000007</v>
      </c>
      <c r="C42" s="44">
        <v>38.439781000000004</v>
      </c>
      <c r="D42" s="17" t="s">
        <v>151</v>
      </c>
      <c r="E42" s="19"/>
      <c r="F42" s="19"/>
      <c r="G42" s="19"/>
      <c r="H42" s="19"/>
      <c r="I42" s="19"/>
      <c r="J42" s="19"/>
      <c r="K42" s="19"/>
      <c r="L42" s="19"/>
      <c r="M42" s="19"/>
      <c r="N42" s="19"/>
      <c r="O42" s="19"/>
      <c r="P42" s="20"/>
    </row>
    <row r="43" spans="1:18" x14ac:dyDescent="0.25">
      <c r="A43" s="17" t="s">
        <v>101</v>
      </c>
      <c r="B43" s="44">
        <v>33.552392192345373</v>
      </c>
      <c r="C43" s="44">
        <v>0</v>
      </c>
      <c r="D43" s="17" t="s">
        <v>102</v>
      </c>
      <c r="E43" s="19"/>
      <c r="F43" s="19"/>
      <c r="G43" s="19"/>
      <c r="H43" s="19"/>
      <c r="I43" s="19"/>
      <c r="J43" s="19"/>
      <c r="K43" s="19"/>
      <c r="L43" s="19"/>
      <c r="M43" s="19"/>
      <c r="N43" s="19"/>
      <c r="O43" s="19"/>
      <c r="P43" s="20"/>
    </row>
    <row r="44" spans="1:18" x14ac:dyDescent="0.25">
      <c r="A44" s="17" t="s">
        <v>103</v>
      </c>
      <c r="B44" s="44">
        <v>6.2350995893158911</v>
      </c>
      <c r="C44" s="44">
        <v>0.43287343941205614</v>
      </c>
      <c r="D44" s="17" t="s">
        <v>104</v>
      </c>
      <c r="E44" s="19"/>
      <c r="F44" s="19"/>
      <c r="G44" s="19"/>
      <c r="H44" s="19"/>
      <c r="I44" s="19"/>
      <c r="J44" s="19"/>
      <c r="K44" s="19"/>
      <c r="L44" s="19"/>
      <c r="M44" s="19"/>
      <c r="N44" s="19"/>
      <c r="O44" s="19"/>
      <c r="P44" s="20"/>
    </row>
    <row r="45" spans="1:18" x14ac:dyDescent="0.25">
      <c r="A45" s="17" t="s">
        <v>159</v>
      </c>
      <c r="B45" s="44">
        <v>48.175944819130514</v>
      </c>
      <c r="C45" s="44">
        <v>12.941543925602723</v>
      </c>
      <c r="D45" s="17" t="s">
        <v>110</v>
      </c>
      <c r="E45" s="19"/>
      <c r="F45" s="19"/>
      <c r="G45" s="19"/>
      <c r="H45" s="19"/>
      <c r="I45" s="19"/>
      <c r="J45" s="19"/>
      <c r="K45" s="19"/>
      <c r="L45" s="19"/>
      <c r="M45" s="19"/>
      <c r="N45" s="19"/>
      <c r="O45" s="19"/>
      <c r="P45" s="20"/>
    </row>
    <row r="46" spans="1:18" x14ac:dyDescent="0.25">
      <c r="A46" s="17" t="s">
        <v>111</v>
      </c>
      <c r="B46" s="44">
        <v>9.9759488560379683</v>
      </c>
      <c r="C46" s="44">
        <v>0</v>
      </c>
      <c r="D46" s="17" t="s">
        <v>112</v>
      </c>
      <c r="E46" s="19"/>
      <c r="F46" s="19"/>
      <c r="G46" s="19"/>
      <c r="H46" s="19"/>
      <c r="I46" s="19"/>
      <c r="J46" s="19"/>
      <c r="K46" s="19"/>
      <c r="L46" s="19"/>
      <c r="M46" s="19"/>
      <c r="N46" s="19"/>
      <c r="O46" s="19"/>
      <c r="P46" s="20"/>
    </row>
    <row r="47" spans="1:18" x14ac:dyDescent="0.25">
      <c r="A47" s="17" t="s">
        <v>113</v>
      </c>
      <c r="B47" s="44">
        <v>1670.6917595473865</v>
      </c>
      <c r="C47" s="44">
        <v>848.60371783258279</v>
      </c>
      <c r="D47" s="17" t="s">
        <v>114</v>
      </c>
      <c r="E47" s="19"/>
      <c r="F47" s="19"/>
      <c r="G47" s="19"/>
      <c r="H47" s="19"/>
      <c r="I47" s="19"/>
      <c r="J47" s="19"/>
      <c r="K47" s="19"/>
      <c r="L47" s="19"/>
      <c r="M47" s="19"/>
      <c r="N47" s="19"/>
      <c r="O47" s="19"/>
      <c r="P47" s="20"/>
    </row>
    <row r="48" spans="1:18" x14ac:dyDescent="0.25">
      <c r="A48" s="17" t="s">
        <v>115</v>
      </c>
      <c r="B48" s="44">
        <v>380.62547046237222</v>
      </c>
      <c r="C48" s="44">
        <v>7.5001979896024578</v>
      </c>
      <c r="D48" s="17" t="s">
        <v>116</v>
      </c>
      <c r="E48" s="19"/>
      <c r="F48" s="19"/>
      <c r="G48" s="19"/>
      <c r="H48" s="19"/>
      <c r="I48" s="19"/>
      <c r="J48" s="19"/>
      <c r="K48" s="19"/>
      <c r="L48" s="19"/>
      <c r="M48" s="19"/>
      <c r="N48" s="19"/>
      <c r="O48" s="19"/>
      <c r="P48" s="20"/>
    </row>
    <row r="49" spans="1:16" x14ac:dyDescent="0.25">
      <c r="A49" s="17" t="s">
        <v>117</v>
      </c>
      <c r="B49" s="44">
        <v>20.164109668767455</v>
      </c>
      <c r="C49" s="44">
        <v>0.7460953329121357</v>
      </c>
      <c r="D49" s="17" t="s">
        <v>118</v>
      </c>
      <c r="E49" s="19"/>
      <c r="F49" s="19"/>
      <c r="G49" s="19"/>
      <c r="H49" s="19"/>
      <c r="I49" s="19"/>
      <c r="J49" s="19"/>
      <c r="K49" s="19"/>
      <c r="L49" s="19"/>
      <c r="M49" s="19"/>
      <c r="N49" s="19"/>
      <c r="O49" s="19"/>
      <c r="P49" s="20"/>
    </row>
    <row r="50" spans="1:16" x14ac:dyDescent="0.25">
      <c r="A50" s="17" t="s">
        <v>160</v>
      </c>
      <c r="B50" s="44">
        <v>55.873492141993793</v>
      </c>
      <c r="C50" s="44">
        <v>0</v>
      </c>
      <c r="D50" s="17" t="s">
        <v>124</v>
      </c>
      <c r="E50" s="19"/>
      <c r="F50" s="19"/>
      <c r="G50" s="19"/>
      <c r="H50" s="19"/>
      <c r="I50" s="19"/>
      <c r="J50" s="19"/>
      <c r="K50" s="19"/>
      <c r="L50" s="19"/>
      <c r="M50" s="19"/>
      <c r="N50" s="19"/>
      <c r="O50" s="19"/>
      <c r="P50" s="20"/>
    </row>
    <row r="51" spans="1:16" x14ac:dyDescent="0.25">
      <c r="A51" s="17" t="s">
        <v>125</v>
      </c>
      <c r="B51" s="44">
        <v>101.14964560906175</v>
      </c>
      <c r="C51" s="44">
        <v>0.41090672523133293</v>
      </c>
      <c r="D51" s="17" t="s">
        <v>126</v>
      </c>
      <c r="E51" s="19"/>
      <c r="F51" s="19"/>
      <c r="G51" s="19"/>
      <c r="H51" s="19"/>
      <c r="I51" s="19"/>
      <c r="J51" s="19"/>
      <c r="K51" s="19"/>
      <c r="L51" s="19"/>
      <c r="M51" s="19"/>
      <c r="N51" s="19"/>
      <c r="O51" s="19"/>
      <c r="P51" s="20"/>
    </row>
    <row r="52" spans="1:16" x14ac:dyDescent="0.25">
      <c r="A52" s="17" t="s">
        <v>127</v>
      </c>
      <c r="B52" s="44">
        <v>87.456848019401491</v>
      </c>
      <c r="C52" s="44">
        <v>0.53356700000000001</v>
      </c>
      <c r="D52" s="17" t="s">
        <v>128</v>
      </c>
      <c r="E52" s="19"/>
      <c r="F52" s="19"/>
      <c r="G52" s="19"/>
      <c r="H52" s="19"/>
      <c r="I52" s="19"/>
      <c r="J52" s="19"/>
      <c r="K52" s="19"/>
      <c r="L52" s="19"/>
      <c r="M52" s="19"/>
      <c r="N52" s="19"/>
      <c r="O52" s="19"/>
      <c r="P52" s="20"/>
    </row>
    <row r="53" spans="1:16" x14ac:dyDescent="0.25">
      <c r="A53" s="17" t="s">
        <v>129</v>
      </c>
      <c r="B53" s="44">
        <v>16.910011420475485</v>
      </c>
      <c r="C53" s="44">
        <v>6.6339965873937654</v>
      </c>
      <c r="D53" s="17" t="s">
        <v>130</v>
      </c>
      <c r="E53" s="19"/>
      <c r="F53" s="19"/>
      <c r="G53" s="19"/>
      <c r="H53" s="19"/>
      <c r="I53" s="19"/>
      <c r="J53" s="19"/>
      <c r="K53" s="19"/>
      <c r="L53" s="19"/>
      <c r="M53" s="19"/>
      <c r="N53" s="19"/>
      <c r="O53" s="19"/>
      <c r="P53" s="20"/>
    </row>
    <row r="54" spans="1:16" x14ac:dyDescent="0.25">
      <c r="A54" s="17" t="s">
        <v>161</v>
      </c>
      <c r="B54" s="44">
        <v>27.44639778177233</v>
      </c>
      <c r="C54" s="44">
        <v>6.3744830404174344</v>
      </c>
      <c r="D54" s="17" t="s">
        <v>134</v>
      </c>
      <c r="E54" s="19"/>
      <c r="F54" s="19"/>
      <c r="G54" s="19"/>
      <c r="H54" s="19"/>
      <c r="I54" s="19"/>
      <c r="J54" s="19"/>
      <c r="K54" s="19"/>
      <c r="L54" s="19"/>
      <c r="M54" s="19"/>
      <c r="N54" s="19"/>
      <c r="O54" s="19"/>
      <c r="P54" s="20"/>
    </row>
    <row r="55" spans="1:16" x14ac:dyDescent="0.25">
      <c r="A55" s="17" t="s">
        <v>135</v>
      </c>
      <c r="B55" s="44">
        <v>4.7956572509911082</v>
      </c>
      <c r="C55" s="44">
        <v>0.9329120769443775</v>
      </c>
      <c r="D55" s="17" t="s">
        <v>136</v>
      </c>
      <c r="E55" s="19"/>
      <c r="F55" s="19"/>
      <c r="G55" s="19"/>
      <c r="H55" s="19"/>
      <c r="I55" s="19"/>
      <c r="J55" s="19"/>
      <c r="K55" s="19"/>
      <c r="L55" s="19"/>
      <c r="M55" s="19"/>
      <c r="N55" s="19"/>
      <c r="O55" s="19"/>
      <c r="P55" s="20"/>
    </row>
    <row r="56" spans="1:16" x14ac:dyDescent="0.25">
      <c r="A56" s="17" t="s">
        <v>137</v>
      </c>
      <c r="B56" s="44">
        <v>54.750260417568072</v>
      </c>
      <c r="C56" s="44">
        <v>3.9244131706930303</v>
      </c>
      <c r="D56" s="17" t="s">
        <v>138</v>
      </c>
      <c r="E56" s="19"/>
      <c r="F56" s="19"/>
      <c r="G56" s="19"/>
      <c r="H56" s="19"/>
      <c r="I56" s="19"/>
      <c r="J56" s="19"/>
      <c r="K56" s="19"/>
      <c r="L56" s="19"/>
      <c r="M56" s="19"/>
      <c r="N56" s="19"/>
      <c r="O56" s="19"/>
      <c r="P56" s="20"/>
    </row>
    <row r="57" spans="1:16" x14ac:dyDescent="0.25">
      <c r="A57" s="17" t="s">
        <v>139</v>
      </c>
      <c r="B57" s="44">
        <v>3.2864317676053516</v>
      </c>
      <c r="C57" s="44">
        <v>3.8587999999999997E-2</v>
      </c>
      <c r="D57" s="17" t="s">
        <v>140</v>
      </c>
      <c r="E57" s="19"/>
      <c r="F57" s="19"/>
      <c r="G57" s="19"/>
      <c r="H57" s="19"/>
      <c r="I57" s="19"/>
      <c r="J57" s="19"/>
      <c r="K57" s="19"/>
      <c r="L57" s="19"/>
      <c r="M57" s="19"/>
      <c r="N57" s="19"/>
      <c r="O57" s="19"/>
      <c r="P57" s="20"/>
    </row>
    <row r="58" spans="1:16" x14ac:dyDescent="0.25">
      <c r="A58" s="17" t="s">
        <v>141</v>
      </c>
      <c r="B58" s="44">
        <v>17.421733040672681</v>
      </c>
      <c r="C58" s="44">
        <v>3.3244999999999997E-2</v>
      </c>
      <c r="D58" s="17" t="s">
        <v>142</v>
      </c>
      <c r="E58" s="19"/>
      <c r="F58" s="19"/>
      <c r="G58" s="19"/>
      <c r="H58" s="19"/>
      <c r="I58" s="19"/>
      <c r="J58" s="19"/>
      <c r="K58" s="19"/>
      <c r="L58" s="19"/>
      <c r="M58" s="19"/>
      <c r="N58" s="19"/>
      <c r="O58" s="19"/>
      <c r="P58" s="20"/>
    </row>
    <row r="59" spans="1:16" x14ac:dyDescent="0.25">
      <c r="A59" s="17" t="s">
        <v>107</v>
      </c>
      <c r="B59" s="44">
        <v>25.93477356534148</v>
      </c>
      <c r="C59" s="44">
        <v>55.357439386317637</v>
      </c>
      <c r="D59" s="17" t="s">
        <v>108</v>
      </c>
      <c r="E59" s="19"/>
      <c r="F59" s="19"/>
      <c r="G59" s="19"/>
      <c r="H59" s="19"/>
      <c r="I59" s="19"/>
      <c r="J59" s="19"/>
      <c r="K59" s="19"/>
      <c r="L59" s="19"/>
      <c r="M59" s="19"/>
      <c r="N59" s="19"/>
      <c r="O59" s="19"/>
      <c r="P59" s="20"/>
    </row>
    <row r="60" spans="1:16" x14ac:dyDescent="0.25">
      <c r="A60" s="17" t="s">
        <v>119</v>
      </c>
      <c r="B60" s="44">
        <v>105.74196277403831</v>
      </c>
      <c r="C60" s="44">
        <v>0</v>
      </c>
      <c r="D60" s="17" t="s">
        <v>120</v>
      </c>
      <c r="E60" s="19"/>
      <c r="F60" s="19"/>
      <c r="G60" s="19"/>
      <c r="H60" s="19"/>
      <c r="I60" s="19"/>
      <c r="J60" s="19"/>
      <c r="K60" s="19"/>
      <c r="L60" s="19"/>
      <c r="M60" s="19"/>
      <c r="N60" s="19"/>
      <c r="O60" s="19"/>
      <c r="P60" s="20"/>
    </row>
    <row r="61" spans="1:16" x14ac:dyDescent="0.25">
      <c r="A61" s="17" t="s">
        <v>121</v>
      </c>
      <c r="B61" s="44">
        <v>29.143964859079208</v>
      </c>
      <c r="C61" s="44">
        <v>0</v>
      </c>
      <c r="D61" s="17" t="s">
        <v>122</v>
      </c>
      <c r="E61" s="19"/>
      <c r="F61" s="19"/>
      <c r="G61" s="19"/>
      <c r="H61" s="19"/>
      <c r="I61" s="19"/>
      <c r="J61" s="19"/>
      <c r="K61" s="19"/>
      <c r="L61" s="19"/>
      <c r="M61" s="19"/>
      <c r="N61" s="19"/>
      <c r="O61" s="19"/>
      <c r="P61" s="20"/>
    </row>
    <row r="62" spans="1:16" x14ac:dyDescent="0.25">
      <c r="A62" s="17" t="s">
        <v>131</v>
      </c>
      <c r="B62" s="44">
        <v>16.320981190264828</v>
      </c>
      <c r="C62" s="44">
        <v>5.106997621744723</v>
      </c>
      <c r="D62" s="17" t="s">
        <v>132</v>
      </c>
      <c r="E62" s="19"/>
      <c r="F62" s="19"/>
      <c r="G62" s="19"/>
      <c r="H62" s="19"/>
      <c r="I62" s="19"/>
      <c r="J62" s="19"/>
      <c r="K62" s="19"/>
      <c r="L62" s="19"/>
      <c r="M62" s="19"/>
      <c r="N62" s="19"/>
      <c r="O62" s="19"/>
      <c r="P62" s="20"/>
    </row>
    <row r="63" spans="1:16" x14ac:dyDescent="0.25">
      <c r="A63" s="17" t="s">
        <v>95</v>
      </c>
      <c r="B63" s="44">
        <v>3.5938206144806428</v>
      </c>
      <c r="C63" s="44">
        <v>2.0300559109714338</v>
      </c>
      <c r="D63" s="17" t="s">
        <v>96</v>
      </c>
      <c r="E63" s="19"/>
      <c r="F63" s="19"/>
      <c r="G63" s="19"/>
      <c r="H63" s="19"/>
      <c r="I63" s="19"/>
      <c r="J63" s="19"/>
      <c r="K63" s="19"/>
      <c r="L63" s="19"/>
      <c r="M63" s="19"/>
      <c r="N63" s="19"/>
      <c r="O63" s="19"/>
      <c r="P63" s="20"/>
    </row>
    <row r="64" spans="1:16" x14ac:dyDescent="0.25">
      <c r="A64" s="17" t="s">
        <v>146</v>
      </c>
      <c r="B64" s="44">
        <v>2496.1983873000004</v>
      </c>
      <c r="C64" s="44">
        <v>30.444427999999998</v>
      </c>
      <c r="D64" s="17" t="s">
        <v>147</v>
      </c>
      <c r="E64" s="19"/>
      <c r="F64" s="19"/>
      <c r="G64" s="19"/>
      <c r="H64" s="19"/>
      <c r="I64" s="19"/>
      <c r="J64" s="19"/>
      <c r="K64" s="19"/>
      <c r="L64" s="19"/>
      <c r="M64" s="19"/>
      <c r="N64" s="19"/>
      <c r="O64" s="19"/>
      <c r="P64" s="20"/>
    </row>
    <row r="65" spans="1:16" x14ac:dyDescent="0.25">
      <c r="A65" s="17" t="s">
        <v>162</v>
      </c>
      <c r="B65" s="44">
        <v>400.15164726374985</v>
      </c>
      <c r="C65" s="44">
        <v>3.17752618782339</v>
      </c>
      <c r="D65" s="17" t="s">
        <v>100</v>
      </c>
      <c r="E65" s="19"/>
      <c r="F65" s="19"/>
      <c r="G65" s="19"/>
      <c r="H65" s="19"/>
      <c r="I65" s="19"/>
      <c r="J65" s="19"/>
      <c r="K65" s="19"/>
      <c r="L65" s="19"/>
      <c r="M65" s="19"/>
      <c r="N65" s="19"/>
      <c r="O65" s="19"/>
      <c r="P65" s="20"/>
    </row>
    <row r="66" spans="1:16" x14ac:dyDescent="0.25">
      <c r="A66" s="17" t="s">
        <v>97</v>
      </c>
      <c r="B66" s="44">
        <v>260.3533199686226</v>
      </c>
      <c r="C66" s="44">
        <v>3.0049019272013893</v>
      </c>
      <c r="D66" s="17" t="s">
        <v>98</v>
      </c>
      <c r="E66" s="19"/>
      <c r="F66" s="19"/>
      <c r="G66" s="19"/>
      <c r="H66" s="19"/>
      <c r="I66" s="19"/>
      <c r="J66" s="19"/>
      <c r="K66" s="19"/>
      <c r="L66" s="19"/>
      <c r="M66" s="19"/>
      <c r="N66" s="19"/>
      <c r="O66" s="19"/>
      <c r="P66" s="20"/>
    </row>
    <row r="67" spans="1:16" x14ac:dyDescent="0.25">
      <c r="A67" s="17" t="s">
        <v>105</v>
      </c>
      <c r="B67" s="44">
        <v>2.2549384760361688</v>
      </c>
      <c r="C67" s="44">
        <v>0</v>
      </c>
      <c r="D67" s="17" t="s">
        <v>106</v>
      </c>
      <c r="E67" s="19"/>
      <c r="F67" s="19"/>
      <c r="G67" s="19"/>
      <c r="H67" s="19"/>
      <c r="I67" s="19"/>
      <c r="J67" s="19"/>
      <c r="K67" s="19"/>
      <c r="L67" s="19"/>
      <c r="M67" s="19"/>
      <c r="N67" s="19"/>
      <c r="O67" s="19"/>
      <c r="P67" s="20"/>
    </row>
    <row r="68" spans="1:16" x14ac:dyDescent="0.25">
      <c r="A68" s="17" t="s">
        <v>143</v>
      </c>
      <c r="B68" s="44">
        <v>6.3183368931821819</v>
      </c>
      <c r="C68" s="44">
        <v>0.95543845169199526</v>
      </c>
      <c r="D68" s="17" t="s">
        <v>144</v>
      </c>
      <c r="E68" s="19"/>
      <c r="F68" s="19"/>
      <c r="G68" s="19"/>
      <c r="H68" s="19"/>
      <c r="I68" s="19"/>
      <c r="J68" s="19"/>
      <c r="K68" s="19"/>
      <c r="L68" s="19"/>
      <c r="M68" s="19"/>
      <c r="N68" s="19"/>
      <c r="O68" s="19"/>
      <c r="P68" s="20"/>
    </row>
    <row r="69" spans="1:16" x14ac:dyDescent="0.25">
      <c r="A69" s="45" t="s">
        <v>163</v>
      </c>
      <c r="B69" s="46">
        <f>SUM(B41:B68)</f>
        <v>5932.4291349336927</v>
      </c>
      <c r="C69" s="46">
        <f>SUM(C41:C68)</f>
        <v>1027.6231086065429</v>
      </c>
      <c r="D69" s="18"/>
      <c r="E69" s="18"/>
      <c r="F69" s="18"/>
      <c r="G69" s="18"/>
      <c r="H69" s="18"/>
      <c r="I69" s="18"/>
      <c r="J69" s="18"/>
      <c r="K69" s="18"/>
      <c r="L69" s="18"/>
      <c r="M69" s="18"/>
      <c r="N69" s="18"/>
      <c r="O69" s="18"/>
      <c r="P69" s="18"/>
    </row>
    <row r="72" spans="1:16" x14ac:dyDescent="0.25">
      <c r="A72" s="34"/>
      <c r="B72" s="1"/>
      <c r="C72" s="1"/>
      <c r="D72" s="1"/>
      <c r="E72" s="1"/>
    </row>
  </sheetData>
  <mergeCells count="3">
    <mergeCell ref="D2:E2"/>
    <mergeCell ref="B2:C2"/>
    <mergeCell ref="A36:K36"/>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view="pageBreakPreview" zoomScaleNormal="100" zoomScaleSheetLayoutView="100" workbookViewId="0">
      <selection activeCell="A2" sqref="A2:H2"/>
    </sheetView>
  </sheetViews>
  <sheetFormatPr defaultColWidth="9.140625" defaultRowHeight="15" x14ac:dyDescent="0.25"/>
  <cols>
    <col min="1" max="1" width="57.85546875" style="1" bestFit="1" customWidth="1"/>
    <col min="2" max="2" width="11.85546875" style="1" bestFit="1" customWidth="1"/>
    <col min="3" max="16384" width="9.140625" style="1"/>
  </cols>
  <sheetData>
    <row r="1" spans="1:2" s="68" customFormat="1" ht="18.75" x14ac:dyDescent="0.3">
      <c r="A1" s="69" t="s">
        <v>164</v>
      </c>
    </row>
    <row r="2" spans="1:2" x14ac:dyDescent="0.25">
      <c r="A2" s="70" t="s">
        <v>165</v>
      </c>
    </row>
    <row r="3" spans="1:2" ht="30" x14ac:dyDescent="0.25">
      <c r="A3" s="25" t="s">
        <v>166</v>
      </c>
      <c r="B3" s="26" t="s">
        <v>167</v>
      </c>
    </row>
    <row r="4" spans="1:2" x14ac:dyDescent="0.25">
      <c r="A4" s="109" t="s">
        <v>168</v>
      </c>
      <c r="B4" s="107">
        <v>6565.9819382773949</v>
      </c>
    </row>
    <row r="5" spans="1:2" x14ac:dyDescent="0.25">
      <c r="A5" s="110"/>
      <c r="B5" s="108"/>
    </row>
    <row r="6" spans="1:2" x14ac:dyDescent="0.25">
      <c r="A6" s="27" t="s">
        <v>169</v>
      </c>
      <c r="B6" s="28">
        <v>1173.3358933428854</v>
      </c>
    </row>
    <row r="7" spans="1:2" x14ac:dyDescent="0.25">
      <c r="A7" s="27" t="s">
        <v>170</v>
      </c>
      <c r="B7" s="28">
        <v>3532.4307770634618</v>
      </c>
    </row>
    <row r="8" spans="1:2" x14ac:dyDescent="0.25">
      <c r="A8" s="29" t="s">
        <v>171</v>
      </c>
      <c r="B8" s="30">
        <v>11271.748608683742</v>
      </c>
    </row>
    <row r="10" spans="1:2" x14ac:dyDescent="0.25">
      <c r="A10" s="1" t="s">
        <v>172</v>
      </c>
    </row>
    <row r="12" spans="1:2" x14ac:dyDescent="0.25">
      <c r="A12" s="34"/>
    </row>
  </sheetData>
  <mergeCells count="2">
    <mergeCell ref="B4:B5"/>
    <mergeCell ref="A4:A5"/>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view="pageBreakPreview" zoomScaleNormal="100" zoomScaleSheetLayoutView="100" workbookViewId="0">
      <selection activeCell="A2" sqref="A2:H2"/>
    </sheetView>
  </sheetViews>
  <sheetFormatPr defaultColWidth="9.140625" defaultRowHeight="15" x14ac:dyDescent="0.25"/>
  <cols>
    <col min="1" max="1" width="9.140625" style="1"/>
    <col min="2" max="2" width="12" style="1" bestFit="1" customWidth="1"/>
    <col min="3" max="4" width="13.140625" style="1" customWidth="1"/>
    <col min="5" max="5" width="9.140625" style="1"/>
    <col min="6" max="6" width="11.5703125" style="1" customWidth="1"/>
    <col min="7" max="7" width="10.42578125" style="1" customWidth="1"/>
    <col min="8" max="16384" width="9.140625" style="1"/>
  </cols>
  <sheetData>
    <row r="1" spans="1:8" ht="18.75" x14ac:dyDescent="0.3">
      <c r="A1" s="31" t="s">
        <v>173</v>
      </c>
    </row>
    <row r="3" spans="1:8" ht="25.5" x14ac:dyDescent="0.25">
      <c r="A3" s="71" t="s">
        <v>174</v>
      </c>
      <c r="B3" s="71" t="s">
        <v>175</v>
      </c>
      <c r="C3" s="71" t="s">
        <v>176</v>
      </c>
      <c r="D3" s="71" t="s">
        <v>177</v>
      </c>
      <c r="E3" s="71" t="s">
        <v>178</v>
      </c>
      <c r="F3" s="71" t="s">
        <v>179</v>
      </c>
      <c r="G3" s="71" t="s">
        <v>180</v>
      </c>
      <c r="H3" s="71" t="s">
        <v>181</v>
      </c>
    </row>
    <row r="4" spans="1:8" ht="39" x14ac:dyDescent="0.25">
      <c r="A4" s="72" t="s">
        <v>182</v>
      </c>
      <c r="B4" s="73">
        <v>34.473832000000002</v>
      </c>
      <c r="C4" s="73">
        <v>823.96909600000004</v>
      </c>
      <c r="D4" s="73">
        <v>52.231986999999997</v>
      </c>
      <c r="E4" s="73">
        <v>1751.584728</v>
      </c>
      <c r="F4" s="73">
        <v>56.187359999999998</v>
      </c>
      <c r="G4" s="73">
        <v>1689.897545</v>
      </c>
      <c r="H4" s="73">
        <v>4408.344548</v>
      </c>
    </row>
    <row r="5" spans="1:8" ht="39" x14ac:dyDescent="0.25">
      <c r="A5" s="72" t="s">
        <v>183</v>
      </c>
      <c r="B5" s="73">
        <v>2.4151259999999999</v>
      </c>
      <c r="C5" s="73">
        <v>153.19383999999999</v>
      </c>
      <c r="D5" s="73">
        <v>28.906127000000001</v>
      </c>
      <c r="E5" s="73">
        <v>20.832650999999998</v>
      </c>
      <c r="F5" s="73">
        <v>3.5194480000000001</v>
      </c>
      <c r="G5" s="73">
        <v>255.613587</v>
      </c>
      <c r="H5" s="73">
        <v>464.48077899999998</v>
      </c>
    </row>
    <row r="6" spans="1:8" ht="39" x14ac:dyDescent="0.25">
      <c r="A6" s="72" t="s">
        <v>184</v>
      </c>
      <c r="B6" s="73">
        <v>73.400812000000002</v>
      </c>
      <c r="C6" s="73">
        <v>854.00812699999994</v>
      </c>
      <c r="D6" s="73">
        <v>125.39120200000001</v>
      </c>
      <c r="E6" s="73">
        <v>1613.7751760000001</v>
      </c>
      <c r="F6" s="73">
        <v>242.39633499999999</v>
      </c>
      <c r="G6" s="73">
        <v>2037.777611</v>
      </c>
      <c r="H6" s="73">
        <v>4946.7492629999997</v>
      </c>
    </row>
    <row r="8" spans="1:8" x14ac:dyDescent="0.25">
      <c r="A8" s="111" t="s">
        <v>185</v>
      </c>
      <c r="B8" s="111"/>
      <c r="C8" s="111"/>
      <c r="D8" s="111"/>
      <c r="E8" s="111"/>
      <c r="F8" s="111"/>
    </row>
  </sheetData>
  <mergeCells count="1">
    <mergeCell ref="A8:F8"/>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view="pageBreakPreview" zoomScaleNormal="100" zoomScaleSheetLayoutView="100" workbookViewId="0">
      <selection activeCell="A2" sqref="A2:H2"/>
    </sheetView>
  </sheetViews>
  <sheetFormatPr defaultColWidth="9.140625" defaultRowHeight="15" x14ac:dyDescent="0.25"/>
  <cols>
    <col min="1" max="1" width="23" style="1" customWidth="1"/>
    <col min="2" max="2" width="17" style="1" customWidth="1"/>
    <col min="3" max="16384" width="9.140625" style="1"/>
  </cols>
  <sheetData>
    <row r="1" spans="1:3" x14ac:dyDescent="0.25">
      <c r="A1" s="74" t="s">
        <v>186</v>
      </c>
      <c r="B1" s="18"/>
    </row>
    <row r="2" spans="1:3" x14ac:dyDescent="0.25">
      <c r="A2" s="75"/>
      <c r="B2" s="18"/>
    </row>
    <row r="3" spans="1:3" x14ac:dyDescent="0.25">
      <c r="A3" s="76" t="s">
        <v>187</v>
      </c>
      <c r="B3" s="77" t="s">
        <v>188</v>
      </c>
    </row>
    <row r="4" spans="1:3" x14ac:dyDescent="0.25">
      <c r="A4" s="78" t="s">
        <v>180</v>
      </c>
      <c r="B4" s="79">
        <v>0.16980000000000001</v>
      </c>
    </row>
    <row r="5" spans="1:3" x14ac:dyDescent="0.25">
      <c r="A5" s="78" t="s">
        <v>189</v>
      </c>
      <c r="B5" s="79">
        <v>0.15640000000000001</v>
      </c>
    </row>
    <row r="6" spans="1:3" x14ac:dyDescent="0.25">
      <c r="A6" s="78" t="s">
        <v>93</v>
      </c>
      <c r="B6" s="79">
        <v>0.11749999999999999</v>
      </c>
    </row>
    <row r="7" spans="1:3" x14ac:dyDescent="0.25">
      <c r="A7" s="78"/>
      <c r="B7" s="80"/>
    </row>
    <row r="8" spans="1:3" x14ac:dyDescent="0.25">
      <c r="A8" s="74" t="s">
        <v>190</v>
      </c>
      <c r="B8" s="18"/>
    </row>
    <row r="9" spans="1:3" x14ac:dyDescent="0.25">
      <c r="A9" s="75"/>
      <c r="B9" s="18"/>
    </row>
    <row r="10" spans="1:3" x14ac:dyDescent="0.25">
      <c r="A10" s="76" t="s">
        <v>187</v>
      </c>
      <c r="B10" s="77" t="s">
        <v>191</v>
      </c>
    </row>
    <row r="11" spans="1:3" x14ac:dyDescent="0.25">
      <c r="A11" s="78" t="s">
        <v>180</v>
      </c>
      <c r="B11" s="81">
        <v>1</v>
      </c>
    </row>
    <row r="12" spans="1:3" x14ac:dyDescent="0.25">
      <c r="A12" s="78" t="s">
        <v>189</v>
      </c>
      <c r="B12" s="81">
        <v>0.95</v>
      </c>
    </row>
    <row r="13" spans="1:3" x14ac:dyDescent="0.25">
      <c r="A13" s="80" t="s">
        <v>93</v>
      </c>
      <c r="B13" s="82">
        <v>0.92</v>
      </c>
    </row>
    <row r="15" spans="1:3" ht="60.75" customHeight="1" x14ac:dyDescent="0.25">
      <c r="A15" s="112" t="s">
        <v>192</v>
      </c>
      <c r="B15" s="112"/>
      <c r="C15" s="112"/>
    </row>
  </sheetData>
  <mergeCells count="1">
    <mergeCell ref="A15:C15"/>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view="pageBreakPreview" zoomScaleNormal="100" zoomScaleSheetLayoutView="100" zoomScalePageLayoutView="80" workbookViewId="0">
      <selection activeCell="A2" sqref="A2:H2"/>
    </sheetView>
  </sheetViews>
  <sheetFormatPr defaultColWidth="9.140625" defaultRowHeight="15" x14ac:dyDescent="0.25"/>
  <cols>
    <col min="1" max="1" width="16.42578125" style="1" customWidth="1"/>
    <col min="2" max="2" width="30" style="1" customWidth="1"/>
    <col min="3" max="3" width="32.28515625" style="1" customWidth="1"/>
    <col min="4" max="16384" width="9.140625" style="1"/>
  </cols>
  <sheetData>
    <row r="1" spans="1:3" ht="16.5" x14ac:dyDescent="0.25">
      <c r="B1" s="95" t="s">
        <v>193</v>
      </c>
      <c r="C1" s="95" t="s">
        <v>194</v>
      </c>
    </row>
    <row r="2" spans="1:3" x14ac:dyDescent="0.25">
      <c r="A2" s="98" t="s">
        <v>195</v>
      </c>
      <c r="B2" s="96" t="s">
        <v>196</v>
      </c>
      <c r="C2" s="96" t="s">
        <v>197</v>
      </c>
    </row>
    <row r="3" spans="1:3" x14ac:dyDescent="0.25">
      <c r="A3" s="98" t="s">
        <v>198</v>
      </c>
      <c r="B3" s="96" t="s">
        <v>199</v>
      </c>
      <c r="C3" s="96" t="s">
        <v>200</v>
      </c>
    </row>
    <row r="5" spans="1:3" x14ac:dyDescent="0.25">
      <c r="A5" s="1" t="s">
        <v>201</v>
      </c>
    </row>
    <row r="6" spans="1:3" x14ac:dyDescent="0.25">
      <c r="A6" s="84" t="s">
        <v>202</v>
      </c>
      <c r="B6" s="1" t="s">
        <v>203</v>
      </c>
    </row>
    <row r="7" spans="1:3" x14ac:dyDescent="0.25">
      <c r="A7" s="84" t="s">
        <v>202</v>
      </c>
      <c r="B7" s="1" t="s">
        <v>204</v>
      </c>
    </row>
    <row r="8" spans="1:3" x14ac:dyDescent="0.25">
      <c r="A8" s="83"/>
    </row>
    <row r="9" spans="1:3" x14ac:dyDescent="0.25">
      <c r="A9" s="113" t="s">
        <v>205</v>
      </c>
      <c r="B9" s="113"/>
      <c r="C9" s="113"/>
    </row>
  </sheetData>
  <mergeCells count="1">
    <mergeCell ref="A9:C9"/>
  </mergeCells>
  <printOptions horizontalCentered="1"/>
  <pageMargins left="0.7" right="0.7" top="0.75" bottom="0.75" header="0.3" footer="0.3"/>
  <pageSetup scale="84" fitToHeight="15" orientation="portrait" r:id="rId1"/>
  <headerFooter>
    <oddHeader>&amp;C&amp;14Attachment 12</oddHeader>
    <oddFooter>&amp;L&amp;"Arial,Regular"&amp;10February 2025&amp;C&amp;"Arial,Regular"&amp;10Page &amp;P of &amp;N&amp;R&amp;"Arial,Regular"&amp;10GFO-&amp;K00000024-307&amp;K01+000
Advancing Designs and Analysis of High
Voltage Direct Current Substations and Environmental
  Monitoring for Floating Offshore Wind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3E06BB-BC82-4A70-B2B8-223FF1464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6F70B-CD32-4D4B-9B0F-526165F815EB}">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0A019E08-0926-48EC-B6EB-692FAC8016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Res GWh</vt:lpstr>
      <vt:lpstr>ResNG</vt:lpstr>
      <vt:lpstr>Comm</vt:lpstr>
      <vt:lpstr>Ind</vt:lpstr>
      <vt:lpstr>Ag</vt:lpstr>
      <vt:lpstr>NG by Sector</vt:lpstr>
      <vt:lpstr>Prices</vt:lpstr>
      <vt:lpstr>Emissions Factors</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Lubega, Nathan@Energy</cp:lastModifiedBy>
  <cp:revision/>
  <cp:lastPrinted>2025-02-10T21:14:47Z</cp:lastPrinted>
  <dcterms:created xsi:type="dcterms:W3CDTF">2013-11-13T19:52:15Z</dcterms:created>
  <dcterms:modified xsi:type="dcterms:W3CDTF">2025-02-18T18:11:58Z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