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30"/>
  <workbookPr showInkAnnotation="0" codeName="ThisWorkbook" defaultThemeVersion="124226"/>
  <mc:AlternateContent xmlns:mc="http://schemas.openxmlformats.org/markup-compatibility/2006">
    <mc:Choice Requires="x15">
      <x15ac:absPath xmlns:x15ac="http://schemas.microsoft.com/office/spreadsheetml/2010/11/ac" url="https://caenergy.sharepoint.com/sites/CECCGL/Shared Documents/CGL Files/02 Grants/_ Grant Solicitations/2023-2024 GFOs/GFO-23-312r2 Community Energy Reliability and Resilience Investment (CERRI) Program/Solicitation Docs/"/>
    </mc:Choice>
  </mc:AlternateContent>
  <xr:revisionPtr revIDLastSave="1050" documentId="13_ncr:1_{4F97E0C6-95E2-4975-BF2D-A47FF49ABECE}" xr6:coauthVersionLast="47" xr6:coauthVersionMax="47" xr10:uidLastSave="{BD915F46-1FFF-4894-972C-AE17437E7FDF}"/>
  <bookViews>
    <workbookView xWindow="28680" yWindow="-120" windowWidth="29040" windowHeight="15720" tabRatio="853" firstSheet="21" activeTab="21" xr2:uid="{00000000-000D-0000-FFFF-FFFF00000000}"/>
  </bookViews>
  <sheets>
    <sheet name="Instructions" sheetId="14" r:id="rId1"/>
    <sheet name="Budget Evaluation" sheetId="27" r:id="rId2"/>
    <sheet name="Category Budget" sheetId="13" r:id="rId3"/>
    <sheet name="Direct Labor" sheetId="15" r:id="rId4"/>
    <sheet name="Fringe Benefits" sheetId="16" r:id="rId5"/>
    <sheet name="Travel" sheetId="17" r:id="rId6"/>
    <sheet name="Equipment" sheetId="18" r:id="rId7"/>
    <sheet name="Supplies" sheetId="19" r:id="rId8"/>
    <sheet name="Subcontracts" sheetId="20" r:id="rId9"/>
    <sheet name="Other" sheetId="22" r:id="rId10"/>
    <sheet name="Indirect Costs &amp; Profit" sheetId="23" r:id="rId11"/>
    <sheet name="SF-424" sheetId="24" r:id="rId12"/>
    <sheet name="Instructions and Summary" sheetId="1" r:id="rId13"/>
    <sheet name="a. Personnel" sheetId="2" r:id="rId14"/>
    <sheet name="b. Fringe" sheetId="3" r:id="rId15"/>
    <sheet name="c. Travel" sheetId="4" r:id="rId16"/>
    <sheet name="d. Equipment" sheetId="5" r:id="rId17"/>
    <sheet name="e. Supplies" sheetId="6" r:id="rId18"/>
    <sheet name="f. Contractual" sheetId="7" r:id="rId19"/>
    <sheet name="g. Other" sheetId="9" r:id="rId20"/>
    <sheet name="h. Indirect" sheetId="10" r:id="rId21"/>
    <sheet name="i. Cost Match" sheetId="11" r:id="rId22"/>
  </sheets>
  <definedNames>
    <definedName name="Indirect_Rate_Guide">#REF!</definedName>
    <definedName name="NAME">#REF!</definedName>
    <definedName name="_xlnm.Print_Area" localSheetId="2">'Category Budget'!$A$1:$D$21</definedName>
    <definedName name="_xlnm.Print_Area" localSheetId="0">Instructions!$A$1:$A$26</definedName>
    <definedName name="_xlnm.Print_Titles" localSheetId="13">'a. Personnel'!$6:$7</definedName>
    <definedName name="_xlnm.Print_Titles" localSheetId="15">'c. Travel'!$5:$5</definedName>
    <definedName name="_xlnm.Print_Titles" localSheetId="16">'d. Equipment'!$5:$5</definedName>
    <definedName name="_xlnm.Print_Titles" localSheetId="17">'e. Supplies'!$5:$5</definedName>
    <definedName name="_xlnm.Print_Titles" localSheetId="18">'f. Contractual'!$5:$5</definedName>
    <definedName name="_xlnm.Print_Titles" localSheetId="19">'g. Other'!$5:$5</definedName>
    <definedName name="_xlnm.Print_Titles" localSheetId="21">'i. Cost Match'!$5:$5</definedName>
    <definedName name="Text156" localSheetId="21">'i. Cost Match'!#REF!</definedName>
    <definedName name="Text157" localSheetId="21">'i. Cost Match'!#REF!</definedName>
    <definedName name="Text158" localSheetId="21">'i. Cost Match'!#REF!</definedName>
    <definedName name="WHERE">#REF!</definedName>
    <definedName name="Z_5BEC5FDE_32D0_42EF_8D2A_06DCBD4F05CC_.wvu.Cols" localSheetId="20" hidden="1">'h. Indirect'!$E:$F</definedName>
    <definedName name="Z_5BEC5FDE_32D0_42EF_8D2A_06DCBD4F05CC_.wvu.PrintArea" localSheetId="13" hidden="1">'a. Personnel'!$A$1:$F$36</definedName>
    <definedName name="Z_5BEC5FDE_32D0_42EF_8D2A_06DCBD4F05CC_.wvu.PrintArea" localSheetId="14" hidden="1">'b. Fringe'!$A$1:$D$39</definedName>
    <definedName name="Z_5BEC5FDE_32D0_42EF_8D2A_06DCBD4F05CC_.wvu.PrintArea" localSheetId="18" hidden="1">'f. Contractual'!$B$1:$D$47</definedName>
    <definedName name="Z_5BEC5FDE_32D0_42EF_8D2A_06DCBD4F05CC_.wvu.PrintArea" localSheetId="19" hidden="1">'g. Other'!$B$1:$E$32</definedName>
    <definedName name="Z_5BEC5FDE_32D0_42EF_8D2A_06DCBD4F05CC_.wvu.PrintArea" localSheetId="20" hidden="1">'h. Indirect'!$A$1:$D$25</definedName>
    <definedName name="Z_5BEC5FDE_32D0_42EF_8D2A_06DCBD4F05CC_.wvu.PrintArea" localSheetId="21" hidden="1">'i. Cost Match'!$A$1:$D$26</definedName>
    <definedName name="Z_5BEC5FDE_32D0_42EF_8D2A_06DCBD4F05CC_.wvu.PrintTitles" localSheetId="13" hidden="1">'a. Personnel'!$6:$7</definedName>
    <definedName name="Z_5BEC5FDE_32D0_42EF_8D2A_06DCBD4F05CC_.wvu.PrintTitles" localSheetId="15" hidden="1">'c. Travel'!$5:$5</definedName>
    <definedName name="Z_5BEC5FDE_32D0_42EF_8D2A_06DCBD4F05CC_.wvu.PrintTitles" localSheetId="16" hidden="1">'d. Equipment'!$5:$5</definedName>
    <definedName name="Z_5BEC5FDE_32D0_42EF_8D2A_06DCBD4F05CC_.wvu.PrintTitles" localSheetId="17" hidden="1">'e. Supplies'!$5:$5</definedName>
    <definedName name="Z_5BEC5FDE_32D0_42EF_8D2A_06DCBD4F05CC_.wvu.PrintTitles" localSheetId="18" hidden="1">'f. Contractual'!$5:$5</definedName>
    <definedName name="Z_5BEC5FDE_32D0_42EF_8D2A_06DCBD4F05CC_.wvu.PrintTitles" localSheetId="19" hidden="1">'g. Other'!$5:$5</definedName>
    <definedName name="Z_5BEC5FDE_32D0_42EF_8D2A_06DCBD4F05CC_.wvu.PrintTitles" localSheetId="21" hidden="1">'i. Cost Match'!$5:$5</definedName>
    <definedName name="Z_6588CF8C_0BB8_4786_9A46_0A2D10254132_.wvu.Cols" localSheetId="20" hidden="1">'h. Indirect'!$E:$F</definedName>
    <definedName name="Z_6588CF8C_0BB8_4786_9A46_0A2D10254132_.wvu.PrintArea" localSheetId="13" hidden="1">'a. Personnel'!$A$1:$F$36</definedName>
    <definedName name="Z_6588CF8C_0BB8_4786_9A46_0A2D10254132_.wvu.PrintArea" localSheetId="14" hidden="1">'b. Fringe'!$A$1:$D$39</definedName>
    <definedName name="Z_6588CF8C_0BB8_4786_9A46_0A2D10254132_.wvu.PrintArea" localSheetId="18" hidden="1">'f. Contractual'!$B$1:$D$47</definedName>
    <definedName name="Z_6588CF8C_0BB8_4786_9A46_0A2D10254132_.wvu.PrintArea" localSheetId="19" hidden="1">'g. Other'!$B$1:$E$32</definedName>
    <definedName name="Z_6588CF8C_0BB8_4786_9A46_0A2D10254132_.wvu.PrintArea" localSheetId="20" hidden="1">'h. Indirect'!$A$1:$D$25</definedName>
    <definedName name="Z_6588CF8C_0BB8_4786_9A46_0A2D10254132_.wvu.PrintArea" localSheetId="21" hidden="1">'i. Cost Match'!$A$1:$D$26</definedName>
    <definedName name="Z_6588CF8C_0BB8_4786_9A46_0A2D10254132_.wvu.PrintTitles" localSheetId="13" hidden="1">'a. Personnel'!$6:$7</definedName>
    <definedName name="Z_6588CF8C_0BB8_4786_9A46_0A2D10254132_.wvu.PrintTitles" localSheetId="15" hidden="1">'c. Travel'!$5:$5</definedName>
    <definedName name="Z_6588CF8C_0BB8_4786_9A46_0A2D10254132_.wvu.PrintTitles" localSheetId="16" hidden="1">'d. Equipment'!$5:$5</definedName>
    <definedName name="Z_6588CF8C_0BB8_4786_9A46_0A2D10254132_.wvu.PrintTitles" localSheetId="17" hidden="1">'e. Supplies'!$5:$5</definedName>
    <definedName name="Z_6588CF8C_0BB8_4786_9A46_0A2D10254132_.wvu.PrintTitles" localSheetId="18" hidden="1">'f. Contractual'!$5:$5</definedName>
    <definedName name="Z_6588CF8C_0BB8_4786_9A46_0A2D10254132_.wvu.PrintTitles" localSheetId="19" hidden="1">'g. Other'!$5:$5</definedName>
    <definedName name="Z_6588CF8C_0BB8_4786_9A46_0A2D10254132_.wvu.PrintTitles" localSheetId="21" hidden="1">'i. Cost Match'!$5:$5</definedName>
    <definedName name="Z_712CE29F_EFCA_4968_A7C5_599F87319D6A_.wvu.Cols" localSheetId="20" hidden="1">'h. Indirect'!$E:$F</definedName>
    <definedName name="Z_712CE29F_EFCA_4968_A7C5_599F87319D6A_.wvu.PrintArea" localSheetId="13" hidden="1">'a. Personnel'!$A$1:$F$36</definedName>
    <definedName name="Z_712CE29F_EFCA_4968_A7C5_599F87319D6A_.wvu.PrintArea" localSheetId="14" hidden="1">'b. Fringe'!$A$1:$D$39</definedName>
    <definedName name="Z_712CE29F_EFCA_4968_A7C5_599F87319D6A_.wvu.PrintArea" localSheetId="18" hidden="1">'f. Contractual'!$B$1:$D$47</definedName>
    <definedName name="Z_712CE29F_EFCA_4968_A7C5_599F87319D6A_.wvu.PrintArea" localSheetId="19" hidden="1">'g. Other'!$B$1:$E$32</definedName>
    <definedName name="Z_712CE29F_EFCA_4968_A7C5_599F87319D6A_.wvu.PrintArea" localSheetId="20" hidden="1">'h. Indirect'!$A$1:$D$25</definedName>
    <definedName name="Z_712CE29F_EFCA_4968_A7C5_599F87319D6A_.wvu.PrintArea" localSheetId="21" hidden="1">'i. Cost Match'!$A$1:$D$26</definedName>
    <definedName name="Z_712CE29F_EFCA_4968_A7C5_599F87319D6A_.wvu.PrintTitles" localSheetId="13" hidden="1">'a. Personnel'!$6:$7</definedName>
    <definedName name="Z_712CE29F_EFCA_4968_A7C5_599F87319D6A_.wvu.PrintTitles" localSheetId="15" hidden="1">'c. Travel'!$5:$5</definedName>
    <definedName name="Z_712CE29F_EFCA_4968_A7C5_599F87319D6A_.wvu.PrintTitles" localSheetId="16" hidden="1">'d. Equipment'!$5:$5</definedName>
    <definedName name="Z_712CE29F_EFCA_4968_A7C5_599F87319D6A_.wvu.PrintTitles" localSheetId="17" hidden="1">'e. Supplies'!$5:$5</definedName>
    <definedName name="Z_712CE29F_EFCA_4968_A7C5_599F87319D6A_.wvu.PrintTitles" localSheetId="18" hidden="1">'f. Contractual'!$5:$5</definedName>
    <definedName name="Z_712CE29F_EFCA_4968_A7C5_599F87319D6A_.wvu.PrintTitles" localSheetId="19" hidden="1">'g. Other'!$5:$5</definedName>
    <definedName name="Z_712CE29F_EFCA_4968_A7C5_599F87319D6A_.wvu.PrintTitles" localSheetId="21" hidden="1">'i. Cost Match'!$5:$5</definedName>
    <definedName name="Z_BF352FCE_C1BE_4B84_9561_6030FEF6A15F_.wvu.Cols" localSheetId="20" hidden="1">'h. Indirect'!$E:$F</definedName>
    <definedName name="Z_BF352FCE_C1BE_4B84_9561_6030FEF6A15F_.wvu.PrintArea" localSheetId="13" hidden="1">'a. Personnel'!$A$1:$F$36</definedName>
    <definedName name="Z_BF352FCE_C1BE_4B84_9561_6030FEF6A15F_.wvu.PrintArea" localSheetId="14" hidden="1">'b. Fringe'!$A$1:$D$39</definedName>
    <definedName name="Z_BF352FCE_C1BE_4B84_9561_6030FEF6A15F_.wvu.PrintTitles" localSheetId="13" hidden="1">'a. Personnel'!$6:$7</definedName>
    <definedName name="Z_BF352FCE_C1BE_4B84_9561_6030FEF6A15F_.wvu.PrintTitles" localSheetId="15" hidden="1">'c. Travel'!$5:$5</definedName>
    <definedName name="Z_BF352FCE_C1BE_4B84_9561_6030FEF6A15F_.wvu.PrintTitles" localSheetId="16" hidden="1">'d. Equipment'!$5:$5</definedName>
    <definedName name="Z_BF352FCE_C1BE_4B84_9561_6030FEF6A15F_.wvu.PrintTitles" localSheetId="17" hidden="1">'e. Supplies'!$5:$5</definedName>
    <definedName name="Z_BF352FCE_C1BE_4B84_9561_6030FEF6A15F_.wvu.PrintTitles" localSheetId="18" hidden="1">'f. Contractual'!$5:$5</definedName>
    <definedName name="Z_BF352FCE_C1BE_4B84_9561_6030FEF6A15F_.wvu.PrintTitles" localSheetId="19" hidden="1">'g. Other'!$5:$5</definedName>
    <definedName name="Z_BF352FCE_C1BE_4B84_9561_6030FEF6A15F_.wvu.PrintTitles" localSheetId="21" hidden="1">'i. Cost Match'!$5:$5</definedName>
    <definedName name="Z_D5CEF8EB_A9A7_4458_BF65_8F18E34CBA87_.wvu.Cols" localSheetId="20" hidden="1">'h. Indirect'!$E:$F</definedName>
    <definedName name="Z_D5CEF8EB_A9A7_4458_BF65_8F18E34CBA87_.wvu.PrintArea" localSheetId="13" hidden="1">'a. Personnel'!$A$1:$F$36</definedName>
    <definedName name="Z_D5CEF8EB_A9A7_4458_BF65_8F18E34CBA87_.wvu.PrintArea" localSheetId="14" hidden="1">'b. Fringe'!$A$1:$D$39</definedName>
    <definedName name="Z_D5CEF8EB_A9A7_4458_BF65_8F18E34CBA87_.wvu.PrintArea" localSheetId="18" hidden="1">'f. Contractual'!$B$1:$D$47</definedName>
    <definedName name="Z_D5CEF8EB_A9A7_4458_BF65_8F18E34CBA87_.wvu.PrintArea" localSheetId="19" hidden="1">'g. Other'!$B$1:$E$32</definedName>
    <definedName name="Z_D5CEF8EB_A9A7_4458_BF65_8F18E34CBA87_.wvu.PrintArea" localSheetId="20" hidden="1">'h. Indirect'!$A$1:$D$25</definedName>
    <definedName name="Z_D5CEF8EB_A9A7_4458_BF65_8F18E34CBA87_.wvu.PrintArea" localSheetId="21" hidden="1">'i. Cost Match'!$A$1:$D$26</definedName>
    <definedName name="Z_D5CEF8EB_A9A7_4458_BF65_8F18E34CBA87_.wvu.PrintTitles" localSheetId="13" hidden="1">'a. Personnel'!$6:$7</definedName>
    <definedName name="Z_D5CEF8EB_A9A7_4458_BF65_8F18E34CBA87_.wvu.PrintTitles" localSheetId="15" hidden="1">'c. Travel'!$5:$5</definedName>
    <definedName name="Z_D5CEF8EB_A9A7_4458_BF65_8F18E34CBA87_.wvu.PrintTitles" localSheetId="16" hidden="1">'d. Equipment'!$5:$5</definedName>
    <definedName name="Z_D5CEF8EB_A9A7_4458_BF65_8F18E34CBA87_.wvu.PrintTitles" localSheetId="17" hidden="1">'e. Supplies'!$5:$5</definedName>
    <definedName name="Z_D5CEF8EB_A9A7_4458_BF65_8F18E34CBA87_.wvu.PrintTitles" localSheetId="18" hidden="1">'f. Contractual'!$5:$5</definedName>
    <definedName name="Z_D5CEF8EB_A9A7_4458_BF65_8F18E34CBA87_.wvu.PrintTitles" localSheetId="19" hidden="1">'g. Other'!$5:$5</definedName>
    <definedName name="Z_D5CEF8EB_A9A7_4458_BF65_8F18E34CBA87_.wvu.PrintTitles" localSheetId="21" hidden="1">'i. Cost Match'!$5:$5</definedName>
    <definedName name="Z_D7FF18E2_A72D_4088_BD59_9D74A43C39A8_.wvu.Cols" localSheetId="20" hidden="1">'h. Indirect'!$E:$F</definedName>
    <definedName name="Z_D7FF18E2_A72D_4088_BD59_9D74A43C39A8_.wvu.PrintArea" localSheetId="13" hidden="1">'a. Personnel'!$A$1:$F$36</definedName>
    <definedName name="Z_D7FF18E2_A72D_4088_BD59_9D74A43C39A8_.wvu.PrintArea" localSheetId="14" hidden="1">'b. Fringe'!$A$1:$D$39</definedName>
    <definedName name="Z_D7FF18E2_A72D_4088_BD59_9D74A43C39A8_.wvu.PrintArea" localSheetId="18" hidden="1">'f. Contractual'!$B$1:$D$47</definedName>
    <definedName name="Z_D7FF18E2_A72D_4088_BD59_9D74A43C39A8_.wvu.PrintArea" localSheetId="19" hidden="1">'g. Other'!$B$1:$E$32</definedName>
    <definedName name="Z_D7FF18E2_A72D_4088_BD59_9D74A43C39A8_.wvu.PrintArea" localSheetId="20" hidden="1">'h. Indirect'!$A$1:$D$25</definedName>
    <definedName name="Z_D7FF18E2_A72D_4088_BD59_9D74A43C39A8_.wvu.PrintArea" localSheetId="21" hidden="1">'i. Cost Match'!$A$1:$D$26</definedName>
    <definedName name="Z_D7FF18E2_A72D_4088_BD59_9D74A43C39A8_.wvu.PrintTitles" localSheetId="13" hidden="1">'a. Personnel'!$6:$7</definedName>
    <definedName name="Z_D7FF18E2_A72D_4088_BD59_9D74A43C39A8_.wvu.PrintTitles" localSheetId="15" hidden="1">'c. Travel'!$5:$5</definedName>
    <definedName name="Z_D7FF18E2_A72D_4088_BD59_9D74A43C39A8_.wvu.PrintTitles" localSheetId="16" hidden="1">'d. Equipment'!$5:$5</definedName>
    <definedName name="Z_D7FF18E2_A72D_4088_BD59_9D74A43C39A8_.wvu.PrintTitles" localSheetId="17" hidden="1">'e. Supplies'!$5:$5</definedName>
    <definedName name="Z_D7FF18E2_A72D_4088_BD59_9D74A43C39A8_.wvu.PrintTitles" localSheetId="18" hidden="1">'f. Contractual'!$5:$5</definedName>
    <definedName name="Z_D7FF18E2_A72D_4088_BD59_9D74A43C39A8_.wvu.PrintTitles" localSheetId="19" hidden="1">'g. Other'!$5:$5</definedName>
    <definedName name="Z_D7FF18E2_A72D_4088_BD59_9D74A43C39A8_.wvu.PrintTitles" localSheetId="21" hidden="1">'i. Cost Match'!$5:$5</definedName>
  </definedNames>
  <calcPr calcId="191028"/>
  <customWorkbookViews>
    <customWorkbookView name="utrujill - Personal View" guid="{D7FF18E2-A72D-4088-BD59-9D74A43C39A8}" mergeInterval="0" personalView="1" maximized="1" xWindow="1" yWindow="1" windowWidth="1244" windowHeight="748" tabRatio="783" activeSheetId="3"/>
    <customWorkbookView name="Todd Wilson - Personal View" guid="{5BEC5FDE-32D0-42EF-8D2A-06DCBD4F05CC}" mergeInterval="0" personalView="1" maximized="1" xWindow="1" yWindow="1" windowWidth="1680" windowHeight="787" tabRatio="783" activeSheetId="11" showComments="commIndAndComment"/>
    <customWorkbookView name="mwise - Personal View" guid="{712CE29F-EFCA-4968-A7C5-599F87319D6A}" mergeInterval="0" personalView="1" maximized="1" xWindow="1" yWindow="1" windowWidth="1020" windowHeight="506" tabRatio="783" activeSheetId="1"/>
    <customWorkbookView name="nblackst - Personal View" guid="{6588CF8C-0BB8-4786-9A46-0A2D10254132}" mergeInterval="0" personalView="1" maximized="1" xWindow="1" yWindow="1" windowWidth="1276" windowHeight="697" tabRatio="783" activeSheetId="1" showComments="commIndAndComment"/>
    <customWorkbookView name="nkiyota - Personal View" guid="{D5CEF8EB-A9A7-4458-BF65-8F18E34CBA87}" mergeInterval="0" personalView="1" maximized="1" xWindow="1" yWindow="1" windowWidth="1676" windowHeight="754" tabRatio="783" activeSheetId="10"/>
    <customWorkbookView name="Wilson, Todd - Personal View" guid="{BF352FCE-C1BE-4B84-9561-6030FEF6A15F}" mergeInterval="0" personalView="1" maximized="1" windowWidth="1680" windowHeight="864" tabRatio="783" activeSheetId="1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24" l="1"/>
  <c r="B9" i="7"/>
  <c r="B7" i="7"/>
  <c r="B20" i="7"/>
  <c r="B13" i="7"/>
  <c r="B19" i="7"/>
  <c r="A18" i="7"/>
  <c r="E9" i="9"/>
  <c r="E10" i="9"/>
  <c r="E11" i="9"/>
  <c r="E12" i="9"/>
  <c r="E13" i="9"/>
  <c r="E14" i="9"/>
  <c r="E15" i="9"/>
  <c r="E16" i="9"/>
  <c r="E17" i="9"/>
  <c r="E18" i="9"/>
  <c r="E19" i="9"/>
  <c r="E20" i="9"/>
  <c r="E21" i="9"/>
  <c r="E22" i="9"/>
  <c r="E23" i="9"/>
  <c r="E24" i="9"/>
  <c r="E25" i="9"/>
  <c r="E26" i="9"/>
  <c r="E27" i="9"/>
  <c r="E28" i="9"/>
  <c r="E29" i="9"/>
  <c r="E30" i="9"/>
  <c r="D9" i="9"/>
  <c r="D10" i="9"/>
  <c r="D11" i="9"/>
  <c r="D12" i="9"/>
  <c r="D13" i="9"/>
  <c r="D14" i="9"/>
  <c r="D15" i="9"/>
  <c r="D16" i="9"/>
  <c r="D17" i="9"/>
  <c r="D18" i="9"/>
  <c r="D19" i="9"/>
  <c r="D20" i="9"/>
  <c r="D21" i="9"/>
  <c r="D22" i="9"/>
  <c r="D23" i="9"/>
  <c r="D24" i="9"/>
  <c r="D25" i="9"/>
  <c r="D26" i="9"/>
  <c r="D27" i="9"/>
  <c r="D28" i="9"/>
  <c r="D29" i="9"/>
  <c r="D30" i="9"/>
  <c r="C9" i="9"/>
  <c r="C10" i="9"/>
  <c r="C11" i="9"/>
  <c r="C12" i="9"/>
  <c r="C13" i="9"/>
  <c r="C14" i="9"/>
  <c r="C15" i="9"/>
  <c r="C16" i="9"/>
  <c r="C17" i="9"/>
  <c r="C18" i="9"/>
  <c r="C19" i="9"/>
  <c r="C20" i="9"/>
  <c r="C21" i="9"/>
  <c r="C22" i="9"/>
  <c r="C23" i="9"/>
  <c r="C24" i="9"/>
  <c r="C25" i="9"/>
  <c r="C26" i="9"/>
  <c r="C27" i="9"/>
  <c r="C28" i="9"/>
  <c r="C29" i="9"/>
  <c r="C30" i="9"/>
  <c r="B9" i="9"/>
  <c r="B10" i="9"/>
  <c r="B11" i="9"/>
  <c r="B12" i="9"/>
  <c r="B13" i="9"/>
  <c r="B14" i="9"/>
  <c r="B15" i="9"/>
  <c r="B16" i="9"/>
  <c r="B17" i="9"/>
  <c r="B18" i="9"/>
  <c r="B19" i="9"/>
  <c r="B20" i="9"/>
  <c r="B21" i="9"/>
  <c r="B22" i="9"/>
  <c r="B23" i="9"/>
  <c r="B24" i="9"/>
  <c r="B25" i="9"/>
  <c r="B26" i="9"/>
  <c r="B27" i="9"/>
  <c r="B28" i="9"/>
  <c r="B29" i="9"/>
  <c r="B30" i="9"/>
  <c r="A30" i="9"/>
  <c r="A9" i="9"/>
  <c r="A10" i="9"/>
  <c r="A11" i="9"/>
  <c r="A12" i="9"/>
  <c r="A13" i="9"/>
  <c r="A14" i="9"/>
  <c r="A15" i="9"/>
  <c r="A16" i="9"/>
  <c r="A17" i="9"/>
  <c r="A18" i="9"/>
  <c r="A19" i="9"/>
  <c r="A20" i="9"/>
  <c r="A21" i="9"/>
  <c r="A22" i="9"/>
  <c r="A23" i="9"/>
  <c r="A24" i="9"/>
  <c r="A25" i="9"/>
  <c r="A26" i="9"/>
  <c r="A27" i="9"/>
  <c r="A28" i="9"/>
  <c r="A29" i="9"/>
  <c r="J9" i="22"/>
  <c r="J10" i="22"/>
  <c r="J11" i="22"/>
  <c r="J12" i="22"/>
  <c r="J13" i="22"/>
  <c r="J14" i="22"/>
  <c r="J15" i="22"/>
  <c r="J16" i="22"/>
  <c r="J17" i="22"/>
  <c r="D8" i="7"/>
  <c r="D9" i="7"/>
  <c r="D10" i="7"/>
  <c r="D11" i="7"/>
  <c r="D12" i="7"/>
  <c r="D13" i="7"/>
  <c r="D14" i="7"/>
  <c r="D15" i="7"/>
  <c r="D16" i="7"/>
  <c r="D17" i="7"/>
  <c r="D18" i="7"/>
  <c r="D19" i="7"/>
  <c r="D20" i="7"/>
  <c r="D21" i="7"/>
  <c r="D22" i="7"/>
  <c r="D23" i="7"/>
  <c r="D24" i="7"/>
  <c r="D25" i="7"/>
  <c r="D26" i="7"/>
  <c r="D27" i="7"/>
  <c r="D28" i="7"/>
  <c r="D29" i="7"/>
  <c r="C8" i="7"/>
  <c r="C9" i="7"/>
  <c r="C10" i="7"/>
  <c r="C11" i="7"/>
  <c r="C12" i="7"/>
  <c r="C13" i="7"/>
  <c r="C14" i="7"/>
  <c r="C15" i="7"/>
  <c r="C16" i="7"/>
  <c r="C17" i="7"/>
  <c r="C18" i="7"/>
  <c r="C19" i="7"/>
  <c r="C20" i="7"/>
  <c r="C21" i="7"/>
  <c r="C22" i="7"/>
  <c r="C23" i="7"/>
  <c r="C24" i="7"/>
  <c r="C25" i="7"/>
  <c r="C26" i="7"/>
  <c r="C27" i="7"/>
  <c r="C28" i="7"/>
  <c r="C29" i="7"/>
  <c r="B8" i="7"/>
  <c r="B10" i="7"/>
  <c r="B11" i="7"/>
  <c r="B12" i="7"/>
  <c r="B14" i="7"/>
  <c r="B15" i="7"/>
  <c r="B16" i="7"/>
  <c r="B17" i="7"/>
  <c r="B18" i="7"/>
  <c r="B21" i="7"/>
  <c r="B22" i="7"/>
  <c r="B23" i="7"/>
  <c r="B24" i="7"/>
  <c r="B25" i="7"/>
  <c r="B26" i="7"/>
  <c r="B27" i="7"/>
  <c r="B28" i="7"/>
  <c r="B29" i="7"/>
  <c r="A8" i="7"/>
  <c r="A9" i="7"/>
  <c r="A10" i="7"/>
  <c r="A11" i="7"/>
  <c r="A12" i="7"/>
  <c r="A13" i="7"/>
  <c r="A14" i="7"/>
  <c r="A15" i="7"/>
  <c r="A16" i="7"/>
  <c r="A17" i="7"/>
  <c r="A19" i="7"/>
  <c r="A20" i="7"/>
  <c r="A21" i="7"/>
  <c r="A22" i="7"/>
  <c r="A23" i="7"/>
  <c r="A24" i="7"/>
  <c r="A25" i="7"/>
  <c r="A26" i="7"/>
  <c r="A27" i="7"/>
  <c r="A28" i="7"/>
  <c r="A29" i="7"/>
  <c r="I10" i="20"/>
  <c r="I11" i="20"/>
  <c r="I12" i="20"/>
  <c r="I13" i="20"/>
  <c r="I14" i="20"/>
  <c r="I15" i="20"/>
  <c r="I16" i="20"/>
  <c r="I17" i="20"/>
  <c r="I18" i="20"/>
  <c r="G9" i="6"/>
  <c r="G10" i="6"/>
  <c r="G11" i="6"/>
  <c r="G12" i="6"/>
  <c r="G13" i="6"/>
  <c r="G14" i="6"/>
  <c r="G15" i="6"/>
  <c r="G16" i="6"/>
  <c r="G17" i="6"/>
  <c r="G18" i="6"/>
  <c r="G19" i="6"/>
  <c r="G20" i="6"/>
  <c r="G21" i="6"/>
  <c r="G22" i="6"/>
  <c r="G23" i="6"/>
  <c r="G24" i="6"/>
  <c r="G25" i="6"/>
  <c r="G26" i="6"/>
  <c r="G27" i="6"/>
  <c r="G28" i="6"/>
  <c r="G29" i="6"/>
  <c r="G30" i="6"/>
  <c r="F9" i="6"/>
  <c r="F10" i="6"/>
  <c r="F11" i="6"/>
  <c r="F12" i="6"/>
  <c r="F13" i="6"/>
  <c r="F14" i="6"/>
  <c r="F15" i="6"/>
  <c r="F16" i="6"/>
  <c r="F17" i="6"/>
  <c r="F18" i="6"/>
  <c r="F19" i="6"/>
  <c r="F20" i="6"/>
  <c r="F21" i="6"/>
  <c r="F22" i="6"/>
  <c r="F23" i="6"/>
  <c r="F24" i="6"/>
  <c r="F25" i="6"/>
  <c r="F26" i="6"/>
  <c r="F27" i="6"/>
  <c r="F28" i="6"/>
  <c r="F29" i="6"/>
  <c r="F30" i="6"/>
  <c r="E9" i="6"/>
  <c r="E10" i="6"/>
  <c r="E11" i="6"/>
  <c r="E12" i="6"/>
  <c r="E13" i="6"/>
  <c r="E14" i="6"/>
  <c r="E15" i="6"/>
  <c r="E16" i="6"/>
  <c r="E17" i="6"/>
  <c r="E18" i="6"/>
  <c r="E19" i="6"/>
  <c r="E20" i="6"/>
  <c r="E21" i="6"/>
  <c r="E22" i="6"/>
  <c r="E23" i="6"/>
  <c r="E24" i="6"/>
  <c r="E25" i="6"/>
  <c r="E26" i="6"/>
  <c r="E27" i="6"/>
  <c r="E28" i="6"/>
  <c r="E29" i="6"/>
  <c r="E30" i="6"/>
  <c r="D9" i="6"/>
  <c r="D10" i="6"/>
  <c r="D11" i="6"/>
  <c r="D12" i="6"/>
  <c r="D13" i="6"/>
  <c r="D14" i="6"/>
  <c r="D15" i="6"/>
  <c r="D16" i="6"/>
  <c r="D17" i="6"/>
  <c r="D18" i="6"/>
  <c r="D19" i="6"/>
  <c r="D20" i="6"/>
  <c r="D21" i="6"/>
  <c r="D22" i="6"/>
  <c r="D23" i="6"/>
  <c r="D24" i="6"/>
  <c r="D25" i="6"/>
  <c r="D26" i="6"/>
  <c r="D27" i="6"/>
  <c r="D28" i="6"/>
  <c r="D29" i="6"/>
  <c r="D30" i="6"/>
  <c r="C9" i="6"/>
  <c r="C10" i="6"/>
  <c r="C11" i="6"/>
  <c r="C12" i="6"/>
  <c r="C13" i="6"/>
  <c r="C14" i="6"/>
  <c r="C15" i="6"/>
  <c r="C16" i="6"/>
  <c r="C17" i="6"/>
  <c r="C18" i="6"/>
  <c r="C19" i="6"/>
  <c r="C20" i="6"/>
  <c r="C21" i="6"/>
  <c r="C22" i="6"/>
  <c r="C23" i="6"/>
  <c r="C24" i="6"/>
  <c r="C25" i="6"/>
  <c r="C26" i="6"/>
  <c r="C27" i="6"/>
  <c r="C28" i="6"/>
  <c r="C29" i="6"/>
  <c r="C30" i="6"/>
  <c r="B9" i="6"/>
  <c r="B10" i="6"/>
  <c r="B11" i="6"/>
  <c r="B12" i="6"/>
  <c r="B13" i="6"/>
  <c r="B14" i="6"/>
  <c r="B15" i="6"/>
  <c r="B16" i="6"/>
  <c r="B17" i="6"/>
  <c r="B18" i="6"/>
  <c r="B19" i="6"/>
  <c r="B20" i="6"/>
  <c r="B21" i="6"/>
  <c r="B22" i="6"/>
  <c r="B23" i="6"/>
  <c r="B24" i="6"/>
  <c r="B25" i="6"/>
  <c r="B26" i="6"/>
  <c r="B27" i="6"/>
  <c r="B28" i="6"/>
  <c r="B29" i="6"/>
  <c r="B30" i="6"/>
  <c r="A9" i="6"/>
  <c r="A10" i="6"/>
  <c r="A11" i="6"/>
  <c r="A12" i="6"/>
  <c r="A13" i="6"/>
  <c r="A14" i="6"/>
  <c r="A15" i="6"/>
  <c r="A16" i="6"/>
  <c r="A17" i="6"/>
  <c r="A18" i="6"/>
  <c r="A19" i="6"/>
  <c r="A20" i="6"/>
  <c r="A21" i="6"/>
  <c r="A22" i="6"/>
  <c r="A23" i="6"/>
  <c r="A24" i="6"/>
  <c r="A25" i="6"/>
  <c r="A26" i="6"/>
  <c r="A27" i="6"/>
  <c r="A28" i="6"/>
  <c r="A29" i="6"/>
  <c r="A30" i="6"/>
  <c r="J10" i="19"/>
  <c r="J11" i="19"/>
  <c r="J12" i="19"/>
  <c r="J13" i="19"/>
  <c r="J14" i="19"/>
  <c r="J15" i="19"/>
  <c r="J16" i="19"/>
  <c r="J17" i="19"/>
  <c r="G9" i="5"/>
  <c r="G10" i="5"/>
  <c r="G11" i="5"/>
  <c r="G12" i="5"/>
  <c r="G13" i="5"/>
  <c r="G14" i="5"/>
  <c r="G15" i="5"/>
  <c r="G16" i="5"/>
  <c r="G17" i="5"/>
  <c r="G18" i="5"/>
  <c r="G19" i="5"/>
  <c r="G20" i="5"/>
  <c r="G21" i="5"/>
  <c r="G22" i="5"/>
  <c r="G23" i="5"/>
  <c r="G24" i="5"/>
  <c r="G25" i="5"/>
  <c r="G26" i="5"/>
  <c r="G27" i="5"/>
  <c r="G28" i="5"/>
  <c r="G29" i="5"/>
  <c r="G30" i="5"/>
  <c r="F30" i="5"/>
  <c r="F9" i="5"/>
  <c r="F10" i="5"/>
  <c r="F11" i="5"/>
  <c r="F12" i="5"/>
  <c r="F13" i="5"/>
  <c r="F14" i="5"/>
  <c r="F15" i="5"/>
  <c r="F16" i="5"/>
  <c r="F17" i="5"/>
  <c r="F18" i="5"/>
  <c r="F19" i="5"/>
  <c r="F20" i="5"/>
  <c r="F21" i="5"/>
  <c r="F22" i="5"/>
  <c r="F23" i="5"/>
  <c r="F24" i="5"/>
  <c r="F25" i="5"/>
  <c r="F26" i="5"/>
  <c r="F27" i="5"/>
  <c r="F28" i="5"/>
  <c r="F29" i="5"/>
  <c r="E9" i="5"/>
  <c r="E10" i="5"/>
  <c r="E11" i="5"/>
  <c r="E12" i="5"/>
  <c r="E13" i="5"/>
  <c r="E14" i="5"/>
  <c r="E15" i="5"/>
  <c r="E16" i="5"/>
  <c r="E17" i="5"/>
  <c r="E18" i="5"/>
  <c r="E19" i="5"/>
  <c r="E20" i="5"/>
  <c r="E21" i="5"/>
  <c r="E22" i="5"/>
  <c r="E23" i="5"/>
  <c r="E24" i="5"/>
  <c r="E25" i="5"/>
  <c r="E26" i="5"/>
  <c r="E27" i="5"/>
  <c r="E28" i="5"/>
  <c r="E29" i="5"/>
  <c r="E30" i="5"/>
  <c r="D9" i="5"/>
  <c r="D10" i="5"/>
  <c r="D11" i="5"/>
  <c r="D12" i="5"/>
  <c r="D13" i="5"/>
  <c r="D14" i="5"/>
  <c r="D15" i="5"/>
  <c r="D16" i="5"/>
  <c r="D17" i="5"/>
  <c r="D18" i="5"/>
  <c r="D19" i="5"/>
  <c r="D20" i="5"/>
  <c r="D21" i="5"/>
  <c r="D22" i="5"/>
  <c r="D23" i="5"/>
  <c r="D24" i="5"/>
  <c r="D25" i="5"/>
  <c r="D26" i="5"/>
  <c r="D27" i="5"/>
  <c r="D28" i="5"/>
  <c r="D29" i="5"/>
  <c r="D30" i="5"/>
  <c r="C9" i="5"/>
  <c r="C10" i="5"/>
  <c r="C11" i="5"/>
  <c r="C12" i="5"/>
  <c r="C13" i="5"/>
  <c r="C14" i="5"/>
  <c r="C15" i="5"/>
  <c r="C16" i="5"/>
  <c r="C17" i="5"/>
  <c r="C18" i="5"/>
  <c r="C19" i="5"/>
  <c r="C20" i="5"/>
  <c r="C21" i="5"/>
  <c r="C22" i="5"/>
  <c r="C23" i="5"/>
  <c r="C24" i="5"/>
  <c r="C25" i="5"/>
  <c r="C26" i="5"/>
  <c r="C27" i="5"/>
  <c r="C28" i="5"/>
  <c r="C29" i="5"/>
  <c r="C30" i="5"/>
  <c r="B9" i="5"/>
  <c r="B10" i="5"/>
  <c r="B11" i="5"/>
  <c r="B12" i="5"/>
  <c r="B13" i="5"/>
  <c r="B14" i="5"/>
  <c r="B15" i="5"/>
  <c r="B16" i="5"/>
  <c r="B17" i="5"/>
  <c r="B18" i="5"/>
  <c r="B19" i="5"/>
  <c r="B20" i="5"/>
  <c r="B21" i="5"/>
  <c r="B22" i="5"/>
  <c r="B23" i="5"/>
  <c r="B24" i="5"/>
  <c r="B25" i="5"/>
  <c r="B26" i="5"/>
  <c r="B27" i="5"/>
  <c r="B28" i="5"/>
  <c r="B29" i="5"/>
  <c r="B30" i="5"/>
  <c r="A9" i="5"/>
  <c r="A10" i="5"/>
  <c r="A11" i="5"/>
  <c r="A12" i="5"/>
  <c r="A13" i="5"/>
  <c r="A14" i="5"/>
  <c r="A15" i="5"/>
  <c r="A16" i="5"/>
  <c r="A17" i="5"/>
  <c r="A18" i="5"/>
  <c r="A19" i="5"/>
  <c r="A20" i="5"/>
  <c r="A21" i="5"/>
  <c r="A22" i="5"/>
  <c r="A23" i="5"/>
  <c r="A24" i="5"/>
  <c r="A25" i="5"/>
  <c r="A26" i="5"/>
  <c r="A27" i="5"/>
  <c r="A28" i="5"/>
  <c r="A29" i="5"/>
  <c r="A30" i="5"/>
  <c r="L9" i="4"/>
  <c r="L10" i="4"/>
  <c r="L11" i="4"/>
  <c r="L12" i="4"/>
  <c r="L13" i="4"/>
  <c r="L14" i="4"/>
  <c r="L15" i="4"/>
  <c r="L16" i="4"/>
  <c r="L17" i="4"/>
  <c r="L18" i="4"/>
  <c r="L19" i="4"/>
  <c r="L20" i="4"/>
  <c r="L21" i="4"/>
  <c r="L22" i="4"/>
  <c r="L23" i="4"/>
  <c r="L24" i="4"/>
  <c r="L25" i="4"/>
  <c r="L26" i="4"/>
  <c r="L27" i="4"/>
  <c r="L28" i="4"/>
  <c r="L29" i="4"/>
  <c r="L30" i="4"/>
  <c r="K9" i="4"/>
  <c r="K10" i="4"/>
  <c r="K11" i="4"/>
  <c r="K12" i="4"/>
  <c r="K13" i="4"/>
  <c r="K14" i="4"/>
  <c r="K15" i="4"/>
  <c r="K16" i="4"/>
  <c r="K17" i="4"/>
  <c r="K18" i="4"/>
  <c r="K19" i="4"/>
  <c r="K20" i="4"/>
  <c r="K21" i="4"/>
  <c r="K22" i="4"/>
  <c r="K23" i="4"/>
  <c r="K24" i="4"/>
  <c r="K25" i="4"/>
  <c r="K26" i="4"/>
  <c r="K27" i="4"/>
  <c r="K28" i="4"/>
  <c r="K29" i="4"/>
  <c r="K30" i="4"/>
  <c r="J9" i="4"/>
  <c r="J10" i="4"/>
  <c r="J11" i="4"/>
  <c r="J12" i="4"/>
  <c r="J13" i="4"/>
  <c r="J14" i="4"/>
  <c r="J15" i="4"/>
  <c r="J16" i="4"/>
  <c r="J17" i="4"/>
  <c r="J18" i="4"/>
  <c r="J19" i="4"/>
  <c r="J20" i="4"/>
  <c r="J21" i="4"/>
  <c r="J22" i="4"/>
  <c r="J23" i="4"/>
  <c r="J24" i="4"/>
  <c r="J25" i="4"/>
  <c r="J26" i="4"/>
  <c r="J27" i="4"/>
  <c r="J28" i="4"/>
  <c r="J29" i="4"/>
  <c r="J30" i="4"/>
  <c r="I9" i="4"/>
  <c r="I10" i="4"/>
  <c r="I11" i="4"/>
  <c r="I12" i="4"/>
  <c r="I13" i="4"/>
  <c r="I14" i="4"/>
  <c r="I15" i="4"/>
  <c r="I16" i="4"/>
  <c r="I17" i="4"/>
  <c r="I18" i="4"/>
  <c r="I19" i="4"/>
  <c r="I20" i="4"/>
  <c r="I21" i="4"/>
  <c r="I22" i="4"/>
  <c r="I23" i="4"/>
  <c r="I24" i="4"/>
  <c r="I25" i="4"/>
  <c r="I26" i="4"/>
  <c r="I27" i="4"/>
  <c r="I28" i="4"/>
  <c r="I29" i="4"/>
  <c r="I30" i="4"/>
  <c r="H9" i="4"/>
  <c r="H10" i="4"/>
  <c r="H11" i="4"/>
  <c r="H12" i="4"/>
  <c r="H13" i="4"/>
  <c r="H14" i="4"/>
  <c r="H15" i="4"/>
  <c r="H16" i="4"/>
  <c r="H17" i="4"/>
  <c r="H18" i="4"/>
  <c r="H19" i="4"/>
  <c r="H20" i="4"/>
  <c r="H21" i="4"/>
  <c r="H22" i="4"/>
  <c r="H23" i="4"/>
  <c r="H24" i="4"/>
  <c r="H25" i="4"/>
  <c r="H26" i="4"/>
  <c r="H27" i="4"/>
  <c r="H28" i="4"/>
  <c r="H29" i="4"/>
  <c r="H30" i="4"/>
  <c r="G9" i="4"/>
  <c r="G10" i="4"/>
  <c r="G11" i="4"/>
  <c r="G12" i="4"/>
  <c r="G13" i="4"/>
  <c r="G14" i="4"/>
  <c r="G15" i="4"/>
  <c r="G16" i="4"/>
  <c r="G17" i="4"/>
  <c r="G18" i="4"/>
  <c r="G19" i="4"/>
  <c r="G20" i="4"/>
  <c r="G21" i="4"/>
  <c r="G22" i="4"/>
  <c r="G23" i="4"/>
  <c r="G24" i="4"/>
  <c r="G25" i="4"/>
  <c r="G26" i="4"/>
  <c r="G27" i="4"/>
  <c r="G28" i="4"/>
  <c r="G29" i="4"/>
  <c r="G30" i="4"/>
  <c r="F9" i="4"/>
  <c r="F10" i="4"/>
  <c r="F11" i="4"/>
  <c r="F12" i="4"/>
  <c r="F13" i="4"/>
  <c r="F14" i="4"/>
  <c r="F15" i="4"/>
  <c r="F16" i="4"/>
  <c r="F17" i="4"/>
  <c r="F18" i="4"/>
  <c r="F19" i="4"/>
  <c r="F20" i="4"/>
  <c r="F21" i="4"/>
  <c r="F22" i="4"/>
  <c r="F23" i="4"/>
  <c r="F24" i="4"/>
  <c r="F25" i="4"/>
  <c r="F26" i="4"/>
  <c r="F27" i="4"/>
  <c r="F28" i="4"/>
  <c r="F29" i="4"/>
  <c r="F30" i="4"/>
  <c r="E9" i="4"/>
  <c r="E10" i="4"/>
  <c r="E11" i="4"/>
  <c r="E12" i="4"/>
  <c r="E13" i="4"/>
  <c r="E14" i="4"/>
  <c r="E15" i="4"/>
  <c r="E16" i="4"/>
  <c r="E17" i="4"/>
  <c r="E18" i="4"/>
  <c r="E19" i="4"/>
  <c r="E20" i="4"/>
  <c r="E21" i="4"/>
  <c r="E22" i="4"/>
  <c r="E23" i="4"/>
  <c r="E24" i="4"/>
  <c r="E25" i="4"/>
  <c r="E26" i="4"/>
  <c r="E27" i="4"/>
  <c r="E28" i="4"/>
  <c r="E29" i="4"/>
  <c r="E30" i="4"/>
  <c r="D9" i="4"/>
  <c r="D10" i="4"/>
  <c r="D11" i="4"/>
  <c r="D12" i="4"/>
  <c r="D13" i="4"/>
  <c r="D14" i="4"/>
  <c r="D15" i="4"/>
  <c r="D16" i="4"/>
  <c r="D17" i="4"/>
  <c r="D18" i="4"/>
  <c r="D19" i="4"/>
  <c r="D20" i="4"/>
  <c r="D21" i="4"/>
  <c r="D22" i="4"/>
  <c r="D23" i="4"/>
  <c r="D24" i="4"/>
  <c r="D25" i="4"/>
  <c r="D26" i="4"/>
  <c r="D27" i="4"/>
  <c r="D28" i="4"/>
  <c r="D29" i="4"/>
  <c r="D30" i="4"/>
  <c r="C9" i="4"/>
  <c r="C10" i="4"/>
  <c r="C11" i="4"/>
  <c r="C12" i="4"/>
  <c r="C13" i="4"/>
  <c r="C14" i="4"/>
  <c r="C15" i="4"/>
  <c r="C16" i="4"/>
  <c r="C17" i="4"/>
  <c r="C18" i="4"/>
  <c r="C19" i="4"/>
  <c r="C20" i="4"/>
  <c r="C21" i="4"/>
  <c r="C22" i="4"/>
  <c r="C23" i="4"/>
  <c r="C24" i="4"/>
  <c r="C25" i="4"/>
  <c r="C26" i="4"/>
  <c r="C27" i="4"/>
  <c r="C28" i="4"/>
  <c r="C29" i="4"/>
  <c r="C30" i="4"/>
  <c r="A19" i="4"/>
  <c r="A20" i="4"/>
  <c r="A21" i="4"/>
  <c r="A22" i="4"/>
  <c r="A23" i="4"/>
  <c r="A24" i="4"/>
  <c r="A25" i="4"/>
  <c r="A26" i="4"/>
  <c r="A27" i="4"/>
  <c r="A28" i="4"/>
  <c r="A29" i="4"/>
  <c r="A30" i="4"/>
  <c r="B9" i="4"/>
  <c r="B10" i="4"/>
  <c r="B11" i="4"/>
  <c r="B12" i="4"/>
  <c r="B13" i="4"/>
  <c r="B14" i="4"/>
  <c r="B15" i="4"/>
  <c r="B16" i="4"/>
  <c r="B17" i="4"/>
  <c r="B18" i="4"/>
  <c r="B19" i="4"/>
  <c r="B20" i="4"/>
  <c r="B21" i="4"/>
  <c r="B22" i="4"/>
  <c r="B23" i="4"/>
  <c r="B24" i="4"/>
  <c r="B25" i="4"/>
  <c r="B26" i="4"/>
  <c r="B27" i="4"/>
  <c r="B28" i="4"/>
  <c r="B29" i="4"/>
  <c r="B30" i="4"/>
  <c r="A9" i="4"/>
  <c r="A10" i="4"/>
  <c r="A11" i="4"/>
  <c r="A12" i="4"/>
  <c r="A13" i="4"/>
  <c r="A14" i="4"/>
  <c r="A15" i="4"/>
  <c r="A16" i="4"/>
  <c r="A17" i="4"/>
  <c r="A18" i="4"/>
  <c r="P25" i="17"/>
  <c r="P22" i="17"/>
  <c r="P15" i="17"/>
  <c r="P16" i="17"/>
  <c r="P17" i="17"/>
  <c r="P18" i="17"/>
  <c r="P19" i="17"/>
  <c r="P20" i="17"/>
  <c r="P21" i="17"/>
  <c r="C9" i="3"/>
  <c r="C10" i="3"/>
  <c r="C11" i="3"/>
  <c r="C12" i="3"/>
  <c r="C13" i="3"/>
  <c r="C14" i="3"/>
  <c r="C15" i="3"/>
  <c r="C16" i="3"/>
  <c r="C17" i="3"/>
  <c r="C18" i="3"/>
  <c r="C19" i="3"/>
  <c r="C20" i="3"/>
  <c r="C21" i="3"/>
  <c r="C22" i="3"/>
  <c r="C23" i="3"/>
  <c r="C24" i="3"/>
  <c r="C25" i="3"/>
  <c r="C26" i="3"/>
  <c r="C27" i="3"/>
  <c r="C28" i="3"/>
  <c r="C29" i="3"/>
  <c r="C30" i="3"/>
  <c r="B9" i="3"/>
  <c r="B10" i="3"/>
  <c r="B11" i="3"/>
  <c r="B12" i="3"/>
  <c r="B13" i="3"/>
  <c r="B14" i="3"/>
  <c r="B15" i="3"/>
  <c r="B16" i="3"/>
  <c r="B17" i="3"/>
  <c r="B18" i="3"/>
  <c r="B19" i="3"/>
  <c r="B20" i="3"/>
  <c r="B21" i="3"/>
  <c r="B22" i="3"/>
  <c r="B23" i="3"/>
  <c r="B24" i="3"/>
  <c r="B25" i="3"/>
  <c r="B26" i="3"/>
  <c r="B27" i="3"/>
  <c r="B28" i="3"/>
  <c r="B29" i="3"/>
  <c r="B30" i="3"/>
  <c r="A9" i="3"/>
  <c r="A10" i="3"/>
  <c r="A11" i="3"/>
  <c r="A12" i="3"/>
  <c r="A13" i="3"/>
  <c r="A14" i="3"/>
  <c r="A15" i="3"/>
  <c r="A16" i="3"/>
  <c r="A17" i="3"/>
  <c r="A18" i="3"/>
  <c r="A19" i="3"/>
  <c r="A20" i="3"/>
  <c r="A21" i="3"/>
  <c r="A22" i="3"/>
  <c r="A23" i="3"/>
  <c r="A24" i="3"/>
  <c r="A25" i="3"/>
  <c r="A26" i="3"/>
  <c r="A27" i="3"/>
  <c r="A28" i="3"/>
  <c r="A29" i="3"/>
  <c r="A30" i="3"/>
  <c r="G28" i="16"/>
  <c r="F31" i="2"/>
  <c r="E31" i="2"/>
  <c r="D31" i="2"/>
  <c r="C31" i="2"/>
  <c r="B31" i="2"/>
  <c r="A31" i="2"/>
  <c r="I28" i="15"/>
  <c r="G16" i="16"/>
  <c r="G17" i="16"/>
  <c r="G18" i="16"/>
  <c r="G19" i="16"/>
  <c r="G20" i="16"/>
  <c r="G21" i="16"/>
  <c r="G22" i="16"/>
  <c r="G23" i="16"/>
  <c r="F11" i="2"/>
  <c r="F12" i="2"/>
  <c r="F13" i="2"/>
  <c r="F14" i="2"/>
  <c r="F15" i="2"/>
  <c r="F16" i="2"/>
  <c r="F17" i="2"/>
  <c r="F18" i="2"/>
  <c r="F19" i="2"/>
  <c r="F20" i="2"/>
  <c r="F21" i="2"/>
  <c r="F22" i="2"/>
  <c r="F23" i="2"/>
  <c r="F24" i="2"/>
  <c r="F25" i="2"/>
  <c r="F26" i="2"/>
  <c r="F27" i="2"/>
  <c r="F28" i="2"/>
  <c r="F29" i="2"/>
  <c r="F30" i="2"/>
  <c r="F32" i="2"/>
  <c r="D11" i="2"/>
  <c r="D12" i="2"/>
  <c r="D13" i="2"/>
  <c r="D14" i="2"/>
  <c r="D15" i="2"/>
  <c r="D16" i="2"/>
  <c r="D17" i="2"/>
  <c r="D18" i="2"/>
  <c r="D19" i="2"/>
  <c r="D20" i="2"/>
  <c r="D21" i="2"/>
  <c r="D22" i="2"/>
  <c r="D23" i="2"/>
  <c r="D24" i="2"/>
  <c r="D25" i="2"/>
  <c r="D26" i="2"/>
  <c r="D27" i="2"/>
  <c r="D28" i="2"/>
  <c r="D29" i="2"/>
  <c r="D30" i="2"/>
  <c r="D32" i="2"/>
  <c r="C11" i="2"/>
  <c r="E11" i="2" s="1"/>
  <c r="C12" i="2"/>
  <c r="E12" i="2" s="1"/>
  <c r="C13" i="2"/>
  <c r="E13" i="2" s="1"/>
  <c r="C14" i="2"/>
  <c r="E14" i="2" s="1"/>
  <c r="C15" i="2"/>
  <c r="C16" i="2"/>
  <c r="C17" i="2"/>
  <c r="C18" i="2"/>
  <c r="E18" i="2" s="1"/>
  <c r="C19" i="2"/>
  <c r="E19" i="2" s="1"/>
  <c r="C20" i="2"/>
  <c r="E20" i="2" s="1"/>
  <c r="C21" i="2"/>
  <c r="E21" i="2" s="1"/>
  <c r="C22" i="2"/>
  <c r="E22" i="2" s="1"/>
  <c r="C23" i="2"/>
  <c r="C24" i="2"/>
  <c r="C25" i="2"/>
  <c r="C26" i="2"/>
  <c r="E26" i="2" s="1"/>
  <c r="C27" i="2"/>
  <c r="E27" i="2" s="1"/>
  <c r="C28" i="2"/>
  <c r="E28" i="2" s="1"/>
  <c r="C29" i="2"/>
  <c r="E29" i="2" s="1"/>
  <c r="C30" i="2"/>
  <c r="E30" i="2" s="1"/>
  <c r="C32" i="2"/>
  <c r="B11" i="2"/>
  <c r="B12" i="2"/>
  <c r="B13" i="2"/>
  <c r="B14" i="2"/>
  <c r="B15" i="2"/>
  <c r="B16" i="2"/>
  <c r="B17" i="2"/>
  <c r="B18" i="2"/>
  <c r="B19" i="2"/>
  <c r="B20" i="2"/>
  <c r="B21" i="2"/>
  <c r="B22" i="2"/>
  <c r="B23" i="2"/>
  <c r="B24" i="2"/>
  <c r="B25" i="2"/>
  <c r="B26" i="2"/>
  <c r="B27" i="2"/>
  <c r="B28" i="2"/>
  <c r="B29" i="2"/>
  <c r="B30" i="2"/>
  <c r="B32" i="2"/>
  <c r="B10" i="2"/>
  <c r="A28" i="2"/>
  <c r="A29" i="2"/>
  <c r="A30" i="2"/>
  <c r="A27" i="2"/>
  <c r="I25" i="15"/>
  <c r="I26" i="15"/>
  <c r="I27" i="15"/>
  <c r="A33" i="9"/>
  <c r="A48" i="7"/>
  <c r="A33" i="6"/>
  <c r="A33" i="5"/>
  <c r="A33" i="4"/>
  <c r="A39" i="3"/>
  <c r="A26" i="2"/>
  <c r="A23" i="2"/>
  <c r="A24" i="2"/>
  <c r="A25" i="2"/>
  <c r="A22" i="2"/>
  <c r="I19" i="15"/>
  <c r="I20" i="15"/>
  <c r="I21" i="15"/>
  <c r="I22" i="15"/>
  <c r="I23" i="15"/>
  <c r="A35" i="2"/>
  <c r="F30" i="15"/>
  <c r="G6" i="16"/>
  <c r="B21" i="13"/>
  <c r="P6" i="17"/>
  <c r="I7" i="15"/>
  <c r="B7" i="13"/>
  <c r="D16" i="24" s="1"/>
  <c r="C13" i="10"/>
  <c r="C14" i="10"/>
  <c r="C15" i="10"/>
  <c r="C12" i="10"/>
  <c r="B13" i="10"/>
  <c r="B14" i="10"/>
  <c r="B15" i="10"/>
  <c r="B12" i="10"/>
  <c r="C8" i="10"/>
  <c r="C9" i="10"/>
  <c r="C10" i="10"/>
  <c r="C7" i="10"/>
  <c r="B8" i="10"/>
  <c r="B9" i="10"/>
  <c r="B10" i="10"/>
  <c r="B7" i="10"/>
  <c r="E8" i="9"/>
  <c r="D8" i="9"/>
  <c r="C8" i="9"/>
  <c r="B8" i="9"/>
  <c r="A8" i="9"/>
  <c r="C7" i="7"/>
  <c r="A7" i="7"/>
  <c r="G8" i="6"/>
  <c r="F8" i="6"/>
  <c r="D8" i="6"/>
  <c r="C8" i="6"/>
  <c r="B8" i="6"/>
  <c r="A8" i="6"/>
  <c r="G8" i="5"/>
  <c r="F8" i="5"/>
  <c r="D8" i="5"/>
  <c r="C8" i="5"/>
  <c r="B8" i="5"/>
  <c r="A8" i="5"/>
  <c r="L8" i="4"/>
  <c r="J8" i="4"/>
  <c r="I8" i="4"/>
  <c r="H31" i="4"/>
  <c r="H8" i="4"/>
  <c r="G8" i="4"/>
  <c r="F8" i="4"/>
  <c r="E31" i="4"/>
  <c r="E8" i="4"/>
  <c r="D8" i="4"/>
  <c r="C8" i="4"/>
  <c r="B8" i="4"/>
  <c r="A8" i="4"/>
  <c r="C8" i="3"/>
  <c r="B8" i="3"/>
  <c r="A8" i="3"/>
  <c r="F10" i="2"/>
  <c r="D10" i="2"/>
  <c r="C10" i="2"/>
  <c r="A32" i="2"/>
  <c r="A21" i="2"/>
  <c r="A11" i="2"/>
  <c r="A12" i="2"/>
  <c r="A13" i="2"/>
  <c r="A14" i="2"/>
  <c r="A15" i="2"/>
  <c r="A16" i="2"/>
  <c r="A17" i="2"/>
  <c r="A18" i="2"/>
  <c r="A19" i="2"/>
  <c r="A20" i="2"/>
  <c r="A10" i="2"/>
  <c r="H52" i="24"/>
  <c r="G52" i="24"/>
  <c r="F52" i="24"/>
  <c r="E52" i="24"/>
  <c r="H44" i="24"/>
  <c r="G44" i="24"/>
  <c r="F44" i="24"/>
  <c r="E44" i="24"/>
  <c r="D43" i="24"/>
  <c r="D42" i="24"/>
  <c r="D44" i="24" s="1"/>
  <c r="G39" i="24"/>
  <c r="F39" i="24"/>
  <c r="E39" i="24"/>
  <c r="H38" i="24"/>
  <c r="H37" i="24"/>
  <c r="H36" i="24"/>
  <c r="H35" i="24"/>
  <c r="H39" i="24" s="1"/>
  <c r="H27" i="24"/>
  <c r="G23" i="24"/>
  <c r="G25" i="24" s="1"/>
  <c r="F23" i="24"/>
  <c r="F25" i="24" s="1"/>
  <c r="G12" i="24"/>
  <c r="F12" i="24"/>
  <c r="E12" i="24"/>
  <c r="D12" i="24"/>
  <c r="H11" i="24"/>
  <c r="H10" i="24"/>
  <c r="H9" i="24"/>
  <c r="H8" i="24"/>
  <c r="E27" i="23"/>
  <c r="C17" i="13" s="1"/>
  <c r="D27" i="23"/>
  <c r="B17" i="13" s="1"/>
  <c r="F26" i="23"/>
  <c r="F27" i="23" s="1"/>
  <c r="D17" i="13" s="1"/>
  <c r="G19" i="23"/>
  <c r="D22" i="11" s="1"/>
  <c r="F19" i="23"/>
  <c r="E19" i="23"/>
  <c r="B16" i="13" s="1"/>
  <c r="D24" i="24" s="1"/>
  <c r="H18" i="23"/>
  <c r="H17" i="23"/>
  <c r="H16" i="23"/>
  <c r="H15" i="23"/>
  <c r="H14" i="23"/>
  <c r="H13" i="23"/>
  <c r="H11" i="23"/>
  <c r="H10" i="23"/>
  <c r="H9" i="23"/>
  <c r="H8" i="23"/>
  <c r="A3" i="23"/>
  <c r="I29" i="22"/>
  <c r="D20" i="11" s="1"/>
  <c r="H29" i="22"/>
  <c r="G29" i="22"/>
  <c r="B14" i="13" s="1"/>
  <c r="D22" i="24" s="1"/>
  <c r="J28" i="22"/>
  <c r="J27" i="22"/>
  <c r="J26" i="22"/>
  <c r="J25" i="22"/>
  <c r="J24" i="22"/>
  <c r="J23" i="22"/>
  <c r="J22" i="22"/>
  <c r="J21" i="22"/>
  <c r="J20" i="22"/>
  <c r="J19" i="22"/>
  <c r="J18" i="22"/>
  <c r="J8" i="22"/>
  <c r="J7" i="22"/>
  <c r="J6" i="22"/>
  <c r="A3" i="22"/>
  <c r="H29" i="20"/>
  <c r="D18" i="11" s="1"/>
  <c r="G29" i="20"/>
  <c r="F29" i="20"/>
  <c r="B13" i="13" s="1"/>
  <c r="D21" i="24" s="1"/>
  <c r="I28" i="20"/>
  <c r="I27" i="20"/>
  <c r="I26" i="20"/>
  <c r="I25" i="20"/>
  <c r="I24" i="20"/>
  <c r="I23" i="20"/>
  <c r="I22" i="20"/>
  <c r="I21" i="20"/>
  <c r="I20" i="20"/>
  <c r="I19" i="20"/>
  <c r="I9" i="20"/>
  <c r="I8" i="20"/>
  <c r="I7" i="20"/>
  <c r="I6" i="20"/>
  <c r="A3" i="20"/>
  <c r="I29" i="19"/>
  <c r="D16" i="11" s="1"/>
  <c r="H29" i="19"/>
  <c r="D15" i="11" s="1"/>
  <c r="G29" i="19"/>
  <c r="B12" i="13" s="1"/>
  <c r="D20" i="24" s="1"/>
  <c r="J28" i="19"/>
  <c r="J27" i="19"/>
  <c r="J25" i="19"/>
  <c r="J24" i="19"/>
  <c r="J23" i="19"/>
  <c r="J22" i="19"/>
  <c r="J21" i="19"/>
  <c r="J20" i="19"/>
  <c r="J19" i="19"/>
  <c r="J18" i="19"/>
  <c r="J9" i="19"/>
  <c r="J8" i="19"/>
  <c r="J7" i="19"/>
  <c r="J6" i="19"/>
  <c r="A3" i="19"/>
  <c r="I29" i="18"/>
  <c r="D14" i="11" s="1"/>
  <c r="H29" i="18"/>
  <c r="D13" i="11" s="1"/>
  <c r="G29" i="18"/>
  <c r="B11" i="13" s="1"/>
  <c r="D19" i="24" s="1"/>
  <c r="J28" i="18"/>
  <c r="J27" i="18"/>
  <c r="J26" i="18"/>
  <c r="J25" i="18"/>
  <c r="J24" i="18"/>
  <c r="J23" i="18"/>
  <c r="J22" i="18"/>
  <c r="J21" i="18"/>
  <c r="J20" i="18"/>
  <c r="J19" i="18"/>
  <c r="J18" i="18"/>
  <c r="J7" i="18"/>
  <c r="J6" i="18"/>
  <c r="A3" i="18"/>
  <c r="O29" i="17"/>
  <c r="D12" i="11" s="1"/>
  <c r="N29" i="17"/>
  <c r="M29" i="17"/>
  <c r="B10" i="13" s="1"/>
  <c r="P28" i="17"/>
  <c r="P27" i="17"/>
  <c r="P26" i="17"/>
  <c r="P24" i="17"/>
  <c r="P23" i="17"/>
  <c r="P14" i="17"/>
  <c r="P13" i="17"/>
  <c r="P12" i="17"/>
  <c r="P11" i="17"/>
  <c r="P10" i="17"/>
  <c r="P9" i="17"/>
  <c r="P8" i="17"/>
  <c r="P7" i="17"/>
  <c r="A3" i="17"/>
  <c r="F29" i="16"/>
  <c r="D10" i="11" s="1"/>
  <c r="E29" i="16"/>
  <c r="D9" i="11" s="1"/>
  <c r="D29" i="16"/>
  <c r="B8" i="13" s="1"/>
  <c r="D17" i="24" s="1"/>
  <c r="C29" i="16"/>
  <c r="G27" i="16"/>
  <c r="G26" i="16"/>
  <c r="G25" i="16"/>
  <c r="G24" i="16"/>
  <c r="G15" i="16"/>
  <c r="G14" i="16"/>
  <c r="G13" i="16"/>
  <c r="G12" i="16"/>
  <c r="G11" i="16"/>
  <c r="G10" i="16"/>
  <c r="G9" i="16"/>
  <c r="G8" i="16"/>
  <c r="G7" i="16"/>
  <c r="C3" i="16"/>
  <c r="H30" i="15"/>
  <c r="D8" i="11" s="1"/>
  <c r="G30" i="15"/>
  <c r="D7" i="11" s="1"/>
  <c r="I29" i="15"/>
  <c r="I24" i="15"/>
  <c r="I18" i="15"/>
  <c r="I17" i="15"/>
  <c r="I16" i="15"/>
  <c r="I15" i="15"/>
  <c r="I14" i="15"/>
  <c r="I13" i="15"/>
  <c r="I12" i="15"/>
  <c r="I11" i="15"/>
  <c r="I10" i="15"/>
  <c r="I9" i="15"/>
  <c r="I8" i="15"/>
  <c r="A3" i="15"/>
  <c r="D30" i="3" l="1"/>
  <c r="D29" i="3"/>
  <c r="D28" i="3"/>
  <c r="D27" i="3"/>
  <c r="D26" i="3"/>
  <c r="D25" i="3"/>
  <c r="D24" i="3"/>
  <c r="D23" i="3"/>
  <c r="D22" i="3"/>
  <c r="D21" i="3"/>
  <c r="D20" i="3"/>
  <c r="D19" i="3"/>
  <c r="D18" i="3"/>
  <c r="D17" i="3"/>
  <c r="D16" i="3"/>
  <c r="D15" i="3"/>
  <c r="D14" i="3"/>
  <c r="D13" i="3"/>
  <c r="D12" i="3"/>
  <c r="D11" i="3"/>
  <c r="D10" i="3"/>
  <c r="D9" i="3"/>
  <c r="H12" i="24"/>
  <c r="J29" i="22"/>
  <c r="D14" i="13" s="1"/>
  <c r="H22" i="24" s="1"/>
  <c r="C31" i="6"/>
  <c r="J31" i="4"/>
  <c r="I31" i="4"/>
  <c r="G31" i="4"/>
  <c r="F31" i="4"/>
  <c r="E25" i="2"/>
  <c r="E17" i="2"/>
  <c r="E24" i="2"/>
  <c r="E16" i="2"/>
  <c r="E32" i="2"/>
  <c r="E23" i="2"/>
  <c r="E15" i="2"/>
  <c r="P29" i="17"/>
  <c r="D10" i="13" s="1"/>
  <c r="H18" i="24" s="1"/>
  <c r="G30" i="16"/>
  <c r="D8" i="13" s="1"/>
  <c r="H17" i="24" s="1"/>
  <c r="I29" i="20"/>
  <c r="D13" i="13" s="1"/>
  <c r="H21" i="24" s="1"/>
  <c r="C13" i="13"/>
  <c r="E21" i="24" s="1"/>
  <c r="D31" i="6"/>
  <c r="C16" i="13"/>
  <c r="E24" i="24" s="1"/>
  <c r="H19" i="23"/>
  <c r="D16" i="13" s="1"/>
  <c r="D18" i="13" s="1"/>
  <c r="D21" i="11"/>
  <c r="C14" i="13"/>
  <c r="E22" i="24" s="1"/>
  <c r="D19" i="11"/>
  <c r="D17" i="11"/>
  <c r="D7" i="7"/>
  <c r="C12" i="13"/>
  <c r="E20" i="24" s="1"/>
  <c r="J29" i="19"/>
  <c r="D12" i="13" s="1"/>
  <c r="H20" i="24" s="1"/>
  <c r="D31" i="5"/>
  <c r="F31" i="5"/>
  <c r="I30" i="15"/>
  <c r="D7" i="13" s="1"/>
  <c r="H16" i="24" s="1"/>
  <c r="C11" i="13"/>
  <c r="E19" i="24" s="1"/>
  <c r="J29" i="18"/>
  <c r="D11" i="13" s="1"/>
  <c r="H19" i="24" s="1"/>
  <c r="C31" i="5"/>
  <c r="C10" i="13"/>
  <c r="E18" i="24" s="1"/>
  <c r="D11" i="11"/>
  <c r="C8" i="13"/>
  <c r="E17" i="24" s="1"/>
  <c r="C7" i="13"/>
  <c r="E16" i="24" s="1"/>
  <c r="B18" i="13"/>
  <c r="B15" i="13"/>
  <c r="D18" i="24"/>
  <c r="D23" i="24" s="1"/>
  <c r="B9" i="13"/>
  <c r="D25" i="24" l="1"/>
  <c r="C18" i="13"/>
  <c r="H24" i="24"/>
  <c r="D9" i="13"/>
  <c r="D15" i="13"/>
  <c r="C15" i="13"/>
  <c r="C9" i="13"/>
  <c r="B19" i="13"/>
  <c r="B12" i="1" s="1"/>
  <c r="E23" i="24"/>
  <c r="E25" i="24" s="1"/>
  <c r="D44" i="7"/>
  <c r="B24" i="1" s="1"/>
  <c r="C24" i="1" s="1"/>
  <c r="D19" i="13" l="1"/>
  <c r="C19" i="13"/>
  <c r="C12" i="1" s="1"/>
  <c r="D12" i="1" s="1"/>
  <c r="E12" i="1" s="1"/>
  <c r="H23" i="24"/>
  <c r="H25" i="24" s="1"/>
  <c r="B16" i="10"/>
  <c r="B28" i="1" s="1"/>
  <c r="C31" i="9"/>
  <c r="B26" i="1" s="1"/>
  <c r="E8" i="6"/>
  <c r="E8" i="5"/>
  <c r="E7" i="5"/>
  <c r="K8" i="4"/>
  <c r="K7" i="4"/>
  <c r="B31" i="3"/>
  <c r="D8" i="3"/>
  <c r="D7" i="3"/>
  <c r="C33" i="2"/>
  <c r="E10" i="2"/>
  <c r="E9" i="2"/>
  <c r="E8" i="2"/>
  <c r="E31" i="6" l="1"/>
  <c r="B20" i="1" s="1"/>
  <c r="E31" i="5"/>
  <c r="B19" i="1" s="1"/>
  <c r="K31" i="4"/>
  <c r="B18" i="1" s="1"/>
  <c r="E33" i="2"/>
  <c r="B16" i="1" s="1"/>
  <c r="D30" i="7"/>
  <c r="B22" i="1" s="1"/>
  <c r="D31" i="3"/>
  <c r="B17" i="1" s="1"/>
  <c r="B27" i="1" s="1"/>
  <c r="D39" i="7"/>
  <c r="B23" i="1" s="1"/>
  <c r="C23" i="1" s="1"/>
  <c r="D23" i="11"/>
  <c r="D25" i="11" s="1"/>
  <c r="D46" i="7" l="1"/>
  <c r="B25" i="1" s="1"/>
  <c r="B29" i="1" l="1"/>
  <c r="C28" i="1" s="1"/>
  <c r="C26" i="1" l="1"/>
  <c r="C20" i="1"/>
  <c r="C22" i="1"/>
  <c r="C25" i="1"/>
  <c r="C18" i="1"/>
  <c r="C19" i="1"/>
  <c r="C16" i="1"/>
  <c r="C17" i="1"/>
  <c r="C27" i="1"/>
  <c r="C29" i="1" s="1"/>
</calcChain>
</file>

<file path=xl/sharedStrings.xml><?xml version="1.0" encoding="utf-8"?>
<sst xmlns="http://schemas.openxmlformats.org/spreadsheetml/2006/main" count="527" uniqueCount="371">
  <si>
    <t>General Budget Worksheet Instructions</t>
  </si>
  <si>
    <t>1. A separate set of complete budget forms, including the full set of worksheets, is required for the Contractor/Recipient and for each subcontract receiving $100,000 or more in Community Energy Reliability and Resilience Investment (CERRI) Program funds.</t>
  </si>
  <si>
    <t>2. For each worksheet, only identify the expenses to be incurred by the organization to which the budget forms pertain.</t>
  </si>
  <si>
    <t>3. Only complete information for non-shaded cells; all other information will be automatically filled or calculated.</t>
  </si>
  <si>
    <t>4. When more rows are required, copy an existing row and "insert the copied cells" between existing rows to keep template formulas accurate.</t>
  </si>
  <si>
    <t>5. Budgeted Energy Commission funds and match share must be in whole dollars.  Rates (labor, fringe, indirect or profit) and unit costs for materials/equipment must be in dollars and cents (two decimal places only).</t>
  </si>
  <si>
    <t>6. Do not create new formulas in the tables as they may cause rounding discrepancies.</t>
  </si>
  <si>
    <t>7. Each worksheet has specific instructions located below the form.</t>
  </si>
  <si>
    <r>
      <t xml:space="preserve">8. All rates (labor, fringe, indirect, and profit) included in these forms are caps, or the maximum amount allowed to be billed.  The Energy Commission will only reimburse for actual expenses incurred, not to exceed the rates specified in these forms. </t>
    </r>
    <r>
      <rPr>
        <b/>
        <sz val="12"/>
        <rFont val="Arial"/>
        <family val="2"/>
      </rPr>
      <t xml:space="preserve">Rate increases will not be approved. </t>
    </r>
  </si>
  <si>
    <t>9. All costs (including indirect costs) must adhere to the Agreement Terms and Conditions, Generally Accepted Accounting Principles (GAAP) and the Office of Management and Budget (OMB) Circular or Federal Acquisition Regulations applicable to your organization.</t>
  </si>
  <si>
    <t>10. Permit costs and the expenses associated with obtaining permits are not reimbursable under this Agreement, with the exception of costs incurred by University of California recipients.</t>
  </si>
  <si>
    <t>11. Never delete Rows, Columns or Worksheets. Leave unused cells blank.</t>
  </si>
  <si>
    <t>12. Do not fill in sheets that are highlighted blue. These sheets are protected and should not be unprotected. Information from the non-colored sheets will automatically code over to the protected sheets.</t>
  </si>
  <si>
    <t>13. Budget worksheets (Direct Labor, Fringe Benefits, Travel, Equipment, Supplies, Subcontracts, Other, Indirect Costs &amp; Profit) must include an itemization of expenses. Please note that general categories such as ‘Community Engagement and Impacts Plan’, ‘System Related Materials’, or ‘General Project Tasks’ are not acceptable budget items. Acceptable budget items must include a description of each component of the system or task with justification of need, basis of cost, and number of units. Applicants must ensure that any budget item not explicitly connected to the project is very clearly justified in the box at the bottom of the budget form.</t>
  </si>
  <si>
    <r>
      <rPr>
        <sz val="12"/>
        <color rgb="FF000000"/>
        <rFont val="Arial"/>
        <family val="2"/>
      </rPr>
      <t xml:space="preserve">14. Include </t>
    </r>
    <r>
      <rPr>
        <b/>
        <sz val="12"/>
        <color rgb="FF000000"/>
        <rFont val="Arial"/>
        <family val="2"/>
      </rPr>
      <t>vendor quotes</t>
    </r>
    <r>
      <rPr>
        <sz val="12"/>
        <color rgb="FF000000"/>
        <rFont val="Arial"/>
        <family val="2"/>
      </rPr>
      <t xml:space="preserve"> for the following:
(a) Equipment items exceeding $50,000. This includes equipment items whose individual unit costs are lower than $50,000 but the total for multiple units exceed $50,000. 
(b) Vendors whose total project costs amount to $250,000 or more. Vendor quotes are required for budget items where the vendor is unknown or  listed as "to be determined" or "TBD". If applicants are unable provide current quotes, they may use quotes from similar vendors contracted to perform comparable work listed in the budget.</t>
    </r>
  </si>
  <si>
    <t xml:space="preserve">15. Spell out all acronyms used in the budget forms. </t>
  </si>
  <si>
    <t>16. Other sources of federal funding (i.e. Federal Emergency Management Agency (FEMA) funding) and state funding (i.e. Electric Program Investment Charge (EPIC) funding) cannot be used as match funding.</t>
  </si>
  <si>
    <r>
      <rPr>
        <sz val="12"/>
        <color rgb="FF000000"/>
        <rFont val="Arial"/>
        <family val="2"/>
      </rPr>
      <t xml:space="preserve">17. </t>
    </r>
    <r>
      <rPr>
        <b/>
        <sz val="12"/>
        <color rgb="FF000000"/>
        <rFont val="Arial"/>
        <family val="2"/>
      </rPr>
      <t>Indirect Cost Requirement:</t>
    </r>
    <r>
      <rPr>
        <sz val="12"/>
        <color rgb="FF000000"/>
        <rFont val="Arial"/>
        <family val="2"/>
      </rPr>
      <t xml:space="preserve"> Applicants may select one of two options for indirect costs and must specify which of the options they will use in the Budget Forms (Attachment 05). 
</t>
    </r>
    <r>
      <rPr>
        <u/>
        <sz val="12"/>
        <color rgb="FF000000"/>
        <rFont val="Arial"/>
        <family val="2"/>
      </rPr>
      <t>(Option 1)</t>
    </r>
    <r>
      <rPr>
        <b/>
        <u/>
        <sz val="12"/>
        <color rgb="FF000000"/>
        <rFont val="Arial"/>
        <family val="2"/>
      </rPr>
      <t xml:space="preserve"> </t>
    </r>
    <r>
      <rPr>
        <u/>
        <sz val="12"/>
        <color rgb="FF000000"/>
        <rFont val="Arial"/>
        <family val="2"/>
      </rPr>
      <t>Defense Contarct Audit Agency (DCAA) or other Federally Approved Indirect Rate:</t>
    </r>
    <r>
      <rPr>
        <sz val="12"/>
        <color rgb="FF000000"/>
        <rFont val="Arial"/>
        <family val="2"/>
      </rPr>
      <t xml:space="preserve"> The  Recipients and any lower tier subrecipient or contractor with a federally approved indirect rate from DCAA or another federal agency may use the approved indirect rate for their Agreement. A copy of the Federal agency’s letter must be provided, and the letter, or the letter together with other supporting documentation, must allow the CEC to verify that the rates charged to the CEC are the federally approved rates.
</t>
    </r>
    <r>
      <rPr>
        <u/>
        <sz val="12"/>
        <color rgb="FF000000"/>
        <rFont val="Arial"/>
        <family val="2"/>
      </rPr>
      <t>(Option 2) De Minimis:</t>
    </r>
    <r>
      <rPr>
        <sz val="12"/>
        <color rgb="FF000000"/>
        <rFont val="Arial"/>
        <family val="2"/>
      </rPr>
      <t xml:space="preserve"> The Recipient and any lower tier subrecipient or contractor can elect to invoice and receive a de minimis amount at the set rate of 15% of the Modified Total Direct Costs (MTDC) for Indirect Costs. This cannot be combined with any other Indirect Rate option. MTDC is defined for purposes of this solicitation as all direct salaries and wages, applicable fringe benefits, materials and supplies, services, travel, and up to the first $25,000 of each subaward (regardless of the period of performance of the subawards under the award). MTDC excludes equipment, capital expenditures, rental costs, tuition remission, scholarships and fellowships, and the portion of ach subaward in excess of $25,000. </t>
    </r>
  </si>
  <si>
    <t xml:space="preserve">18. If the fringe benefit rate or indirect rate uses an approved negotiated rate with a federal government agency, please include a copy of the federally approved rate agreement. </t>
  </si>
  <si>
    <t>This page intentionally left blank.</t>
  </si>
  <si>
    <t>This attachment will be evaluated based on the following criteria:</t>
  </si>
  <si>
    <t>• Budget forms are complete for the applicant and all subcontractors, as described in the Budget Instructions.</t>
  </si>
  <si>
    <t>• Budget categories are clearly itemized, with each material or item listed in a separate row.</t>
  </si>
  <si>
    <t>• Excludes overly generalized categories such as "Benefits Plan", "System Related Materials", or "General Project Tasks". Acceptable budget items must include a description of each component of the system or task with justification of need, basis of cost, and number of units.</t>
  </si>
  <si>
    <t>• Justifies the reasonableness of the requested funds relative to the project goals, objectives, and tasks in the provided "Rate Basis" or "Basis of Cost" columns.</t>
  </si>
  <si>
    <t>• Justifies the reasonableness of direct costs (e.g., labor, fringe benefits, equipment, materials &amp; misc. travel, and subcontractors) in the provided "Rate Basis" columns.</t>
  </si>
  <si>
    <t>• Justifies the reasonableness of indirect costs (e.g., overhead, facility charges (e.g., rent, utilities), burdens, subcontractor profit, and other like costs) in the provided "Indirect Base Cost Description" columns. Provides either a federally approved indirect rate or a de minimis rate.</t>
  </si>
  <si>
    <r>
      <t xml:space="preserve">• Application package includes vendor quotes for </t>
    </r>
    <r>
      <rPr>
        <b/>
        <sz val="12"/>
        <rFont val="Arial"/>
        <family val="2"/>
      </rPr>
      <t>all equipment items over $50,000</t>
    </r>
    <r>
      <rPr>
        <sz val="12"/>
        <rFont val="Arial"/>
        <family val="2"/>
      </rPr>
      <t xml:space="preserve">. A quote must be provided from any vendor whose </t>
    </r>
    <r>
      <rPr>
        <b/>
        <sz val="12"/>
        <rFont val="Arial"/>
        <family val="2"/>
      </rPr>
      <t>total project costs amount to $250,000 or more</t>
    </r>
    <r>
      <rPr>
        <sz val="12"/>
        <rFont val="Arial"/>
        <family val="2"/>
      </rPr>
      <t>.</t>
    </r>
  </si>
  <si>
    <t>• Reported Match Funds are accurately reflected in the required Commitment Letters (Attachment 08).</t>
  </si>
  <si>
    <r>
      <t xml:space="preserve">• Ensures all subcontractors receiving CERRI or match funding are included in the budget. </t>
    </r>
    <r>
      <rPr>
        <b/>
        <sz val="12"/>
        <color rgb="FF000000"/>
        <rFont val="Arial"/>
        <family val="2"/>
      </rPr>
      <t>Subcontractors receiving $100,000 or more in Community Energy Reliability and Resilience Investment (CERRI) Program funds must have their own set of complete budget forms.</t>
    </r>
  </si>
  <si>
    <t>Category Budget</t>
  </si>
  <si>
    <t>(see instructions)</t>
  </si>
  <si>
    <t>Name of Organization</t>
  </si>
  <si>
    <t>Organization Name</t>
  </si>
  <si>
    <t>Cost Category</t>
  </si>
  <si>
    <t>Energy Commission Reimbursable Share</t>
  </si>
  <si>
    <t>Match Share</t>
  </si>
  <si>
    <t>Total</t>
  </si>
  <si>
    <t>Direct Labor</t>
  </si>
  <si>
    <t>Fringe Benefits</t>
  </si>
  <si>
    <t>Total Labor</t>
  </si>
  <si>
    <t>Travel</t>
  </si>
  <si>
    <t>Equipment</t>
  </si>
  <si>
    <t>Supplies</t>
  </si>
  <si>
    <t>Subcontractors</t>
  </si>
  <si>
    <t>Other</t>
  </si>
  <si>
    <t>Total Other Direct Costs</t>
  </si>
  <si>
    <t>Indirect Costs</t>
  </si>
  <si>
    <t>Profit (not allowed for grant recipients)</t>
  </si>
  <si>
    <t>Total Indirect and Profit</t>
  </si>
  <si>
    <t>Grand Totals</t>
  </si>
  <si>
    <t>Amount of funds to be Spent in California**</t>
  </si>
  <si>
    <t xml:space="preserve">Percentage of Funds to be spent in California </t>
  </si>
  <si>
    <t>Category Budget Instructions</t>
  </si>
  <si>
    <r>
      <rPr>
        <sz val="10"/>
        <color rgb="FF000000"/>
        <rFont val="Arial"/>
        <family val="2"/>
      </rPr>
      <t xml:space="preserve">1.  Insert name of the organization (either Contractor/Recipient or Subcontractor). All subcontracts  receiving $100,000 or more in Community Energy Reliability and Resilience Investment (CERRI) Program funds awarded must complete a full set of budget forms.					
2.  No other input is necessary on this page as other cells self-populate.  
(**)""Spent in California"" means that: </t>
    </r>
    <r>
      <rPr>
        <b/>
        <sz val="10"/>
        <color rgb="FF000000"/>
        <rFont val="Arial"/>
        <family val="2"/>
      </rPr>
      <t>(1)</t>
    </r>
    <r>
      <rPr>
        <sz val="10"/>
        <color rgb="FF000000"/>
        <rFont val="Arial"/>
        <family val="2"/>
      </rPr>
      <t xml:space="preserve"> Funds in the "Direct Labor category and all categories calculated based on direct labor (e.g., fringe benefits, indirect costs and profit) are paid to individuals that pay California state income taxes on wages received for work performed under the agreement. Payments made to out-of-state workers do not count as “funds spent in California.” However, funds spent by out-of-state workers in California (e.g., hotel and food) can count as “funds spent in California.”; AND </t>
    </r>
    <r>
      <rPr>
        <b/>
        <sz val="10"/>
        <color rgb="FF000000"/>
        <rFont val="Arial"/>
        <family val="2"/>
      </rPr>
      <t>(2)</t>
    </r>
    <r>
      <rPr>
        <sz val="10"/>
        <color rgb="FF000000"/>
        <rFont val="Arial"/>
        <family val="2"/>
      </rPr>
      <t xml:space="preserve"> Business transactions (e.g., supply and equipment purchases, leases, and rentals) are entered into with a business located in California. </t>
    </r>
    <r>
      <rPr>
        <b/>
        <sz val="10"/>
        <color rgb="FF000000"/>
        <rFont val="Arial"/>
        <family val="2"/>
      </rPr>
      <t>(3)</t>
    </r>
    <r>
      <rPr>
        <sz val="10"/>
        <color rgb="FF000000"/>
        <rFont val="Arial"/>
        <family val="2"/>
      </rPr>
      <t xml:space="preserve"> Total should include any applicable subcontractors. </t>
    </r>
    <r>
      <rPr>
        <b/>
        <sz val="10"/>
        <color rgb="FF000000"/>
        <rFont val="Arial"/>
        <family val="2"/>
      </rPr>
      <t xml:space="preserve">Only Energy Commission reimbursable funds counts towards funds spent in California total.	</t>
    </r>
  </si>
  <si>
    <t>Direct Labor (Unloaded)</t>
  </si>
  <si>
    <t>Hourly Rates</t>
  </si>
  <si>
    <t>Task No.</t>
  </si>
  <si>
    <t>Employee Name</t>
  </si>
  <si>
    <t>Job Classification / Title</t>
  </si>
  <si>
    <t>Maximum Labor Rate ($ per hour)</t>
  </si>
  <si>
    <t># of Hours</t>
  </si>
  <si>
    <t>Energy Commission
Funds</t>
  </si>
  <si>
    <t>Cash Match
Share</t>
  </si>
  <si>
    <t>In-Kind Match Share</t>
  </si>
  <si>
    <t>Rate Basis</t>
  </si>
  <si>
    <t>Hourly Direct Labor Totals</t>
  </si>
  <si>
    <t xml:space="preserve">Additional Explanation (as needed): </t>
  </si>
  <si>
    <t>Direct Labor (Unloaded) Instructions</t>
  </si>
  <si>
    <r>
      <t xml:space="preserve">1.  Insert employee name(s) that will be charged as direct labor as either a reimbursed cost or match share. (optional, but recommended)
2.  Insert employee(s) job classification/title. (required)
3.  Insert the maximum hourly monthly labor rate (unloaded) by employee job classification/title to be billed during the approved term of the agreement. This is the highest salary or wage rate that is actually paid to the employee before the application of fringe benefits, indirect costs or profit. 
4. Complete the appropriate table based on your organization's standard accounting practices.
</t>
    </r>
    <r>
      <rPr>
        <b/>
        <i/>
        <sz val="10"/>
        <rFont val="Arial"/>
        <family val="2"/>
      </rPr>
      <t>5. The rates in these forms are rate caps, or the maximum amount allowed to be billed for the entire term of the agreement.</t>
    </r>
    <r>
      <rPr>
        <sz val="10"/>
        <rFont val="Arial"/>
        <family val="2"/>
      </rPr>
      <t xml:space="preserve"> </t>
    </r>
    <r>
      <rPr>
        <b/>
        <i/>
        <sz val="10"/>
        <rFont val="Arial"/>
        <family val="2"/>
      </rPr>
      <t>However, the Energy Commission will only reimburse for actual direct labor expenses incurred, not to exceed the rates</t>
    </r>
    <r>
      <rPr>
        <sz val="10"/>
        <rFont val="Arial"/>
        <family val="2"/>
      </rPr>
      <t xml:space="preserve"> </t>
    </r>
    <r>
      <rPr>
        <b/>
        <i/>
        <sz val="10"/>
        <rFont val="Arial"/>
        <family val="2"/>
      </rPr>
      <t xml:space="preserve">specified in these forms.  Rates must include dollars and cents (two decimal places only). Any increase to the maximum rates in these forms will require an amendment in which the proposal is reevaluated. 		</t>
    </r>
    <r>
      <rPr>
        <sz val="10"/>
        <rFont val="Arial"/>
        <family val="2"/>
      </rPr>
      <t xml:space="preserve">
6.  Insert the approximate number of hours or months to be worked by employee or job classification/title including for all "to be determined" (TBD) employees.  The Energy Commission will only reimburse for actual time worked.  The Contractor/Recipient or Subcontractor must maintain auditable documentation of actual time worked hourly, daily, weekly or monthly using standard accounting practices.
7.  Insert the dollar amount by employee or job classification/title to be reimbursed with Energy Commission funds. Whole dollars only.	
8.  Insert the dollar amount by employee/classification to be charged as match share. Whole dollars only.	
9.  Confirm all totals are accurate.				
10. Totals on each line must be less than or equal to Maximum Labor Rate multiplied by the Number of Hours.		</t>
    </r>
  </si>
  <si>
    <t>Fringe Benefit Base Description (Employee or Job Classification/Title)</t>
  </si>
  <si>
    <t>Max. Fringe Benefit Rate (%)</t>
  </si>
  <si>
    <t>Direct Labor Costs ($)</t>
  </si>
  <si>
    <t>Cash Match Share</t>
  </si>
  <si>
    <t>In-Kind Match
Share</t>
  </si>
  <si>
    <t>Fringe Benefit Totals</t>
  </si>
  <si>
    <r>
      <rPr>
        <b/>
        <i/>
        <sz val="10"/>
        <color rgb="FF000000"/>
        <rFont val="Arial"/>
        <family val="2"/>
      </rPr>
      <t>Fringe Benefit Rate Explanation: Required unless providing documentation of a federally approved fringe rate. Please use this box t</t>
    </r>
    <r>
      <rPr>
        <b/>
        <i/>
        <u/>
        <sz val="10"/>
        <color rgb="FF000000"/>
        <rFont val="Arial"/>
        <family val="2"/>
      </rPr>
      <t>o</t>
    </r>
    <r>
      <rPr>
        <b/>
        <i/>
        <sz val="10"/>
        <color rgb="FF000000"/>
        <rFont val="Arial"/>
        <family val="2"/>
      </rPr>
      <t xml:space="preserve"> list the elements that comprise your fringe benefits and how they are applied to your base (e.g. Direct Labor) to arrive at your fringe benefit rate in the below box. </t>
    </r>
  </si>
  <si>
    <t>Fringe Benefits Instructions</t>
  </si>
  <si>
    <r>
      <t xml:space="preserve">1.  Insert the fringe benefit (FB) base description. The base is typically the direct labor costs that are multiplied by the fringe benefit rate to arrive at the fringe benefit cost (FB base multiplied by the FB rate = FB cost).
2.  Organizations that charge the same fringe benefit rate for all classifications should insert "All Classifications" under the base description and complete the top line only. If more than one fringe benefit rate is utilized, use additional lines and adequately describe (by employee or classification) the base for each fringe benefit rate charged.					
3.  Insert the maximum fringe benefit rate to be charged during the approved term of the agreement.  Round percentages up to the nearest hundredth (two decimal places).  For example, manually enter 20.26% instead of 20.2511%					
</t>
    </r>
    <r>
      <rPr>
        <b/>
        <i/>
        <sz val="10"/>
        <rFont val="Arial"/>
        <family val="2"/>
      </rPr>
      <t>4. The fringe benefit rates in these forms are rate caps, or the maximum amount allowed to be billed.  The Energy Commission will only reimburse for actual fringe benefit expenses incurred, not to exceed the rates specified in these forms. Rate increases will not be approved.</t>
    </r>
    <r>
      <rPr>
        <sz val="10"/>
        <rFont val="Arial"/>
        <family val="2"/>
      </rPr>
      <t xml:space="preserve">			
5.  Insert the direct labor costs allocable to each fringe benefit rate.  These costs must be consistent with the costs identified on the Direct Labor worksheet.  The total for the Direct Labor Costs column on this worksheet must match the Grand Total for all Direct Labor (Energy Commission Funds and Match Share) on the Direct Labor worksheet.					
6.  Insert the dollar amount of fringe benefit costs to be reimbursed with Energy Commission funds. Whole dollars only.					
7.  Insert the dollar amount of fringe benefit costs to be charged as match share. Whole dollars only.					
8.  Totals on each line must be less than or equal to Maximum Fringe Benefit Rate multiplied by Direct Labor Costs.					
9. The Energy Commission expects to only reimburse fringe benefit costs which are allocable to the Fringe Benefit base costs reimbursed by the Energy Commission. For example, if the Energy Commission reimburses 45% of the direct labor, the Energy Commission expects to only reimburse up to 45% of the fringe benefit costs.					
10.  Confirm all totals are accurate.</t>
    </r>
  </si>
  <si>
    <t xml:space="preserve">Task No. </t>
  </si>
  <si>
    <t>Traveler's Name and/or Classification</t>
  </si>
  <si>
    <t>Departure</t>
  </si>
  <si>
    <t>Destination</t>
  </si>
  <si>
    <t>Trip Purpose</t>
  </si>
  <si>
    <t>No. of Days</t>
  </si>
  <si>
    <t>No. of Travelers</t>
  </si>
  <si>
    <t>Lodging per Traveler ($)</t>
  </si>
  <si>
    <t>Flight per Traveler ($)</t>
  </si>
  <si>
    <t>Vehicle per Traveler ($)</t>
  </si>
  <si>
    <t>Per Diam per Traveler ($)</t>
  </si>
  <si>
    <t>Basis for Estimating Costs</t>
  </si>
  <si>
    <t xml:space="preserve">Total: </t>
  </si>
  <si>
    <t>Additional Explanation (as needed):</t>
  </si>
  <si>
    <t>Travel Instructions</t>
  </si>
  <si>
    <r>
      <rPr>
        <sz val="10"/>
        <color rgb="FF000000"/>
        <rFont val="Arial"/>
        <family val="2"/>
      </rPr>
      <t xml:space="preserve">1.  All travel costs are reimbursed at state rates except in agreements between the Energy Commission and a UC campus or the Federal Government. Current state travel rates can be found at http://www.energy.ca.gov/contracts/TRAVEL_PER_DIEM.PDF. Please see terms and conditions for more information.						
2. Recipient is encouraged to use match funds to cover all travel costs. The Energy Commission will only reimburse travel costs for transportation (i.e. Flights, car rental, mileage, taxi) and lodging at state rates. All other travel related costs, such as meals and incidental expenditures, must be covered by match funds. 						
3.  Identify all travel costs to be incurred by the organization to which these budget forms pertain (e.g. subcontractor travel will be shown on the subcontractor travel sheet, not on the Contractor/Recipient travel sheet). All travel identified as "To Be Determined (TBD)" is not pre-approved and requires prior written approval from the Commission Agreement Manager and Commission Agreement Officer in accordance with the terms and conditions.						
4. All travel listed on agreement budget forms must obtain pre-approval from the Commission Agreement Manager and Commission Agreement Officer in accordance with the terms and conditions. All subcontractors receiving under $100,000 or more in Community Energy Reliability and Resilience Investment (CERRI) Program funds, who do not have their own travel sheets, must get all travel pre-approved in writing as needed.						
5.  Insert the applicable Task No. from the Scope of Work that the trip supports.						
6.  Insert the traveler's name and/or classification.						
7.  Insert the departure and destination locations. For example, "From Sacramento to Los Angeles and Return." It is strongly recommended that all out of state or out of country travel be paid with match funding.						
8.  Insert a brief purpose of the trip.						
9.  Insert the dollar amount of each trip to be reimbursed with Energy Commission funds. Whole dollars only.						
10.  Insert the dollar amount of each trip to be charged as match share. </t>
    </r>
    <r>
      <rPr>
        <b/>
        <i/>
        <sz val="10"/>
        <color rgb="FF000000"/>
        <rFont val="Arial"/>
        <family val="2"/>
      </rPr>
      <t>Whole dollars only.</t>
    </r>
    <r>
      <rPr>
        <sz val="10"/>
        <color rgb="FF000000"/>
        <rFont val="Arial"/>
        <family val="2"/>
      </rPr>
      <t xml:space="preserve">						
11.  Confirm all totals are accurate.</t>
    </r>
  </si>
  <si>
    <t>Description</t>
  </si>
  <si>
    <t>Justification of Need</t>
  </si>
  <si>
    <t>Basis of Cost</t>
  </si>
  <si>
    <t># Units</t>
  </si>
  <si>
    <t>Unit Cost</t>
  </si>
  <si>
    <t>Equipment Instructions</t>
  </si>
  <si>
    <r>
      <t xml:space="preserve">1.  Equipment is defined as items having a per unit cost of at least $5,000 and a useful life of at least 1 year. Equipment means any products, objects, machinery, apparatus, implements or tools purchased, used or constructed within the Project, including those products, objects, machinery, apparatus, implements or tools from which over thirty percent (30%) of the equipment is composed of Materials purchased for the Project. Items not meeting this definition should be included on the Supplies worksheet.					
2.  Insert the applicable Task No. from the Scope of Work that the equipment supports.  Multiple tasks may be identified.							
3.  Insert a description of the equipment. The description should be sufficient to allow the Energy Commission to easily tie the equipment to backup documentation provided with the invoice and the Scope of Work.							
4.  Insert a concise purpose of the equipment (i.e., why is the equipment needed for the project?).					
5.  Insert the number of units to be purchased.							
6.  Insert the </t>
    </r>
    <r>
      <rPr>
        <b/>
        <i/>
        <sz val="10"/>
        <rFont val="Arial"/>
        <family val="2"/>
      </rPr>
      <t>per unit</t>
    </r>
    <r>
      <rPr>
        <sz val="10"/>
        <rFont val="Arial"/>
        <family val="2"/>
      </rPr>
      <t xml:space="preserve"> cost of the equipment.							
7.  Insert the dollar amount to be reimbursed with Energy Commission funds. </t>
    </r>
    <r>
      <rPr>
        <b/>
        <i/>
        <sz val="10"/>
        <rFont val="Arial"/>
        <family val="2"/>
      </rPr>
      <t>Whole dollars only.</t>
    </r>
    <r>
      <rPr>
        <sz val="10"/>
        <rFont val="Arial"/>
        <family val="2"/>
      </rPr>
      <t xml:space="preserve">							
8.  Insert the dollar amount to be charged as match share. </t>
    </r>
    <r>
      <rPr>
        <b/>
        <i/>
        <sz val="10"/>
        <rFont val="Arial"/>
        <family val="2"/>
      </rPr>
      <t>Whole dollars only</t>
    </r>
    <r>
      <rPr>
        <i/>
        <sz val="10"/>
        <rFont val="Arial"/>
        <family val="2"/>
      </rPr>
      <t>.</t>
    </r>
    <r>
      <rPr>
        <sz val="10"/>
        <rFont val="Arial"/>
        <family val="2"/>
      </rPr>
      <t xml:space="preserve">							
9.  Totals on each line </t>
    </r>
    <r>
      <rPr>
        <b/>
        <i/>
        <sz val="10"/>
        <rFont val="Arial"/>
        <family val="2"/>
      </rPr>
      <t xml:space="preserve">must equal </t>
    </r>
    <r>
      <rPr>
        <sz val="10"/>
        <rFont val="Arial"/>
        <family val="2"/>
      </rPr>
      <t># of Units multiplied by the Per Unit Cost.							
10.  Confirm all totals are accurate.</t>
    </r>
  </si>
  <si>
    <t>Supplies Instructions</t>
  </si>
  <si>
    <t>1.  Supplies are items under the agreement that do not meet the definition of Equipment. Food and drinks are not reimbursable expenses.
2.  Insert the applicable Task No. from the Scope of Work that the Supply expense supports.						
3.  Insert a description of the Supply item. The description should be sufficient to allow the Energy Commission to easily tie the Supply expense to backup documentation provided with the invoice and the Scope of Work.						
4.  Where appropriate and logical, Supply items can be grouped together. Grouped items must be clearly and thoroughly described. Grouped items can use "varies" for the # of units and unit cost. (Examples may include various pipes and pipe fittings or various nuts and bolts, etc...)		
5.  Insert a concise purpose of the Supply expense (i.e., why is the Supply expense needed for the project?).						
6.  Insert the number of units to be purchased.						
7.  Insert the per unit cost of the Supply item.						
8.  Insert the dollar amount to be reimbursed with Energy Commission funds. Whole dollars only.						
9.  Insert the dollar amount to be charged as match share. Whole dollars only.						
10.  Totals on each line must equal # of Units multiplied by the Per Unit Cost.						
11.  Confirm all totals are accurate.</t>
  </si>
  <si>
    <t>Subcontracts</t>
  </si>
  <si>
    <t>Subcontractor Name/Organization</t>
  </si>
  <si>
    <r>
      <rPr>
        <b/>
        <u/>
        <sz val="12"/>
        <rFont val="Arial"/>
        <family val="2"/>
      </rPr>
      <t xml:space="preserve">Subcontractor or Vendor
</t>
    </r>
    <r>
      <rPr>
        <b/>
        <u/>
        <sz val="10"/>
        <rFont val="Arial"/>
        <family val="2"/>
      </rPr>
      <t>Please select one from the dropdown menu.</t>
    </r>
  </si>
  <si>
    <t>Purpose &amp; Basis of Cost</t>
  </si>
  <si>
    <t>CA Business Certifications DVBE/ SB/MB/None</t>
  </si>
  <si>
    <t xml:space="preserve"> </t>
  </si>
  <si>
    <t>Total:</t>
  </si>
  <si>
    <t>Subcontracts Instructions</t>
  </si>
  <si>
    <r>
      <rPr>
        <b/>
        <i/>
        <sz val="10"/>
        <color rgb="FF000000"/>
        <rFont val="Arial"/>
        <family val="2"/>
      </rPr>
      <t xml:space="preserve">1.  Each subcontract receiving $100,000 or more in Community Energy Reliability and Resilience Investment (CERRI) Program funds requested requires completion of separate set of complete budget forms detailing the expected expenditures of the subcontractor.
</t>
    </r>
    <r>
      <rPr>
        <sz val="10"/>
        <color rgb="FF000000"/>
        <rFont val="Arial"/>
        <family val="2"/>
      </rPr>
      <t xml:space="preserve">2.  Include all subcontractors that have a direct contractual relationship with the organization to which these budget forms pertain including those that must also complete their own set of budget forms.						
3.  Insert the applicable Task No. from the Scope of Work that the subcontract supports. Insert multiple task numbers if applicable.						
4.  Insert the name of the subcontractor, if known. If not known, insert "TBD."						
5.  Insert a concise purpose of the subcontract (i.e., why is the subcontract needed for the project?).						
6.  Insert the dollar amount to be reimbursed with Energy Commission funds. </t>
    </r>
    <r>
      <rPr>
        <b/>
        <i/>
        <sz val="10"/>
        <color rgb="FF000000"/>
        <rFont val="Arial"/>
        <family val="2"/>
      </rPr>
      <t xml:space="preserve">Whole dollars only.	</t>
    </r>
    <r>
      <rPr>
        <sz val="10"/>
        <color rgb="FF000000"/>
        <rFont val="Arial"/>
        <family val="2"/>
      </rPr>
      <t xml:space="preserve">					
7.  Insert the dollar amount to be charged as match share. </t>
    </r>
    <r>
      <rPr>
        <b/>
        <i/>
        <sz val="10"/>
        <color rgb="FF000000"/>
        <rFont val="Arial"/>
        <family val="2"/>
      </rPr>
      <t>Whole dollars only.</t>
    </r>
    <r>
      <rPr>
        <sz val="10"/>
        <color rgb="FF000000"/>
        <rFont val="Arial"/>
        <family val="2"/>
      </rPr>
      <t xml:space="preserve">						
8.  Totals on each line </t>
    </r>
    <r>
      <rPr>
        <b/>
        <i/>
        <sz val="10"/>
        <color rgb="FF000000"/>
        <rFont val="Arial"/>
        <family val="2"/>
      </rPr>
      <t>must equal</t>
    </r>
    <r>
      <rPr>
        <sz val="10"/>
        <color rgb="FF000000"/>
        <rFont val="Arial"/>
        <family val="2"/>
      </rPr>
      <t xml:space="preserve"> total amount of subcontract.						
9.  Confirm all totals are accurate.					
10.  Insert whether the subcontractor is a certified Disabled Veteran Business Enterprise (DVBE), Small Business (SB) or Micro Business (MB). Appropriate answers are "DVBE", "SB", "MB", "None", or "TBD".  Certification status can be verified at the following website: https://www.caleprocure.ca.gov/pages/PublicSearch/supplier-search.aspx</t>
    </r>
  </si>
  <si>
    <r>
      <t xml:space="preserve">2.   Subcontractors and Vendors should be listed on the ‘Subcontracts’ worksheet. 
</t>
    </r>
    <r>
      <rPr>
        <i/>
        <sz val="10"/>
        <color rgb="FF000000"/>
        <rFont val="Arial"/>
        <family val="2"/>
      </rPr>
      <t xml:space="preserve">
</t>
    </r>
    <r>
      <rPr>
        <sz val="10"/>
        <color rgb="FF000000"/>
        <rFont val="Arial"/>
        <family val="2"/>
      </rPr>
      <t xml:space="preserve">A subcontractor/ subrecipient is defined as an entity that receives grant funds directly from the Recipient and is entrusted by the Recipient to make decisions about how to conduct some of the grant’s activities.  A Subrecipient’s role involves discretion over grant activities and is not merely just selling goods or services. 
Characteristics which support the classification of the entity as a subcontractor/subrecipient include when the entity:
1.	Has its performance measured in relation to whether objectives of a CERRI Program were met;
2.	Has responsibility for programmatic decision-making;
3.	Is responsible for adherence to applicable CERRI Program prequirements specified in the CERRI Program award agreement;
4.	In accordance with its agreement, uses the CERRI funds to carry out a program for a public purpose specified in authorizing statute, as opposed to providing goods or services for the benefit of the recipient or sub-recipient; or,
5.	Provides match share funding contributions to the CERRI-funded project.
A sub-subrecipient has the same meaning as a subrecipient except that it receives grant funds from a subrecipient.  There can also be further levels below of sub-subrecipients. 
A vendor is defined as a person or entity that sells goods or services to the Recipient, subrecipient, or any layer of sub-subrecipient, in exchange for some of the grant funds, and does not make decisions about how to perform the grant’s activities. The Vendor’s role is ministerial and does not involve discretion over grant activities. A vendor is an entity selected through a competitive process or is otherwise providing a product or service at a fair and reasonable price. Characteristics indicative of a procurement relationship between the recipient or subrecipient and a vendor are when the vendor:
1.	Provides the goods and services within normal business operations;
2.	Provides similar goods or services to many different purchasers;
3.	Normally operates in a competitive environment;
4.	Provides goods or services that are ancillary to the operation of the  CERRI Program; and
5.	May not be subject to compliance with all of the requirements of the CERRI Program as a result of the agreement, though similar requirements may apply for other reasons.
Additional details on the definition and characteristics of subcontractors, subrecipients, and vendors can be found on CEC’s Sub-to-Vendor Verification Form here: https://www.energy.ca.gov/media/5967. 
</t>
    </r>
  </si>
  <si>
    <t>Other Instructions</t>
  </si>
  <si>
    <r>
      <t xml:space="preserve">1.  Other direct costs are direct cost items required for the project which do not fit clearly into other categories. These direct costs must not be included in the indirect costs (for which the indirect rate is being applied for this project). Examples are: tuition, insurance, rental of conference facilities, etc. which can be directly charged to the project and are not duplicated in indirect costs (overhead costs).
2.  Insert the applicable Task No. from the Scope of Work that the equipment supports.  Multiple tasks may be identified.						
3.  Insert a description of the budget item. The description should be sufficient to allow the Energy Commission to easily tie the item to backup documentation provided with the invoice and the Scope of Work.						
4.  Insert a concise purpose of the budget item (i.e., why is the item needed for the project?).						
5.  Insert the number of units to be purchased.						
6.  Insert the </t>
    </r>
    <r>
      <rPr>
        <b/>
        <i/>
        <sz val="10"/>
        <rFont val="Arial"/>
        <family val="2"/>
      </rPr>
      <t>per unit</t>
    </r>
    <r>
      <rPr>
        <sz val="10"/>
        <rFont val="Arial"/>
        <family val="2"/>
      </rPr>
      <t xml:space="preserve"> cost of the budget item.						
7.  Insert the dollar amount to be reimbursed with Energy Commission funds. </t>
    </r>
    <r>
      <rPr>
        <b/>
        <i/>
        <sz val="10"/>
        <rFont val="Arial"/>
        <family val="2"/>
      </rPr>
      <t xml:space="preserve">Whole dollars only.	</t>
    </r>
    <r>
      <rPr>
        <sz val="10"/>
        <rFont val="Arial"/>
        <family val="2"/>
      </rPr>
      <t xml:space="preserve">					
8.  Insert the dollar amount to be charged as match share. </t>
    </r>
    <r>
      <rPr>
        <b/>
        <i/>
        <sz val="10"/>
        <rFont val="Arial"/>
        <family val="2"/>
      </rPr>
      <t>Whole dollars only.</t>
    </r>
    <r>
      <rPr>
        <sz val="10"/>
        <rFont val="Arial"/>
        <family val="2"/>
      </rPr>
      <t xml:space="preserve">						
9.  Totals on each line </t>
    </r>
    <r>
      <rPr>
        <b/>
        <i/>
        <sz val="10"/>
        <rFont val="Arial"/>
        <family val="2"/>
      </rPr>
      <t>must equal</t>
    </r>
    <r>
      <rPr>
        <sz val="10"/>
        <rFont val="Arial"/>
        <family val="2"/>
      </rPr>
      <t xml:space="preserve"> # of Units multiplied by the Per Unit Cost.						
10.  Confirm all totals across and down are accurate.</t>
    </r>
  </si>
  <si>
    <t>Indirect Costs and Profit</t>
  </si>
  <si>
    <t>Indirect Cost(s)</t>
  </si>
  <si>
    <t>Name of Indirect Cost</t>
  </si>
  <si>
    <t>Application Rate</t>
  </si>
  <si>
    <t xml:space="preserve">Indirect Cost Base Description </t>
  </si>
  <si>
    <t>Indirect Cost Base Amount</t>
  </si>
  <si>
    <t>Provide ONLY Applicable Rates:</t>
  </si>
  <si>
    <t>Overhead Rate</t>
  </si>
  <si>
    <t>General &amp; Administrative (G&amp;A)</t>
  </si>
  <si>
    <t>FCCM Rate, if applicable</t>
  </si>
  <si>
    <t>OTHER Indirect Rate</t>
  </si>
  <si>
    <t>Indirect Costs (As Applicable):</t>
  </si>
  <si>
    <t>Overhead Costs</t>
  </si>
  <si>
    <t>G&amp;A Costs</t>
  </si>
  <si>
    <t>FCCM Costs, if applicable</t>
  </si>
  <si>
    <t xml:space="preserve"> OTHER Indirect Costs</t>
  </si>
  <si>
    <t>Profit</t>
  </si>
  <si>
    <t>(Profit is not allowed for Grant Recipients)</t>
  </si>
  <si>
    <t>Profit Rate</t>
  </si>
  <si>
    <t xml:space="preserve">Profit Base Description </t>
  </si>
  <si>
    <t>Profit Base Amount</t>
  </si>
  <si>
    <t>Match
Share</t>
  </si>
  <si>
    <t xml:space="preserve">A federally approved indirect rate agreement, or rate proposed (supported and agreed upon by DOE for estimating purposes) is required if reimbursement of indirect costs is requested.  Please check (X) one of the options below and provide the requested information if it has not already been provided as requested, or has changed.  </t>
  </si>
  <si>
    <r>
      <rPr>
        <b/>
        <sz val="10"/>
        <color rgb="FF000000"/>
        <rFont val="Arial"/>
      </rPr>
      <t xml:space="preserve">______ An  indirect rate has been approved or negotiated with a federal government agency.  A  copy of the latest rate agreement is included with this application, and will be provided electronically to the Contracting Officer for this project.
______ There is not a current, federally approved rate agreement negotiated and available*.  
</t>
    </r>
    <r>
      <rPr>
        <sz val="10"/>
        <color rgb="FF000000"/>
        <rFont val="Arial"/>
      </rPr>
      <t xml:space="preserve">*When this option is checked, the entity preparing this form shall submit an indirect rate proposal in the format provided by your DOE contact, or a format that provides the same level of information and which will support the rates being proposed for use in performance of the proposed project.  Additionally, any non-Federal entity that has never received a negotiated indirect cost rate, except for those non-Federal entities described in Appendix VII to Part 200—States and Local Government and Indian Tribe Indirect Cost Proposals, paragraph D.1.b, may elect to charge a de minimis rate of 15% of modified total direct costs (MTDC) which may be used indefinitely.As described in §200.403 Factors affecting allowability of costs, costs must be consistently charged as either indirect or direct costs, but may not be double charged or inconsistently charged as both. If chosen, this methodology once elected must be used consistently for all Federal awards until such time as a non-Federal entity chooses to negotiate for a rate, which the non-Federal entity may apply to do at any time. </t>
    </r>
  </si>
  <si>
    <t xml:space="preserve">Additional Explanation (as needed): *IMPORTANT:  Please use this box (or an attachment) to further explain how your total indirect costs were calculated.  If the total indirect costs are a cumulative amount of more than one calculation or rate application, the explanation and calculations should identify all rates used, along with the base they were applied to (and how the base was derived), and a total for each (along with grand total).  </t>
  </si>
  <si>
    <t>Indirect Costs Instructions</t>
  </si>
  <si>
    <r>
      <t xml:space="preserve">1.  All indirect costs charged must be reasonable, allocable to the project, and fully supported by backup documentation. The Energy Commission reserves the right to request supporting documentation of all indirect costs reimbursed or charged as match share.
2. Indirect costs must adhere to the Agreement Terms and Conditions, Generally Accepted Accounting Principles (GAAP) and the OMB Circular or Federal Acquisition Regulations applicable to your organization.						
3.  Insert the name of the indirect cost. 						
4.  Insert the maximum indirect cost rate to be charged during the approved term of the agreement.						
5. The indirect cost rates on this form are caps, or the maximum amount allowed to be billed.  The Contractor/Recipient/Subcontractor can only bill for actual indirect costs incurred, not to exceed the rates specified in these forms. Any increase to the Indirect Costs &amp; Profit budget category in these forms will require an amendment in which the proposal is reevaluated. Rate increases will not be approved. 						
6.  Describe the indirect cost base (categories or items of costs within the budget) on which the indirect cost rate is applied. 						
7.  Insert the dollar amount of the indirect cost base. This is the sum of the budgeted costs described in the indirect cost base description.						
8.  Insert the dollar amount to be reimbursed with Energy Commission funds. </t>
    </r>
    <r>
      <rPr>
        <b/>
        <i/>
        <sz val="10"/>
        <rFont val="Arial"/>
        <family val="2"/>
      </rPr>
      <t>Whole dollars only.</t>
    </r>
    <r>
      <rPr>
        <sz val="10"/>
        <rFont val="Arial"/>
        <family val="2"/>
      </rPr>
      <t xml:space="preserve">						
9.  Insert the dollar amount to be charged as match share. </t>
    </r>
    <r>
      <rPr>
        <b/>
        <i/>
        <sz val="10"/>
        <rFont val="Arial"/>
        <family val="2"/>
      </rPr>
      <t>Whole dollars only.</t>
    </r>
    <r>
      <rPr>
        <sz val="10"/>
        <rFont val="Arial"/>
        <family val="2"/>
      </rPr>
      <t xml:space="preserve">						
10. The Energy Commission expects to only reimburse indirect costs which are allocable to the indirect base costs reimbursed by the Energy Commission. For example, if the Energy Commission reimburses 45% of the costs included in the indirect cost base, the Energy Commission expects to only reimburse up to 45% of the indirect costs. Match share expenditures are allowed to cover higher percentages of indirect costs.						
11.  Totals on each line must be less than or equal to Maximum Indirect Cost Rate multiplied by the Indirect Cost Base Amount.						
12.  Confirm all totals across and down are accurate.						
13. University of California campuses max indirect is 25% of the Modified Total Direct Costs (MTDC). MTDC includes direct salaries and wages, applicable fringe benefits, materials and supplies, services, travel, and subawards and subcontracts up to the first $25,000 of each subaward or subcontract. MTDC excludes equipment, capital expenditures, rental costs, tuition remission, scholarships and fellowships, participant support costs, and the portion of each subaward and subcontract in excess of $25,000. This applies regardless of if UC is the direct grant recipient or a subcontractor to a grant recipient.</t>
    </r>
  </si>
  <si>
    <t>Profit Instructions</t>
  </si>
  <si>
    <r>
      <rPr>
        <b/>
        <sz val="10"/>
        <rFont val="Arial"/>
        <family val="2"/>
      </rPr>
      <t>1. For Grant Agreements Only:</t>
    </r>
    <r>
      <rPr>
        <sz val="10"/>
        <rFont val="Arial"/>
        <family val="2"/>
      </rPr>
      <t xml:space="preserve"> Recipients CANNOT be reimbursed for more than their actual allowable expenses (i.e., cannot include profit, fees, or markups) under the agreement. Subcontractors (all tiers) are allowed to include up to a maximum total of 10% profit, fees or mark-ups on their own actual allowable expenses less any expenses further subcontracted to other entities (i.e., profit, fees and markups are not allowed on subcontractor expenses). For example, if a subcontractor has $100,000 in actual allowable costs but has further subcontracted $20,000 to another entity, then the subcontractor can only include up to 10% profit on $80,000 ($100,000 minus $20,000).  See terms and conditions for more information on allowable costs.
</t>
    </r>
    <r>
      <rPr>
        <b/>
        <sz val="10"/>
        <rFont val="Arial"/>
        <family val="2"/>
      </rPr>
      <t>2. For Contract Agreements Only:</t>
    </r>
    <r>
      <rPr>
        <sz val="10"/>
        <rFont val="Arial"/>
        <family val="2"/>
      </rPr>
      <t xml:space="preserve"> Contractors and subcontractors can include up to a maximum total of 10% profit, fees or markups on their own actual allowable expenses less any expenses further subcontracted to other entities (i.e., profit, fees and markups are not allowed on subcontractor expenses).  For example, if a contractor has $100,000 in actual allowable costs but has further subcontracted $20,000 to another entity, then the contractor can only include up to 10% profit on $80,000 ($100,000 minus $20,000).  See terms and conditions for more information on allowable costs.						
</t>
    </r>
    <r>
      <rPr>
        <b/>
        <sz val="10"/>
        <rFont val="Arial"/>
        <family val="2"/>
      </rPr>
      <t>3. For All Agreement Types:</t>
    </r>
    <r>
      <rPr>
        <sz val="10"/>
        <rFont val="Arial"/>
        <family val="2"/>
      </rPr>
      <t xml:space="preserve"> Forgone profit, fees, or markups are NOT eligible match share expenditures. Forgone profit, fees and markups are defined as profit, fees or markups that are not claimed or actually paid to a contractor, recipient or subcontractor. For example, if a contractor pays its own funds to a subcontractor (funds the contractor will not seek reimbursement from the Energy Commission) and the payment includes profit, fees or markups, the amount paid to the subcontractor including the profit, fees or markups can count as a match share expenditure since it was actually paid.  However, if a contractor or subcontractor would normally include profit, fees or markups in its invoices and indicates it will forgo charging these costs, the forgone profit, fees, or markups cannot count as a match fund expenditure since it was not paid. This restriction does not apply to equipment or material discounts appropriately documented and provided to the project.						
4.  Insert the maximum profit rate to be charged during the approved term of the agreement. The profit rate in these forms are caps, or the maximum amount allowed to be billed.		
5.  Describe the profit base (categories or items of costs within the budget) on which the profit rate is applied.						
6.  Insert the dollar amount of the profit base. This is the sum of the budgeted costs described in the Profit Base Description.						
7.  Insert the dollar amount to be reimbursed with Energy Commission funds. </t>
    </r>
    <r>
      <rPr>
        <b/>
        <i/>
        <sz val="10"/>
        <rFont val="Arial"/>
        <family val="2"/>
      </rPr>
      <t>Whole dollars only.</t>
    </r>
    <r>
      <rPr>
        <sz val="10"/>
        <rFont val="Arial"/>
        <family val="2"/>
      </rPr>
      <t xml:space="preserve">						
8.  Insert the dollar amount to be charged as match share. </t>
    </r>
    <r>
      <rPr>
        <b/>
        <i/>
        <sz val="10"/>
        <rFont val="Arial"/>
        <family val="2"/>
      </rPr>
      <t>Whole dollars only.</t>
    </r>
    <r>
      <rPr>
        <sz val="10"/>
        <rFont val="Arial"/>
        <family val="2"/>
      </rPr>
      <t xml:space="preserve">						
9. The Energy Commission expects to only reimburse profit which is allocable to the profit base reimbursed by the Energy Commission. For example, if the Energy Commission reimburses 45% of the profit base costs, the Energy Commission expects to only reimburse up to 45% of the profit. Match share expenditures are allowed to cover higher percentages of profit.						
10.  Totals on each line must be less than or equal to:  Max. Profit Rate X Profit Base Amount.						
11.  Confirm all totals across and down are accurate.</t>
    </r>
  </si>
  <si>
    <t>Applicant Name:</t>
  </si>
  <si>
    <t>Award Number:</t>
  </si>
  <si>
    <t>Budget Information - Non Construction Programs</t>
  </si>
  <si>
    <t>OMB Approval No. 0348-0044</t>
  </si>
  <si>
    <t>Section A - Budget Summary</t>
  </si>
  <si>
    <t>Grant Program Function or Activity</t>
  </si>
  <si>
    <t>Catalog of Federal Domestic Assistance Number</t>
  </si>
  <si>
    <t>Estimated Unobligated Funds</t>
  </si>
  <si>
    <t>New or Revised Budget</t>
  </si>
  <si>
    <t xml:space="preserve">Federal </t>
  </si>
  <si>
    <t xml:space="preserve">Non-Federal </t>
  </si>
  <si>
    <t>Federal</t>
  </si>
  <si>
    <t>Non-Federal</t>
  </si>
  <si>
    <t>(a)</t>
  </si>
  <si>
    <t>(b)</t>
  </si>
  <si>
    <t>(c )</t>
  </si>
  <si>
    <t>(d)</t>
  </si>
  <si>
    <t>(e)</t>
  </si>
  <si>
    <t>(f)</t>
  </si>
  <si>
    <t>(g)</t>
  </si>
  <si>
    <t>1.</t>
  </si>
  <si>
    <t>2.</t>
  </si>
  <si>
    <t>3.</t>
  </si>
  <si>
    <t>4.</t>
  </si>
  <si>
    <t>5.</t>
  </si>
  <si>
    <t>Totals</t>
  </si>
  <si>
    <t>Section B - Budget Categories</t>
  </si>
  <si>
    <t>6.</t>
  </si>
  <si>
    <t>Object Class Categories</t>
  </si>
  <si>
    <t>Grant Program, Function or Activity</t>
  </si>
  <si>
    <t>Total (5)</t>
  </si>
  <si>
    <t>(1)</t>
  </si>
  <si>
    <t>(2)</t>
  </si>
  <si>
    <t>(3)</t>
  </si>
  <si>
    <t>(4)</t>
  </si>
  <si>
    <t>a.  Personnel</t>
  </si>
  <si>
    <t>b.  Fringe Benefits</t>
  </si>
  <si>
    <t>c.  Travel</t>
  </si>
  <si>
    <t>d.  Equipment</t>
  </si>
  <si>
    <t>e.  Supplies</t>
  </si>
  <si>
    <t>f.  Contractual</t>
  </si>
  <si>
    <t>g.  Other</t>
  </si>
  <si>
    <t>h.  Total Direct Charges (sum of 6a-6h)</t>
  </si>
  <si>
    <t>i.  Indirect Charges</t>
  </si>
  <si>
    <r>
      <t xml:space="preserve">j.  </t>
    </r>
    <r>
      <rPr>
        <b/>
        <sz val="9"/>
        <rFont val="Arial Narrow"/>
        <family val="2"/>
      </rPr>
      <t>Totals</t>
    </r>
    <r>
      <rPr>
        <sz val="9"/>
        <rFont val="Arial Narrow"/>
        <family val="2"/>
      </rPr>
      <t xml:space="preserve"> (sum of 6i-6j)</t>
    </r>
  </si>
  <si>
    <t>7.</t>
  </si>
  <si>
    <t>Program Income</t>
  </si>
  <si>
    <r>
      <t>SF-424A</t>
    </r>
    <r>
      <rPr>
        <sz val="9"/>
        <rFont val="Arial Narrow"/>
        <family val="2"/>
      </rPr>
      <t xml:space="preserve"> (Rev. 4-92) </t>
    </r>
  </si>
  <si>
    <t>Previous Edition Usable</t>
  </si>
  <si>
    <t>Prescribed by OMB Circular A-102</t>
  </si>
  <si>
    <t>Authorized for Local Reproduction</t>
  </si>
  <si>
    <t>Section C - Non-Federal Resources</t>
  </si>
  <si>
    <t>(a) Grant Program</t>
  </si>
  <si>
    <t>(b) Applicant</t>
  </si>
  <si>
    <t>(c ) State</t>
  </si>
  <si>
    <t>(d) Other Sources</t>
  </si>
  <si>
    <r>
      <t xml:space="preserve">(e) </t>
    </r>
    <r>
      <rPr>
        <b/>
        <sz val="9"/>
        <rFont val="Arial Narrow"/>
        <family val="2"/>
      </rPr>
      <t>Totals</t>
    </r>
  </si>
  <si>
    <t>8.</t>
  </si>
  <si>
    <t>9.</t>
  </si>
  <si>
    <t>10.</t>
  </si>
  <si>
    <t>11.</t>
  </si>
  <si>
    <t>12.</t>
  </si>
  <si>
    <r>
      <t>Total</t>
    </r>
    <r>
      <rPr>
        <sz val="9"/>
        <rFont val="Arial Narrow"/>
        <family val="2"/>
      </rPr>
      <t xml:space="preserve"> (sum of lines 8 - 11)</t>
    </r>
  </si>
  <si>
    <t>Section D - Forecasted Cash Needs</t>
  </si>
  <si>
    <t>Total for 1st Year</t>
  </si>
  <si>
    <t>1st Quarter</t>
  </si>
  <si>
    <t>2nd Quarter</t>
  </si>
  <si>
    <t>3rd Quarter</t>
  </si>
  <si>
    <t>4th quarter</t>
  </si>
  <si>
    <t>13.</t>
  </si>
  <si>
    <t>14.</t>
  </si>
  <si>
    <t>15.</t>
  </si>
  <si>
    <r>
      <t>Total</t>
    </r>
    <r>
      <rPr>
        <sz val="9"/>
        <rFont val="Arial Narrow"/>
        <family val="2"/>
      </rPr>
      <t xml:space="preserve"> (sum of lines 13 and 14)</t>
    </r>
  </si>
  <si>
    <t>Section E - Budget Estimates of Federal Funds Needed for Balance of the Project</t>
  </si>
  <si>
    <t>Future Funding Periods (Years)</t>
  </si>
  <si>
    <t>(b) First</t>
  </si>
  <si>
    <t>(c ) Second</t>
  </si>
  <si>
    <t>(d) Third</t>
  </si>
  <si>
    <t>(e) Fourth</t>
  </si>
  <si>
    <t>16.</t>
  </si>
  <si>
    <t>17.</t>
  </si>
  <si>
    <t>18.</t>
  </si>
  <si>
    <t>19.</t>
  </si>
  <si>
    <t>20.</t>
  </si>
  <si>
    <r>
      <t>Total</t>
    </r>
    <r>
      <rPr>
        <sz val="9"/>
        <rFont val="Arial Narrow"/>
        <family val="2"/>
      </rPr>
      <t xml:space="preserve"> (sum of lines 16-19)</t>
    </r>
  </si>
  <si>
    <t>Section F - Other Budget Information</t>
  </si>
  <si>
    <t>21. Direct Charges</t>
  </si>
  <si>
    <t>22. Indirect Charges</t>
  </si>
  <si>
    <t>23.  Remarks</t>
  </si>
  <si>
    <t xml:space="preserve">              </t>
  </si>
  <si>
    <t>Instructions and Summary</t>
  </si>
  <si>
    <t>Date of Submission:</t>
  </si>
  <si>
    <t>Award Recipient:</t>
  </si>
  <si>
    <t xml:space="preserve">Form submitted by: </t>
  </si>
  <si>
    <t>(May be award recipient or sub-recipient)</t>
  </si>
  <si>
    <t xml:space="preserve">Please read the instructions on each worksheet tab before starting. If you have any questions, please ask your DOE contact!  </t>
  </si>
  <si>
    <r>
      <rPr>
        <b/>
        <sz val="10"/>
        <rFont val="Arial"/>
        <family val="2"/>
      </rPr>
      <t>1.</t>
    </r>
    <r>
      <rPr>
        <sz val="10"/>
        <rFont val="Arial"/>
        <family val="2"/>
      </rPr>
      <t xml:space="preserve"> If using this form for award application, negotiation, or budget revision, fill out the blank white cells in workbook tabs a. through j. with total project costs. If using this form for invoice submission, fill out tabs a. through j. with total costs for just the proposed invoice and fill out tab k. per the instructions on that tab.
</t>
    </r>
    <r>
      <rPr>
        <b/>
        <sz val="10"/>
        <rFont val="Arial"/>
        <family val="2"/>
      </rPr>
      <t>2.</t>
    </r>
    <r>
      <rPr>
        <sz val="10"/>
        <rFont val="Arial"/>
        <family val="2"/>
      </rPr>
      <t xml:space="preserve"> Blue colored cells contain instructions, headers, or summary calculations and should not be modified. Only blank white cells should be populated.   
</t>
    </r>
    <r>
      <rPr>
        <b/>
        <sz val="10"/>
        <rFont val="Arial"/>
        <family val="2"/>
      </rPr>
      <t>3.</t>
    </r>
    <r>
      <rPr>
        <sz val="10"/>
        <rFont val="Arial"/>
        <family val="2"/>
      </rPr>
      <t xml:space="preserve"> Enter detailed support for the project costs identified for each Category line item within each worksheet tab to autopopulate the summary tab.  
</t>
    </r>
    <r>
      <rPr>
        <b/>
        <sz val="10"/>
        <rFont val="Arial"/>
        <family val="2"/>
      </rPr>
      <t>4.</t>
    </r>
    <r>
      <rPr>
        <sz val="10"/>
        <rFont val="Arial"/>
        <family val="2"/>
      </rPr>
      <t xml:space="preserve"> The total budget presented on tabs a. through i. </t>
    </r>
    <r>
      <rPr>
        <u/>
        <sz val="10"/>
        <rFont val="Arial"/>
        <family val="2"/>
      </rPr>
      <t>must include both Federal (DOE) and Non-Federal (cost match) portions</t>
    </r>
    <r>
      <rPr>
        <sz val="10"/>
        <rFont val="Arial"/>
        <family val="2"/>
      </rPr>
      <t>.</t>
    </r>
    <r>
      <rPr>
        <sz val="10"/>
        <color indexed="10"/>
        <rFont val="Arial"/>
        <family val="2"/>
      </rPr>
      <t xml:space="preserve">
</t>
    </r>
    <r>
      <rPr>
        <b/>
        <sz val="10"/>
        <rFont val="Arial"/>
        <family val="2"/>
      </rPr>
      <t>5.</t>
    </r>
    <r>
      <rPr>
        <sz val="10"/>
        <rFont val="Arial"/>
        <family val="2"/>
      </rPr>
      <t xml:space="preserve"> All costs incurred by the preparer's sub-recipients, vendors, and Federal Research and Development Centers (FFRDCs), should be entered only in section f. Contractual. All other sections are for the costs of the preparer only.
</t>
    </r>
    <r>
      <rPr>
        <b/>
        <sz val="10"/>
        <rFont val="Arial"/>
        <family val="2"/>
      </rPr>
      <t>6.</t>
    </r>
    <r>
      <rPr>
        <sz val="10"/>
        <rFont val="Arial"/>
        <family val="2"/>
      </rPr>
      <t xml:space="preserve"> Ensure all entered costs are allowable, allocable, and reasonable in accordance with the administrative requirements prescribed in 2 CFR 200, and the applicable cost principles for each entity type: FAR Part 31 for For-Profit entities; and 2 CFR Part 200 Subpart E - Cost Principles for all other non-federal entities.  
</t>
    </r>
    <r>
      <rPr>
        <b/>
        <sz val="10"/>
        <rFont val="Arial"/>
        <family val="2"/>
      </rPr>
      <t>7.</t>
    </r>
    <r>
      <rPr>
        <sz val="10"/>
        <rFont val="Arial"/>
        <family val="2"/>
      </rPr>
      <t xml:space="preserve"> Add rows as needed throughout tabs a. through j. If rows are added, formulas/calculations may need to be adjusted by the preparer. Do not add rows to the Instructions and Summary tab. </t>
    </r>
    <r>
      <rPr>
        <b/>
        <sz val="10"/>
        <rFont val="Arial"/>
        <family val="2"/>
      </rPr>
      <t xml:space="preserve">
</t>
    </r>
    <r>
      <rPr>
        <b/>
        <sz val="10"/>
        <color rgb="FFFF0000"/>
        <rFont val="Arial"/>
        <family val="2"/>
      </rPr>
      <t>8.</t>
    </r>
    <r>
      <rPr>
        <sz val="10"/>
        <color rgb="FFFF0000"/>
        <rFont val="Arial"/>
        <family val="2"/>
      </rPr>
      <t xml:space="preserve"> ALL application period cost categories are rounded to the nearest dollar.</t>
    </r>
    <r>
      <rPr>
        <b/>
        <sz val="11"/>
        <rFont val="Arial"/>
        <family val="2"/>
      </rPr>
      <t xml:space="preserve">
</t>
    </r>
    <r>
      <rPr>
        <b/>
        <sz val="9"/>
        <rFont val="Arial"/>
        <family val="2"/>
      </rPr>
      <t xml:space="preserve">BURDEN DISCLOSURE STATEMENT
</t>
    </r>
    <r>
      <rPr>
        <sz val="9"/>
        <rFont val="Arial"/>
        <family val="2"/>
      </rPr>
      <t>Public reporting burden for this collection of information is estimated to average 3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Information Resources Management Policy, Plans, and Oversight, AD-241-2 - GTN, Paperwork Reduction Project (1910-5162), U.S. Department of Energy, 1000 Independence Avenue, S.W., Washington, DC 20585; and to the Office of Management and Budget, Paperwork Reduction Project (1910-5162), Washington, DC 20503.</t>
    </r>
  </si>
  <si>
    <r>
      <t xml:space="preserve">SUMMARY OF BUDGET CATEGORY COSTS PROPOSED
</t>
    </r>
    <r>
      <rPr>
        <b/>
        <sz val="11"/>
        <color indexed="10"/>
        <rFont val="Arial"/>
        <family val="2"/>
      </rPr>
      <t>The values in this summary table are from entries made in subsequent tabs, only blank white cells require data entry</t>
    </r>
  </si>
  <si>
    <t xml:space="preserve">Application Period </t>
  </si>
  <si>
    <t>Federal Share</t>
  </si>
  <si>
    <t>Cost Match</t>
  </si>
  <si>
    <t>Total Project Costs</t>
  </si>
  <si>
    <t>Cost Match % of Federal Share</t>
  </si>
  <si>
    <t>Proposed Application Period Dates</t>
  </si>
  <si>
    <r>
      <rPr>
        <b/>
        <sz val="10"/>
        <rFont val="Arial"/>
        <family val="2"/>
      </rPr>
      <t>Example!!!</t>
    </r>
    <r>
      <rPr>
        <sz val="10"/>
        <rFont val="Arial"/>
        <family val="2"/>
      </rPr>
      <t xml:space="preserve"> 01/01/2014 - 12/31/2014</t>
    </r>
  </si>
  <si>
    <t xml:space="preserve">Section B - Budget Categories </t>
  </si>
  <si>
    <t>CATEGORY</t>
  </si>
  <si>
    <t xml:space="preserve"> Total Costs</t>
  </si>
  <si>
    <t>% of Project</t>
  </si>
  <si>
    <r>
      <t xml:space="preserve">Comments </t>
    </r>
    <r>
      <rPr>
        <sz val="10"/>
        <rFont val="Arial"/>
        <family val="2"/>
      </rPr>
      <t>(as needed)</t>
    </r>
  </si>
  <si>
    <t>a. Personnel</t>
  </si>
  <si>
    <t>b. Fringe Benefits</t>
  </si>
  <si>
    <t>c. Travel</t>
  </si>
  <si>
    <t>d. Equipment</t>
  </si>
  <si>
    <t>e. Supplies</t>
  </si>
  <si>
    <t>f. Contractual</t>
  </si>
  <si>
    <t>Sub-recipient</t>
  </si>
  <si>
    <t>Vendor</t>
  </si>
  <si>
    <t>FFRDC</t>
  </si>
  <si>
    <t xml:space="preserve">Total Contractual </t>
  </si>
  <si>
    <t>g. Other Direct Costs</t>
  </si>
  <si>
    <t>Total Direct Costs</t>
  </si>
  <si>
    <t>h. Indirect Charges</t>
  </si>
  <si>
    <t>Total Costs</t>
  </si>
  <si>
    <t>Detailed Budget Justification</t>
  </si>
  <si>
    <r>
      <t>INSTRUCTIONS - PLEASE READ!!!
1.</t>
    </r>
    <r>
      <rPr>
        <sz val="10"/>
        <rFont val="Arial"/>
        <family val="2"/>
      </rPr>
      <t xml:space="preserve"> List project costs solely for personnel of the entity completing this form.  Identify the SOPO Task number associated with each item.  All personnel costs for subrecipients and vendors must be included under f. Contractual.
</t>
    </r>
    <r>
      <rPr>
        <b/>
        <sz val="10"/>
        <rFont val="Arial"/>
        <family val="2"/>
      </rPr>
      <t>2.</t>
    </r>
    <r>
      <rPr>
        <sz val="10"/>
        <rFont val="Arial"/>
        <family val="2"/>
      </rPr>
      <t xml:space="preserve"> All personnel should be identified by position title and not by name. Enter the amount of time (i.e., hours) and the base pay rate (i.e., dollars per hour) and the Total Direct Personnel Cost will automatically calculate. Rate basis (e.g., actual salary, labor distribution report, state civil service rates, etc.) must also be identified.
</t>
    </r>
    <r>
      <rPr>
        <b/>
        <sz val="10"/>
        <rFont val="Arial"/>
        <family val="2"/>
      </rPr>
      <t>3.</t>
    </r>
    <r>
      <rPr>
        <sz val="10"/>
        <rFont val="Arial"/>
        <family val="2"/>
      </rPr>
      <t xml:space="preserve"> If loaded labor rates are utilized, a description of the costs the loaded rate is comprised of must be included in the Additional Explanation section below. DOE must review all components of the loaded labor rate for reasonableness and unallowable costs (e.g. fee or profit). 
</t>
    </r>
    <r>
      <rPr>
        <b/>
        <sz val="10"/>
        <rFont val="Arial"/>
        <family val="2"/>
      </rPr>
      <t>4.</t>
    </r>
    <r>
      <rPr>
        <sz val="10"/>
        <rFont val="Arial"/>
        <family val="2"/>
      </rPr>
      <t xml:space="preserve"> If a position and hours are attributed to multiple personnel (e.g. Technician working 4000 hours) the number of personnel for that position title must be identified.  
5. The total cost for each application period is rounded to the nearest dollar.</t>
    </r>
  </si>
  <si>
    <t>SOPO Task #</t>
  </si>
  <si>
    <t>Position Title</t>
  </si>
  <si>
    <t>Application Period</t>
  </si>
  <si>
    <t>Time 
(Hrs)</t>
  </si>
  <si>
    <t>Pay Rate
($/Hr)</t>
  </si>
  <si>
    <t>Total
($)</t>
  </si>
  <si>
    <r>
      <t xml:space="preserve">Sr. Engineer </t>
    </r>
    <r>
      <rPr>
        <b/>
        <sz val="10"/>
        <rFont val="Arial"/>
        <family val="2"/>
      </rPr>
      <t>(EXAMPLE!!!)</t>
    </r>
  </si>
  <si>
    <t>Actual Salary</t>
  </si>
  <si>
    <t>Technicians (2)</t>
  </si>
  <si>
    <t>Total Direct Personnel Cost</t>
  </si>
  <si>
    <t xml:space="preserve">Detailed Budget Justification </t>
  </si>
  <si>
    <r>
      <rPr>
        <b/>
        <sz val="10"/>
        <color indexed="10"/>
        <rFont val="Arial"/>
        <family val="2"/>
      </rPr>
      <t>INSTRUCTIONS - PLEASE READ!!!</t>
    </r>
    <r>
      <rPr>
        <b/>
        <sz val="10"/>
        <rFont val="Arial"/>
        <family val="2"/>
      </rPr>
      <t xml:space="preserve">
1.</t>
    </r>
    <r>
      <rPr>
        <sz val="10"/>
        <rFont val="Arial"/>
        <family val="2"/>
      </rPr>
      <t xml:space="preserve"> Fill out the table below by position title or labor type. If all personnel receive the same fringe benefits, you can show "Total Personnel" in the Labor Type column instead of listing out all position titles.   
</t>
    </r>
    <r>
      <rPr>
        <b/>
        <sz val="10"/>
        <rFont val="Arial"/>
        <family val="2"/>
      </rPr>
      <t>2.</t>
    </r>
    <r>
      <rPr>
        <sz val="10"/>
        <rFont val="Arial"/>
        <family val="2"/>
      </rPr>
      <t xml:space="preserve"> The rates and how they are applied should not be averaged to get one fringe cost percentage. Complex calculations should be described/provided in the Additional Explanation section below. 
</t>
    </r>
    <r>
      <rPr>
        <b/>
        <sz val="10"/>
        <rFont val="Arial"/>
        <family val="2"/>
      </rPr>
      <t>3.</t>
    </r>
    <r>
      <rPr>
        <sz val="10"/>
        <rFont val="Arial"/>
        <family val="2"/>
      </rPr>
      <t xml:space="preserve"> The fringe benefit rates should be applied to all positions, regardless of whether those funds will be supported by Federal Share or Recipient Cost Match.
</t>
    </r>
    <r>
      <rPr>
        <sz val="10"/>
        <color rgb="FFFF0000"/>
        <rFont val="Arial"/>
        <family val="2"/>
      </rPr>
      <t>4. Each budget period is rounded to the nearest dollar.</t>
    </r>
  </si>
  <si>
    <t>Labor Type</t>
  </si>
  <si>
    <t>Personnel Costs</t>
  </si>
  <si>
    <t>Rate</t>
  </si>
  <si>
    <r>
      <t xml:space="preserve">EXAMPLE!!! </t>
    </r>
    <r>
      <rPr>
        <sz val="10"/>
        <rFont val="Arial"/>
        <family val="2"/>
      </rPr>
      <t>Sr. Engineer</t>
    </r>
  </si>
  <si>
    <t>A federally approved fringe benefit rate agreement, or a proposed rate supported and agreed upon by DOE for estimating purposes is required at the time of award negotiation if reimbursement for fringe benefits is requested.  Please check (X) one of the options below and provide the requested information if not previously submitted.</t>
  </si>
  <si>
    <r>
      <rPr>
        <b/>
        <sz val="10"/>
        <color rgb="FF000000"/>
        <rFont val="Arial"/>
      </rPr>
      <t xml:space="preserve">______ A fringe benefit rate has been negotiated with, or approved by, a federal government agency. A copy of the latest rate agreement is/was included with the project application.*
______ There is not a current federally approved rate agreement negotiated and available.**
</t>
    </r>
    <r>
      <rPr>
        <sz val="10"/>
        <color rgb="FF000000"/>
        <rFont val="Arial"/>
      </rPr>
      <t xml:space="preserve">
*Unless the organization has submitted an indirect rate proposal which encompasses the fringe pool of costs, please provide the organization’s benefit package and/or a list of the components/elements that comprise the fringe pool and the cost or percentage of each component/element allocated to the labor costs identified in the Budget Justification. 
**When this option is checked, the entity preparing this form shall submit an explanation of their fringe rate basis, that supports the rates being proposed for use in the performance of the proposed project,  for review and acceptance by the DOE. At the end of each fiscal year, awardees must submit a  Fringe Reconcilation Form at https://netl.doe.gov/sites/default/files/2024-04/Fringe-Reconciliation-Form.xlsx.</t>
    </r>
  </si>
  <si>
    <r>
      <t xml:space="preserve">INSTRUCTIONS - PLEASE READ!!!
1. </t>
    </r>
    <r>
      <rPr>
        <sz val="10"/>
        <rFont val="Arial"/>
        <family val="2"/>
      </rPr>
      <t xml:space="preserve"> Examples of Purpose of Travel are subrecipient site visits, DOE meetings, project mgmt. meetings, etc. Examples of Basis for Estimating Costs are past trips, travel quotes, General Services Administration (GSA) rates, etc.   
</t>
    </r>
    <r>
      <rPr>
        <b/>
        <sz val="10"/>
        <rFont val="Arial"/>
        <family val="2"/>
      </rPr>
      <t>2.</t>
    </r>
    <r>
      <rPr>
        <sz val="10"/>
        <rFont val="Arial"/>
        <family val="2"/>
      </rPr>
      <t xml:space="preserve">  All listed travel must be necessary for performance of the Statement of Project Objectives.  Identify the SOPO Task number associated with each identified travel item.
</t>
    </r>
    <r>
      <rPr>
        <b/>
        <sz val="10"/>
        <rFont val="Arial"/>
        <family val="2"/>
      </rPr>
      <t>3.</t>
    </r>
    <r>
      <rPr>
        <sz val="10"/>
        <rFont val="Arial"/>
        <family val="2"/>
      </rPr>
      <t xml:space="preserve"> Federal travel regulations are contained within the applicable cost principles for all entity types. Travel costs should remain consistent with travel costs incurred by an organization during normal business operations as a result of the organizations written travel policy. In absence of a written travel policy, organizations must follow the regulations prescribed by the GSA. 
4. The total cost for each application period is rounded to the nearest dollar.</t>
    </r>
  </si>
  <si>
    <t>Purpose of Travel</t>
  </si>
  <si>
    <t>Depart From</t>
  </si>
  <si>
    <t>Lodging per Traveler</t>
  </si>
  <si>
    <t>Flight per Traveler</t>
  </si>
  <si>
    <t>Vehicle per Traveler</t>
  </si>
  <si>
    <t>Per Diem Per Traveler</t>
  </si>
  <si>
    <t>Cost per Trip</t>
  </si>
  <si>
    <t>Domestic Travel</t>
  </si>
  <si>
    <r>
      <t>EXAMPLE!!!</t>
    </r>
    <r>
      <rPr>
        <sz val="10"/>
        <rFont val="Arial"/>
        <family val="2"/>
      </rPr>
      <t xml:space="preserve">  Visit to PV manufacturer</t>
    </r>
  </si>
  <si>
    <t>Current GSA rates</t>
  </si>
  <si>
    <t>Total Cost</t>
  </si>
  <si>
    <r>
      <rPr>
        <b/>
        <sz val="10"/>
        <rFont val="Arial"/>
        <family val="2"/>
      </rPr>
      <t>INSTRUCTIONS - PLEASE READ!!!</t>
    </r>
    <r>
      <rPr>
        <sz val="10"/>
        <rFont val="Arial"/>
        <family val="2"/>
      </rPr>
      <t xml:space="preserve">
</t>
    </r>
    <r>
      <rPr>
        <b/>
        <sz val="10"/>
        <rFont val="Arial"/>
        <family val="2"/>
      </rPr>
      <t>1.</t>
    </r>
    <r>
      <rPr>
        <sz val="10"/>
        <rFont val="Arial"/>
        <family val="2"/>
      </rPr>
      <t xml:space="preserve"> Equipment means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 Please refer to the applicable Federal regulations in 2 CFR 200 for specific equipment definitions and treatment. 
</t>
    </r>
    <r>
      <rPr>
        <b/>
        <sz val="10"/>
        <rFont val="Arial"/>
        <family val="2"/>
      </rPr>
      <t xml:space="preserve">2. </t>
    </r>
    <r>
      <rPr>
        <sz val="10"/>
        <rFont val="Arial"/>
        <family val="2"/>
      </rPr>
      <t xml:space="preserve">List all equipment below, providing a basis of cost (e.g. vendor quotes, catalog prices, prior invoices, etc.) and attaching information where possible. Identify the associated SOPO task number(s) for each item of equipment listed.  Briefly justify items as they apply to the Statement of Project Objectives. If it is existing equipment, provide logical support for the estimated value shown. </t>
    </r>
    <r>
      <rPr>
        <b/>
        <sz val="10"/>
        <rFont val="Arial"/>
        <family val="2"/>
      </rPr>
      <t xml:space="preserve">
3.</t>
    </r>
    <r>
      <rPr>
        <sz val="10"/>
        <rFont val="Arial"/>
        <family val="2"/>
      </rPr>
      <t xml:space="preserve"> During award negotiations, provide a vendor quote for all equipment items over $50,000 in price. If the vendor quote is not an exact price match, provide an explanation in the additional explanation section below. If a vendor quote is not practical, such as for a piece of equipment that is purpose-built, first of its kind, or otherwise not available off the shelf, provide a detailed engineering estimate for how the cost estimate was derived.
4. The total cost for each application period is rounded to the nearest dollar.</t>
    </r>
  </si>
  <si>
    <t>Equipment Item</t>
  </si>
  <si>
    <t>Qty</t>
  </si>
  <si>
    <t xml:space="preserve">Unit Cost         </t>
  </si>
  <si>
    <t xml:space="preserve">Total Cost             </t>
  </si>
  <si>
    <t>Justification of need</t>
  </si>
  <si>
    <t>3,4,5</t>
  </si>
  <si>
    <r>
      <t xml:space="preserve">EXAMPLE!!!   </t>
    </r>
    <r>
      <rPr>
        <sz val="10"/>
        <rFont val="Arial"/>
        <family val="2"/>
      </rPr>
      <t>Thermal shock chamber</t>
    </r>
  </si>
  <si>
    <t>Vendor Quote - Attached</t>
  </si>
  <si>
    <t>Reliability testing of PV modules- Task 4.3</t>
  </si>
  <si>
    <r>
      <rPr>
        <b/>
        <sz val="10"/>
        <rFont val="Arial"/>
        <family val="2"/>
      </rPr>
      <t>INSTRUCTIONS - PLEASE READ!!!</t>
    </r>
    <r>
      <rPr>
        <sz val="10"/>
        <rFont val="Arial"/>
        <family val="2"/>
      </rPr>
      <t xml:space="preserve">
</t>
    </r>
    <r>
      <rPr>
        <b/>
        <sz val="10"/>
        <rFont val="Arial"/>
        <family val="2"/>
      </rPr>
      <t>1.</t>
    </r>
    <r>
      <rPr>
        <sz val="10"/>
        <rFont val="Arial"/>
        <family val="2"/>
      </rPr>
      <t xml:space="preserve"> Supplies are generally defined as an item with an acquisition cost of $5,000 or less and a useful life expectancy of less than one year.  Supplies are generally consumed during the project performance. Please refer to the applicable Federal regulations in 2 CFR 200 for specific supplies definitions and treatment. A computing device is a supply if the acquisition cost is less than the lesser of the capitalization level established by the non-Federal entity for financial statement purposes or $5,000, regardless of the length of its useful life. 
</t>
    </r>
    <r>
      <rPr>
        <b/>
        <sz val="10"/>
        <rFont val="Arial"/>
        <family val="2"/>
      </rPr>
      <t>2.</t>
    </r>
    <r>
      <rPr>
        <sz val="10"/>
        <rFont val="Arial"/>
        <family val="2"/>
      </rPr>
      <t xml:space="preserve"> List all proposed supplies below, providing a basis of costs (e.g. vendor quotes, catalog prices, prior invoices, etc.). Identify the associated SOPO task number(s) for each item of supplies listed.  Briefly justify the need for the Supplies as they apply to the Statement of Project Objectives. Note that Supply items must be direct costs to the project at this budget category, and not duplicative of supply costs included in the indirect pool that is the basis of the indirect rate applied for this project.
</t>
    </r>
    <r>
      <rPr>
        <b/>
        <sz val="10"/>
        <rFont val="Arial"/>
        <family val="2"/>
      </rPr>
      <t>3.</t>
    </r>
    <r>
      <rPr>
        <sz val="10"/>
        <rFont val="Arial"/>
        <family val="2"/>
      </rPr>
      <t xml:space="preserve"> Multiple supply items valued at $5,000 or less used to assemble an equipment item with a value greater than $5,000 with a useful life of more than one year should be included on the equipment tab. If supply items and costs are ambiguous in nature, contact your DOE representative for proper categorization.  
4.  Add rows as needed.  If rows are added, formulas/calculations may need to be adjusted by the preparer.                                                                                                                                                                 5.  The total cost for each application period is rounded to the nearest dollar.                                                            </t>
    </r>
  </si>
  <si>
    <t>General Category of Supplies</t>
  </si>
  <si>
    <t>4,6</t>
  </si>
  <si>
    <r>
      <t xml:space="preserve">EXAMPLE!!! </t>
    </r>
    <r>
      <rPr>
        <sz val="10"/>
        <rFont val="Arial"/>
        <family val="2"/>
      </rPr>
      <t xml:space="preserve"> Wireless DAS components</t>
    </r>
  </si>
  <si>
    <t>Catalog price</t>
  </si>
  <si>
    <t>For Alpha prototype - Task 2.4</t>
  </si>
  <si>
    <r>
      <rPr>
        <b/>
        <sz val="10"/>
        <rFont val="Arial"/>
        <family val="2"/>
      </rPr>
      <t>INSTRUCTIONS - PLEASE READ!!!</t>
    </r>
    <r>
      <rPr>
        <sz val="10"/>
        <rFont val="Arial"/>
        <family val="2"/>
      </rPr>
      <t xml:space="preserve">
</t>
    </r>
    <r>
      <rPr>
        <b/>
        <sz val="10"/>
        <rFont val="Arial"/>
        <family val="2"/>
      </rPr>
      <t>1.</t>
    </r>
    <r>
      <rPr>
        <sz val="10"/>
        <rFont val="Arial"/>
        <family val="2"/>
      </rPr>
      <t xml:space="preserve"> The entity completing this form must provide all costs related to subrecipients, vendors, and FFRDC partners in the applicable boxes below.  
</t>
    </r>
    <r>
      <rPr>
        <b/>
        <sz val="10"/>
        <rFont val="Arial"/>
        <family val="2"/>
      </rPr>
      <t>2.</t>
    </r>
    <r>
      <rPr>
        <sz val="10"/>
        <rFont val="Arial"/>
        <family val="2"/>
      </rPr>
      <t xml:space="preserve"> </t>
    </r>
    <r>
      <rPr>
        <u/>
        <sz val="10"/>
        <rFont val="Arial"/>
        <family val="2"/>
      </rPr>
      <t>Subrecipients (partners, sub-awardees): Subrecipients shall submit a Budget Justification describing all project costs and calculations.  The budget justification is required for all resilience projects and when their total proposed subaward budget exceeds $250,000.</t>
    </r>
    <r>
      <rPr>
        <sz val="10"/>
        <rFont val="Arial"/>
        <family val="2"/>
      </rPr>
      <t xml:space="preserve"> These subrecipient forms may be completed by either the subrecipients themselves or by the preparer of this form.  The budget totals on the subrecipient's forms must match the subrecipient entries below. 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vendor status. 
</t>
    </r>
    <r>
      <rPr>
        <b/>
        <sz val="10"/>
        <rFont val="Arial"/>
        <family val="2"/>
      </rPr>
      <t>3.</t>
    </r>
    <r>
      <rPr>
        <sz val="10"/>
        <rFont val="Arial"/>
        <family val="2"/>
      </rPr>
      <t xml:space="preserve"> </t>
    </r>
    <r>
      <rPr>
        <u/>
        <sz val="10"/>
        <rFont val="Arial"/>
        <family val="2"/>
      </rPr>
      <t>Vendors (including contractors)</t>
    </r>
    <r>
      <rPr>
        <sz val="10"/>
        <rFont val="Arial"/>
        <family val="2"/>
      </rPr>
      <t xml:space="preserve">: List all vendors and contractors supplying commercial supplies or services used to support the project. For each Vendor cost with total project costs of $250,000 or more, a Vendor quote must be provided. A vendor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vendor status. 
</t>
    </r>
    <r>
      <rPr>
        <b/>
        <sz val="10"/>
        <rFont val="Arial"/>
        <family val="2"/>
      </rPr>
      <t>4.</t>
    </r>
    <r>
      <rPr>
        <sz val="10"/>
        <rFont val="Arial"/>
        <family val="2"/>
      </rPr>
      <t xml:space="preserve"> </t>
    </r>
    <r>
      <rPr>
        <u/>
        <sz val="10"/>
        <rFont val="Arial"/>
        <family val="2"/>
      </rPr>
      <t>Federal Funded Research and Development Centers (FFRDCs):</t>
    </r>
    <r>
      <rPr>
        <sz val="10"/>
        <rFont val="Arial"/>
        <family val="2"/>
      </rPr>
      <t xml:space="preserve"> FFRDCs must submit a signed Field Work Proposal during award application. The award recipient may allow the FFRDC to provide this information directly to DOE, however project costs must also be provided below.
5.  Identify the associated SOPO task number(s) for each entity listed
6. The total cost for each application period is rounded to the nearest dollar..</t>
    </r>
  </si>
  <si>
    <t>Sub-Recipient
Name/Organization</t>
  </si>
  <si>
    <t>Purpose and Basis of Cost</t>
  </si>
  <si>
    <t>2,4</t>
  </si>
  <si>
    <r>
      <t>EXAMPLE!!!</t>
    </r>
    <r>
      <rPr>
        <sz val="10"/>
        <rFont val="Arial"/>
        <family val="2"/>
      </rPr>
      <t xml:space="preserve">  XYZ Corp.</t>
    </r>
  </si>
  <si>
    <t>Partner to develop optimal lens for Gen 2 product. Cost estimate based on personnel hours.</t>
  </si>
  <si>
    <t>Sub-total</t>
  </si>
  <si>
    <t>Vendor 
Name/Organization</t>
  </si>
  <si>
    <t>Project Total</t>
  </si>
  <si>
    <r>
      <t>EXAMPLE!!!</t>
    </r>
    <r>
      <rPr>
        <sz val="10"/>
        <rFont val="Arial"/>
        <family val="2"/>
      </rPr>
      <t xml:space="preserve">  ABC Corp.</t>
    </r>
  </si>
  <si>
    <t>Vendor for developing robotics to perform lens inspection. Estimate provided by vendor.</t>
  </si>
  <si>
    <t>FFRDC
Name/Organization</t>
  </si>
  <si>
    <t>Total Contractual</t>
  </si>
  <si>
    <t>h. Other Direct Costs</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</si>
  <si>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Other direct costs are direct cost items required for the project which do not fit clearly into other categories.  These direct costs must not be included in the indirect costs (for which the indirect rate is being applied for this project).  Examples are: tuition, printing costs, etc. which can be directly charged to the project and are not duplicated in indirect costs (overhead costs).  Identify the associated SOPO task number(s) for all items listed.
</t>
    </r>
    <r>
      <rPr>
        <b/>
        <sz val="10"/>
        <rFont val="Arial"/>
        <family val="2"/>
      </rPr>
      <t>2.</t>
    </r>
    <r>
      <rPr>
        <sz val="10"/>
        <rFont val="Arial"/>
        <family val="2"/>
      </rPr>
      <t xml:space="preserve"> Basis of cost are items such as vendor quotes, prior purchases of similar or like items, published price list, etc.
</t>
    </r>
    <r>
      <rPr>
        <sz val="10"/>
        <color rgb="FFFF0000"/>
        <rFont val="Arial"/>
        <family val="2"/>
      </rPr>
      <t>3. The total cost for each application period is rounded to the nearest dollar.</t>
    </r>
  </si>
  <si>
    <t>General Description and SOPO Task #</t>
  </si>
  <si>
    <t xml:space="preserve"> Cost             </t>
  </si>
  <si>
    <r>
      <t xml:space="preserve">EXAMPLE!!! </t>
    </r>
    <r>
      <rPr>
        <sz val="10"/>
        <rFont val="Arial"/>
        <family val="2"/>
      </rPr>
      <t xml:space="preserve"> Grad student tuition - tasks 1-3</t>
    </r>
  </si>
  <si>
    <t>Established UCD costs</t>
  </si>
  <si>
    <t xml:space="preserve">Support of graduate students working on project </t>
  </si>
  <si>
    <t>i. Indirect Costs</t>
  </si>
  <si>
    <r>
      <rPr>
        <b/>
        <sz val="10"/>
        <color indexed="10"/>
        <rFont val="Arial"/>
        <family val="2"/>
      </rPr>
      <t>INSTRUCTIONS - PLEASE READ!!!</t>
    </r>
    <r>
      <rPr>
        <sz val="10"/>
        <color indexed="10"/>
        <rFont val="Arial"/>
        <family val="2"/>
      </rPr>
      <t xml:space="preserve">
</t>
    </r>
    <r>
      <rPr>
        <b/>
        <sz val="10"/>
        <rFont val="Arial"/>
        <family val="2"/>
      </rPr>
      <t>1.</t>
    </r>
    <r>
      <rPr>
        <sz val="10"/>
        <rFont val="Arial"/>
        <family val="2"/>
      </rPr>
      <t xml:space="preserve"> Fill out the table below to indicate how your indirect costs are calculated. Use the box below to provide additional explanation regarding your indirect rate calculation.  
</t>
    </r>
    <r>
      <rPr>
        <b/>
        <sz val="10"/>
        <rFont val="Arial"/>
        <family val="2"/>
      </rPr>
      <t>2.</t>
    </r>
    <r>
      <rPr>
        <sz val="10"/>
        <rFont val="Arial"/>
        <family val="2"/>
      </rPr>
      <t xml:space="preserve"> 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your DOE contact before filling out this section. 
</t>
    </r>
    <r>
      <rPr>
        <b/>
        <sz val="10"/>
        <rFont val="Arial"/>
        <family val="2"/>
      </rPr>
      <t>3.</t>
    </r>
    <r>
      <rPr>
        <sz val="10"/>
        <rFont val="Arial"/>
        <family val="2"/>
      </rPr>
      <t xml:space="preserve"> The indirect rate should be applied to both the Federal Share and Recipient Cost Match.                                                                                                                                                                                     
</t>
    </r>
    <r>
      <rPr>
        <b/>
        <sz val="10"/>
        <rFont val="Arial"/>
        <family val="2"/>
      </rPr>
      <t>4. NOTE:</t>
    </r>
    <r>
      <rPr>
        <sz val="10"/>
        <rFont val="Arial"/>
        <family val="2"/>
      </rPr>
      <t xml:space="preserve">  A Recipient who elects to employ the 10% de minimis Indirect Cost rate </t>
    </r>
    <r>
      <rPr>
        <b/>
        <sz val="10"/>
        <rFont val="Arial"/>
        <family val="2"/>
      </rPr>
      <t>cannot claim resulting costs as a Cost Match contribution, nor can the Recipient claim "unrecovered indirect costs"</t>
    </r>
    <r>
      <rPr>
        <sz val="10"/>
        <rFont val="Arial"/>
        <family val="2"/>
      </rPr>
      <t xml:space="preserve"> </t>
    </r>
    <r>
      <rPr>
        <b/>
        <sz val="10"/>
        <rFont val="Arial"/>
        <family val="2"/>
      </rPr>
      <t>as a Cost Match contribution.</t>
    </r>
    <r>
      <rPr>
        <sz val="10"/>
        <rFont val="Arial"/>
        <family val="2"/>
      </rPr>
      <t xml:space="preserve">  Neither of these costs can be reflected as actual indirect cost rates realized by the organization, and therefore are not verifiable in the Recipient records as required by Federal Regulation (§200.306(b)(1)).
</t>
    </r>
    <r>
      <rPr>
        <sz val="10"/>
        <color rgb="FFFF0000"/>
        <rFont val="Arial"/>
        <family val="2"/>
      </rPr>
      <t>5. Each application period is rounded to the nearest dollar.</t>
    </r>
  </si>
  <si>
    <t xml:space="preserve">Explanation of BASE </t>
  </si>
  <si>
    <t>Total indirect costs requested:</t>
  </si>
  <si>
    <t xml:space="preserve">______ An  indirect rate has been approved or negotiated with a federal government agency.  A  copy of the latest rate agreement is included with this application, and will be provided electronically to the Contracting Officer for this project.
______ There is not a current, federally approved rate agreement negotiated and available*.  
*When this option is checked, the entity preparing this form shall submit an indirect rate proposal in the format provided by your DOE contact, or a format that provides the same level of information and which will support the rates being proposed for use in performance of the proposed project.  Additionally, any non-Federal entity that has never received a negotiated indirect cost rate, except for those non-Federal entities described in Appendix VII to Part 200—States and Local Government and Indian Tribe Indirect Cost Proposals, paragraph D.1.b, may elect to charge a de minimis rate of 15% of modified total direct costs (MTDC) which may be used indefinitely.As described in §200.403 Factors affecting allowability of costs, costs must be consistently charged as either indirect or direct costs, but may not be double charged or inconsistently charged as both. If chosen, this methodology once elected must be used consistently for all Federal awards until such time as a non-Federal entity chooses to negotiate for a rate, which the non-Federal entity may apply to do at any time. </t>
  </si>
  <si>
    <t>You must provide an explanation (below or in a separate attachment) and show how your indirect cost rate was applied to this budget in order to come up with the indirect costs shown.</t>
  </si>
  <si>
    <r>
      <rPr>
        <b/>
        <sz val="10"/>
        <rFont val="Arial"/>
        <family val="2"/>
      </rPr>
      <t>PLEASE READ!!!</t>
    </r>
    <r>
      <rPr>
        <sz val="10"/>
        <rFont val="Arial"/>
        <family val="2"/>
      </rPr>
      <t xml:space="preserve">
</t>
    </r>
    <r>
      <rPr>
        <b/>
        <sz val="10"/>
        <rFont val="Arial"/>
        <family val="2"/>
      </rPr>
      <t>1.</t>
    </r>
    <r>
      <rPr>
        <sz val="10"/>
        <rFont val="Arial"/>
        <family val="2"/>
      </rPr>
      <t xml:space="preserve"> A detailed presentation of the cash or cash value of all cost match proposed must be provided in the table below. All items in the chart below must be identified within the applicable cost category tabs a. through i. in addition to the detailed presentation of the cash or cash value of all cost match proposed provided in the table below. Identify the source organization &amp; amount of each cost match item proposed in the award. 
</t>
    </r>
    <r>
      <rPr>
        <b/>
        <sz val="10"/>
        <rFont val="Arial"/>
        <family val="2"/>
      </rPr>
      <t xml:space="preserve">2. </t>
    </r>
    <r>
      <rPr>
        <u/>
        <sz val="10"/>
        <rFont val="Arial"/>
        <family val="2"/>
      </rPr>
      <t>Cash Cost Match</t>
    </r>
    <r>
      <rPr>
        <sz val="10"/>
        <rFont val="Arial"/>
        <family val="2"/>
      </rPr>
      <t xml:space="preserve"> - encompasses all contributions to the project made by the recipient, subrecipient, or third party (an entity that does not have a role in performing the scope of work) for costs incurred and paid for during the project. This includes when an organization pays for personnel, supplies, equipment, etc. for their own company with organizational resources. If the item or service is reimbursed for, it is cash cost match. All cost match items must be necessary to the performance of the project. </t>
    </r>
    <r>
      <rPr>
        <b/>
        <sz val="10"/>
        <rFont val="Arial"/>
        <family val="2"/>
      </rPr>
      <t>Vendors may not provide cost match.</t>
    </r>
    <r>
      <rPr>
        <sz val="10"/>
        <rFont val="Arial"/>
        <family val="2"/>
      </rPr>
      <t xml:space="preserve"> Any partial donation of goods or services is considered a discount and is not allowable.  
</t>
    </r>
    <r>
      <rPr>
        <b/>
        <sz val="10"/>
        <rFont val="Arial"/>
        <family val="2"/>
      </rPr>
      <t>3.</t>
    </r>
    <r>
      <rPr>
        <sz val="10"/>
        <rFont val="Arial"/>
        <family val="2"/>
      </rPr>
      <t xml:space="preserve"> </t>
    </r>
    <r>
      <rPr>
        <u/>
        <sz val="10"/>
        <rFont val="Arial"/>
        <family val="2"/>
      </rPr>
      <t>In Kind Cost Match</t>
    </r>
    <r>
      <rPr>
        <sz val="10"/>
        <rFont val="Arial"/>
        <family val="2"/>
      </rPr>
      <t xml:space="preserve"> - encompasses all contributions to the project made by the recipient, subrecipient, or third party (an entity that does not have a role in performing the scope of work) where a value of the contribution can be readily determined, verified and justified but where no actual cash is transacted in securing the good or service comprising the contribution. In Kind cost match items include volunteer personnel hours, the donation of space or use of equipment, etc. The cash value and calculations thereof for all In Kind cost match items must be justified and explained in the Cost Match Item section below. All cost match items must be necessary to the performance of the project. If questions exist, consult your DOE contact before filling out In Kind cost match in this section. </t>
    </r>
    <r>
      <rPr>
        <b/>
        <sz val="10"/>
        <rFont val="Arial"/>
        <family val="2"/>
      </rPr>
      <t xml:space="preserve">Vendors may not provide cost match. </t>
    </r>
    <r>
      <rPr>
        <sz val="10"/>
        <rFont val="Arial"/>
        <family val="2"/>
      </rPr>
      <t xml:space="preserve"> Any partial donation of goods or services is considered a discount and is not allowable.  
</t>
    </r>
    <r>
      <rPr>
        <b/>
        <sz val="10"/>
        <rFont val="Arial"/>
        <family val="2"/>
      </rPr>
      <t>4.</t>
    </r>
    <r>
      <rPr>
        <sz val="10"/>
        <rFont val="Arial"/>
        <family val="2"/>
      </rPr>
      <t xml:space="preserve"> Funds from other Federal sources </t>
    </r>
    <r>
      <rPr>
        <u/>
        <sz val="10"/>
        <rFont val="Arial"/>
        <family val="2"/>
      </rPr>
      <t>MAY NOT</t>
    </r>
    <r>
      <rPr>
        <sz val="10"/>
        <rFont val="Arial"/>
        <family val="2"/>
      </rPr>
      <t xml:space="preserve"> be counted as cost match. This prohibition includes FFRDC sub-recipients. Non-Federal sources include any source not originally derived from Federal funds. Cost matching commitment letters from subrecipients and third parties must be provided with the original application.
</t>
    </r>
    <r>
      <rPr>
        <b/>
        <sz val="10"/>
        <rFont val="Arial"/>
        <family val="2"/>
      </rPr>
      <t>5.</t>
    </r>
    <r>
      <rPr>
        <sz val="10"/>
        <rFont val="Arial"/>
        <family val="2"/>
      </rPr>
      <t xml:space="preserve"> Fee or profit, including foregone fee or profit, </t>
    </r>
    <r>
      <rPr>
        <b/>
        <sz val="10"/>
        <rFont val="Arial"/>
        <family val="2"/>
      </rPr>
      <t>are not allowable</t>
    </r>
    <r>
      <rPr>
        <sz val="10"/>
        <rFont val="Arial"/>
        <family val="2"/>
      </rPr>
      <t xml:space="preserve"> as project costs (including cost match) under any resulting award. The project may only incur those costs that are allowable and allocable to the project (including cost match) as determined in accordance with the applicable cost principles prescribed in FAR Part 31 for For-Profit entities and 2 CFR Part 200 Subpart E - Cost Principles for all other non-federal entities.
</t>
    </r>
    <r>
      <rPr>
        <b/>
        <sz val="10"/>
        <rFont val="Arial"/>
        <family val="2"/>
      </rPr>
      <t>6.</t>
    </r>
    <r>
      <rPr>
        <sz val="10"/>
        <rFont val="Arial"/>
        <family val="2"/>
      </rPr>
      <t xml:space="preserve"> </t>
    </r>
    <r>
      <rPr>
        <b/>
        <sz val="10"/>
        <rFont val="Arial"/>
        <family val="2"/>
      </rPr>
      <t>NOTE:</t>
    </r>
    <r>
      <rPr>
        <sz val="10"/>
        <rFont val="Arial"/>
        <family val="2"/>
      </rPr>
      <t xml:space="preserve"> A Recipient who elects to employ the 10% de minimis Indirect Cost rate </t>
    </r>
    <r>
      <rPr>
        <b/>
        <sz val="10"/>
        <rFont val="Arial"/>
        <family val="2"/>
      </rPr>
      <t>cannot claim the resulting indirect costs as a Cost Match contribution.</t>
    </r>
    <r>
      <rPr>
        <sz val="10"/>
        <rFont val="Arial"/>
        <family val="2"/>
      </rPr>
      <t xml:space="preserve">                                                                                      
</t>
    </r>
    <r>
      <rPr>
        <b/>
        <sz val="10"/>
        <rFont val="Arial"/>
        <family val="2"/>
      </rPr>
      <t>7</t>
    </r>
    <r>
      <rPr>
        <sz val="10"/>
        <rFont val="Arial"/>
        <family val="2"/>
      </rPr>
      <t xml:space="preserve">. </t>
    </r>
    <r>
      <rPr>
        <b/>
        <sz val="10"/>
        <rFont val="Arial"/>
        <family val="2"/>
      </rPr>
      <t>NOTE:</t>
    </r>
    <r>
      <rPr>
        <sz val="10"/>
        <rFont val="Arial"/>
        <family val="2"/>
      </rPr>
      <t xml:space="preserve"> A Recipient</t>
    </r>
    <r>
      <rPr>
        <b/>
        <sz val="10"/>
        <rFont val="Arial"/>
        <family val="2"/>
      </rPr>
      <t xml:space="preserve"> cannot claim "unrecovered indirect costs"</t>
    </r>
    <r>
      <rPr>
        <sz val="10"/>
        <rFont val="Arial"/>
        <family val="2"/>
      </rPr>
      <t xml:space="preserve"> as a Cost Match contribution,</t>
    </r>
    <r>
      <rPr>
        <b/>
        <sz val="10"/>
        <rFont val="Arial"/>
        <family val="2"/>
      </rPr>
      <t xml:space="preserve"> without prior approval.
8.</t>
    </r>
    <r>
      <rPr>
        <sz val="10"/>
        <rFont val="Arial"/>
        <family val="2"/>
      </rPr>
      <t xml:space="preserve"> Each application period is rounded to the nearest dollar. </t>
    </r>
  </si>
  <si>
    <t xml:space="preserve">Organization/Source                 </t>
  </si>
  <si>
    <t xml:space="preserve">Type (Cash or In Kind) </t>
  </si>
  <si>
    <t xml:space="preserve">Cost Match Item </t>
  </si>
  <si>
    <t>Total Project Cost Match</t>
  </si>
  <si>
    <r>
      <t xml:space="preserve">ABC Company
</t>
    </r>
    <r>
      <rPr>
        <b/>
        <sz val="10"/>
        <rFont val="Arial"/>
        <family val="2"/>
      </rPr>
      <t>EXAMPLE!!!</t>
    </r>
  </si>
  <si>
    <t>Cash</t>
  </si>
  <si>
    <t>Project partner ABC Company will provide 20 PV modules for product development at the price of $680 per module</t>
  </si>
  <si>
    <t>Direct Labor Cash Match</t>
  </si>
  <si>
    <t>In-Kind</t>
  </si>
  <si>
    <t>Direct Labor In-Kind Match</t>
  </si>
  <si>
    <t>Fringe Benefits Cash Match</t>
  </si>
  <si>
    <t>Fringe Benefits In-Kind Match</t>
  </si>
  <si>
    <t>Travel Cash Match</t>
  </si>
  <si>
    <t>Travel In-Kind Match</t>
  </si>
  <si>
    <t>Equipment Cash Match</t>
  </si>
  <si>
    <t>Equipment In-Kind Match</t>
  </si>
  <si>
    <t>Supplies Cash Match</t>
  </si>
  <si>
    <t>Supplies In-Kind Match</t>
  </si>
  <si>
    <t>Subcontracts Cash Match</t>
  </si>
  <si>
    <t>Subcontracts In-Kind Match</t>
  </si>
  <si>
    <t>Other Cash Match</t>
  </si>
  <si>
    <t>Other In-Kind Match</t>
  </si>
  <si>
    <t>Indirect Costs Cash Match</t>
  </si>
  <si>
    <t>Indirect Costs In-Kind Match</t>
  </si>
  <si>
    <t>Total Cost Match</t>
  </si>
  <si>
    <t xml:space="preserve">Total Federal Share of Project Costs:  </t>
  </si>
  <si>
    <t>Cost Match Percent of Federal Share: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</si>
</sst>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43" formatCode="_(* #,##0.00_);_(* \(#,##0.00\);_(* &quot;-&quot;??_);_(@_)"/>
    <numFmt numFmtId="164" formatCode="&quot;$&quot;#,##0.00"/>
    <numFmt numFmtId="165" formatCode="&quot;$&quot;#,##0"/>
    <numFmt numFmtId="166" formatCode="0.0%"/>
    <numFmt numFmtId="167" formatCode="_(&quot;$&quot;* #,##0_);_(&quot;$&quot;* \(#,##0\);_(&quot;$&quot;* &quot;-&quot;??_);_(@_)"/>
    <numFmt numFmtId="168" formatCode="#,##0.0"/>
  </numFmts>
  <fonts count="56">
    <font>
      <sz val="10"/>
      <name val="Arial"/>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10"/>
      <name val="Arial"/>
      <family val="2"/>
    </font>
    <font>
      <sz val="14"/>
      <name val="Arial"/>
      <family val="2"/>
    </font>
    <font>
      <b/>
      <sz val="10"/>
      <color indexed="10"/>
      <name val="Arial"/>
      <family val="2"/>
    </font>
    <font>
      <b/>
      <sz val="12"/>
      <name val="Arial"/>
      <family val="2"/>
    </font>
    <font>
      <i/>
      <sz val="11"/>
      <name val="Arial"/>
      <family val="2"/>
    </font>
    <font>
      <b/>
      <sz val="10"/>
      <color indexed="8"/>
      <name val="Arial"/>
      <family val="2"/>
    </font>
    <font>
      <b/>
      <sz val="14"/>
      <name val="Arial"/>
      <family val="2"/>
    </font>
    <font>
      <b/>
      <sz val="9"/>
      <name val="Arial"/>
      <family val="2"/>
    </font>
    <font>
      <sz val="9"/>
      <name val="Arial"/>
      <family val="2"/>
    </font>
    <font>
      <b/>
      <sz val="12"/>
      <name val="Calibri"/>
      <family val="2"/>
    </font>
    <font>
      <sz val="12"/>
      <name val="Arial"/>
      <family val="2"/>
    </font>
    <font>
      <b/>
      <sz val="8"/>
      <name val="Arial"/>
      <family val="2"/>
    </font>
    <font>
      <u/>
      <sz val="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
      <sz val="10"/>
      <color rgb="FF000000"/>
      <name val="Arial"/>
      <family val="2"/>
    </font>
    <font>
      <b/>
      <sz val="10"/>
      <color rgb="FF000000"/>
      <name val="Arial"/>
      <family val="2"/>
    </font>
    <font>
      <b/>
      <i/>
      <sz val="12"/>
      <name val="Arial"/>
      <family val="2"/>
    </font>
    <font>
      <b/>
      <u/>
      <sz val="12"/>
      <name val="Arial"/>
      <family val="2"/>
    </font>
    <font>
      <b/>
      <i/>
      <sz val="10"/>
      <name val="Arial"/>
      <family val="2"/>
    </font>
    <font>
      <b/>
      <i/>
      <sz val="10"/>
      <color rgb="FF000000"/>
      <name val="Arial"/>
      <family val="2"/>
    </font>
    <font>
      <sz val="10"/>
      <name val="Arial Narrow"/>
      <family val="2"/>
    </font>
    <font>
      <sz val="9"/>
      <name val="Arial Narrow"/>
      <family val="2"/>
    </font>
    <font>
      <b/>
      <sz val="14"/>
      <name val="Arial Narrow"/>
      <family val="2"/>
    </font>
    <font>
      <sz val="8"/>
      <name val="Arial Narrow"/>
      <family val="2"/>
    </font>
    <font>
      <b/>
      <sz val="9"/>
      <name val="Arial Narrow"/>
      <family val="2"/>
    </font>
    <font>
      <sz val="11"/>
      <name val="Arial Narrow"/>
      <family val="2"/>
    </font>
    <font>
      <sz val="7"/>
      <name val="Courier"/>
      <family val="3"/>
    </font>
    <font>
      <sz val="7"/>
      <name val="Arial"/>
      <family val="2"/>
    </font>
    <font>
      <sz val="8"/>
      <name val="Courier"/>
      <family val="3"/>
    </font>
    <font>
      <sz val="7"/>
      <name val="Arial Narrow"/>
      <family val="2"/>
    </font>
    <font>
      <b/>
      <u/>
      <sz val="10"/>
      <name val="Arial"/>
      <family val="2"/>
    </font>
    <font>
      <b/>
      <i/>
      <u/>
      <sz val="10"/>
      <color rgb="FF000000"/>
      <name val="Arial"/>
      <family val="2"/>
    </font>
    <font>
      <sz val="12"/>
      <color rgb="FF000000"/>
      <name val="Arial"/>
      <family val="2"/>
    </font>
    <font>
      <b/>
      <sz val="12"/>
      <color rgb="FF000000"/>
      <name val="Arial"/>
      <family val="2"/>
    </font>
    <font>
      <i/>
      <sz val="10"/>
      <color rgb="FF000000"/>
      <name val="Arial"/>
      <family val="2"/>
    </font>
    <font>
      <u/>
      <sz val="12"/>
      <color rgb="FF000000"/>
      <name val="Arial"/>
      <family val="2"/>
    </font>
    <font>
      <b/>
      <u/>
      <sz val="12"/>
      <color rgb="FF000000"/>
      <name val="Arial"/>
      <family val="2"/>
    </font>
    <font>
      <b/>
      <sz val="10"/>
      <color rgb="FF000000"/>
      <name val="Arial"/>
    </font>
    <font>
      <sz val="10"/>
      <color rgb="FF000000"/>
      <name val="Arial"/>
    </font>
  </fonts>
  <fills count="13">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indexed="65"/>
        <bgColor indexed="64"/>
      </patternFill>
    </fill>
    <fill>
      <patternFill patternType="solid">
        <fgColor theme="0" tint="-0.14996795556505021"/>
        <bgColor indexed="64"/>
      </patternFill>
    </fill>
    <fill>
      <patternFill patternType="solid">
        <fgColor rgb="FFFFFF99"/>
        <bgColor indexed="64"/>
      </patternFill>
    </fill>
    <fill>
      <patternFill patternType="solid">
        <fgColor theme="8" tint="0.59999389629810485"/>
        <bgColor indexed="64"/>
      </patternFill>
    </fill>
    <fill>
      <patternFill patternType="solid">
        <fgColor indexed="43"/>
        <bgColor indexed="64"/>
      </patternFill>
    </fill>
    <fill>
      <patternFill patternType="solid">
        <fgColor theme="0" tint="-0.14999847407452621"/>
        <bgColor indexed="64"/>
      </patternFill>
    </fill>
    <fill>
      <patternFill patternType="solid">
        <fgColor indexed="22"/>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10"/>
      </left>
      <right style="thin">
        <color indexed="64"/>
      </right>
      <top style="medium">
        <color indexed="10"/>
      </top>
      <bottom style="medium">
        <color indexed="10"/>
      </bottom>
      <diagonal/>
    </border>
    <border>
      <left style="thin">
        <color indexed="64"/>
      </left>
      <right style="thin">
        <color indexed="64"/>
      </right>
      <top style="medium">
        <color indexed="10"/>
      </top>
      <bottom style="medium">
        <color indexed="10"/>
      </bottom>
      <diagonal/>
    </border>
    <border>
      <left style="thin">
        <color indexed="64"/>
      </left>
      <right style="medium">
        <color indexed="10"/>
      </right>
      <top style="medium">
        <color indexed="10"/>
      </top>
      <bottom style="medium">
        <color indexed="1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10"/>
      </bottom>
      <diagonal/>
    </border>
    <border>
      <left style="thin">
        <color indexed="64"/>
      </left>
      <right style="thin">
        <color indexed="64"/>
      </right>
      <top/>
      <bottom style="medium">
        <color indexed="10"/>
      </bottom>
      <diagonal/>
    </border>
    <border>
      <left style="thin">
        <color indexed="64"/>
      </left>
      <right style="medium">
        <color indexed="64"/>
      </right>
      <top/>
      <bottom style="medium">
        <color indexed="10"/>
      </bottom>
      <diagonal/>
    </border>
    <border>
      <left style="medium">
        <color indexed="64"/>
      </left>
      <right style="thin">
        <color indexed="64"/>
      </right>
      <top/>
      <bottom style="medium">
        <color indexed="10"/>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rgb="FF000000"/>
      </top>
      <bottom style="medium">
        <color rgb="FF000000"/>
      </bottom>
      <diagonal/>
    </border>
    <border>
      <left style="medium">
        <color auto="1"/>
      </left>
      <right style="medium">
        <color auto="1"/>
      </right>
      <top style="medium">
        <color auto="1"/>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style="thin">
        <color indexed="64"/>
      </right>
      <top/>
      <bottom style="thin">
        <color rgb="FF000000"/>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style="thin">
        <color indexed="64"/>
      </left>
      <right style="medium">
        <color indexed="64"/>
      </right>
      <top/>
      <bottom style="thin">
        <color rgb="FF000000"/>
      </bottom>
      <diagonal/>
    </border>
    <border>
      <left style="thin">
        <color indexed="64"/>
      </left>
      <right style="medium">
        <color rgb="FF000000"/>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6">
    <xf numFmtId="0" fontId="0" fillId="0" borderId="0"/>
    <xf numFmtId="44" fontId="1" fillId="0" borderId="0" applyFont="0" applyFill="0" applyBorder="0" applyAlignment="0" applyProtection="0"/>
    <xf numFmtId="0" fontId="5" fillId="0" borderId="0"/>
    <xf numFmtId="0" fontId="25" fillId="0" borderId="0"/>
    <xf numFmtId="9" fontId="1" fillId="0" borderId="0" applyFont="0" applyFill="0" applyBorder="0" applyAlignment="0" applyProtection="0"/>
    <xf numFmtId="0" fontId="1" fillId="0" borderId="0"/>
  </cellStyleXfs>
  <cellXfs count="741">
    <xf numFmtId="0" fontId="0" fillId="0" borderId="0" xfId="0"/>
    <xf numFmtId="0" fontId="9" fillId="0" borderId="0" xfId="0" applyFont="1" applyAlignment="1">
      <alignment vertical="center" wrapText="1"/>
    </xf>
    <xf numFmtId="0" fontId="11" fillId="0" borderId="0" xfId="0" applyFont="1" applyAlignment="1">
      <alignment vertical="center" wrapText="1"/>
    </xf>
    <xf numFmtId="0" fontId="5" fillId="0" borderId="0" xfId="0" applyFont="1" applyAlignment="1" applyProtection="1">
      <alignment vertical="top" wrapText="1"/>
      <protection locked="0"/>
    </xf>
    <xf numFmtId="49" fontId="10" fillId="0" borderId="0" xfId="0" applyNumberFormat="1" applyFont="1" applyAlignment="1">
      <alignment horizontal="center" vertical="center" wrapText="1"/>
    </xf>
    <xf numFmtId="0" fontId="3" fillId="0" borderId="0" xfId="0" applyFont="1" applyAlignment="1" applyProtection="1">
      <alignment horizontal="left" vertical="top" wrapText="1"/>
      <protection locked="0"/>
    </xf>
    <xf numFmtId="0" fontId="4" fillId="2" borderId="18" xfId="0" applyFont="1" applyFill="1" applyBorder="1" applyAlignment="1" applyProtection="1">
      <alignment horizontal="left" vertical="center" wrapText="1"/>
      <protection locked="0"/>
    </xf>
    <xf numFmtId="0" fontId="4" fillId="2" borderId="19" xfId="0" applyFont="1" applyFill="1" applyBorder="1" applyAlignment="1" applyProtection="1">
      <alignment horizontal="left" vertical="center" wrapText="1"/>
      <protection locked="0"/>
    </xf>
    <xf numFmtId="0" fontId="0" fillId="0" borderId="0" xfId="0" applyAlignment="1">
      <alignmen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7"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5" fillId="0" borderId="0" xfId="0" applyFont="1" applyAlignment="1">
      <alignment horizontal="center" vertical="center" wrapText="1"/>
    </xf>
    <xf numFmtId="164" fontId="5" fillId="0" borderId="0" xfId="0" applyNumberFormat="1" applyFont="1" applyAlignment="1">
      <alignment horizontal="center" vertical="center" wrapText="1"/>
    </xf>
    <xf numFmtId="165" fontId="5" fillId="0" borderId="0" xfId="0" applyNumberFormat="1" applyFont="1" applyAlignment="1">
      <alignment horizontal="center" vertical="center" wrapText="1"/>
    </xf>
    <xf numFmtId="49" fontId="2" fillId="0" borderId="0" xfId="0" applyNumberFormat="1" applyFont="1" applyAlignment="1">
      <alignment horizontal="left" vertical="center"/>
    </xf>
    <xf numFmtId="49" fontId="2" fillId="0" borderId="0" xfId="0" applyNumberFormat="1" applyFont="1" applyAlignment="1">
      <alignment horizontal="right" vertical="center" wrapText="1"/>
    </xf>
    <xf numFmtId="49" fontId="23" fillId="0" borderId="0" xfId="0" applyNumberFormat="1" applyFont="1" applyAlignment="1">
      <alignment horizontal="left" vertical="center"/>
    </xf>
    <xf numFmtId="0" fontId="7" fillId="0" borderId="9" xfId="0" applyFont="1" applyBorder="1" applyAlignment="1" applyProtection="1">
      <alignment horizontal="left" vertical="center" wrapText="1"/>
      <protection locked="0"/>
    </xf>
    <xf numFmtId="0" fontId="7" fillId="0" borderId="0" xfId="0" applyFont="1" applyAlignment="1">
      <alignment vertical="center" wrapText="1"/>
    </xf>
    <xf numFmtId="0" fontId="4" fillId="0" borderId="0" xfId="0" applyFont="1" applyAlignment="1">
      <alignment vertical="center" wrapText="1"/>
    </xf>
    <xf numFmtId="0" fontId="2" fillId="0" borderId="0" xfId="0" applyFont="1" applyAlignment="1">
      <alignment horizontal="center" vertical="center" wrapText="1"/>
    </xf>
    <xf numFmtId="49" fontId="0" fillId="0" borderId="0" xfId="0" applyNumberFormat="1" applyAlignment="1">
      <alignment horizontal="left" vertical="center" wrapText="1"/>
    </xf>
    <xf numFmtId="0" fontId="3" fillId="0" borderId="0" xfId="0" applyFont="1" applyAlignment="1">
      <alignment horizontal="center" vertical="center" wrapText="1"/>
    </xf>
    <xf numFmtId="49" fontId="3" fillId="0" borderId="0" xfId="0" applyNumberFormat="1" applyFont="1" applyAlignment="1">
      <alignment horizontal="right" vertical="center" wrapText="1"/>
    </xf>
    <xf numFmtId="0" fontId="2" fillId="0" borderId="0" xfId="0" applyFont="1" applyAlignment="1">
      <alignment vertical="center" wrapText="1"/>
    </xf>
    <xf numFmtId="0" fontId="27" fillId="0" borderId="0" xfId="0" applyFont="1" applyAlignment="1">
      <alignment horizontal="left" vertical="center" wrapText="1"/>
    </xf>
    <xf numFmtId="49" fontId="4" fillId="0" borderId="0" xfId="0" applyNumberFormat="1" applyFont="1" applyAlignment="1">
      <alignment vertical="center" wrapText="1"/>
    </xf>
    <xf numFmtId="0" fontId="4" fillId="0" borderId="0" xfId="0" applyFont="1" applyAlignment="1">
      <alignment horizontal="left" vertical="center" wrapText="1"/>
    </xf>
    <xf numFmtId="0" fontId="16" fillId="0" borderId="0" xfId="0" applyFont="1" applyAlignment="1">
      <alignment vertical="center" wrapText="1"/>
    </xf>
    <xf numFmtId="0" fontId="3" fillId="3" borderId="23" xfId="0" applyFont="1" applyFill="1" applyBorder="1" applyAlignment="1">
      <alignment horizontal="center" vertical="center" wrapText="1"/>
    </xf>
    <xf numFmtId="0" fontId="3" fillId="3" borderId="23" xfId="0" applyFont="1" applyFill="1" applyBorder="1" applyAlignment="1">
      <alignment horizontal="right" vertical="center" wrapText="1"/>
    </xf>
    <xf numFmtId="0" fontId="4" fillId="3" borderId="25"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29"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3" fillId="5" borderId="11"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5" xfId="0" applyFont="1" applyFill="1" applyBorder="1" applyAlignment="1">
      <alignment horizontal="left" vertical="center" wrapText="1"/>
    </xf>
    <xf numFmtId="0" fontId="3" fillId="5" borderId="36" xfId="0" applyFont="1" applyFill="1" applyBorder="1" applyAlignment="1">
      <alignment horizontal="left" vertical="center" wrapText="1"/>
    </xf>
    <xf numFmtId="0" fontId="3" fillId="5" borderId="36" xfId="0" applyFont="1" applyFill="1" applyBorder="1" applyAlignment="1">
      <alignment horizontal="right" vertical="center" wrapText="1"/>
    </xf>
    <xf numFmtId="0" fontId="3" fillId="5" borderId="17" xfId="0" applyFont="1" applyFill="1" applyBorder="1" applyAlignment="1">
      <alignment horizontal="right" vertical="center" wrapText="1"/>
    </xf>
    <xf numFmtId="0" fontId="4" fillId="5" borderId="33" xfId="0" applyFont="1" applyFill="1" applyBorder="1" applyAlignment="1">
      <alignment horizontal="center" vertical="center" wrapText="1"/>
    </xf>
    <xf numFmtId="164" fontId="4" fillId="5" borderId="33" xfId="0" applyNumberFormat="1" applyFont="1" applyFill="1" applyBorder="1" applyAlignment="1">
      <alignment horizontal="center" vertical="center" wrapText="1"/>
    </xf>
    <xf numFmtId="0" fontId="3" fillId="3" borderId="23" xfId="0" applyFont="1" applyFill="1" applyBorder="1" applyAlignment="1" applyProtection="1">
      <alignment horizontal="right" vertical="center" wrapText="1"/>
      <protection locked="0"/>
    </xf>
    <xf numFmtId="0" fontId="3" fillId="3" borderId="29" xfId="0" applyFont="1" applyFill="1" applyBorder="1" applyAlignment="1" applyProtection="1">
      <alignment horizontal="right" vertical="center" wrapText="1"/>
      <protection locked="0"/>
    </xf>
    <xf numFmtId="49" fontId="4" fillId="5" borderId="37" xfId="2" applyNumberFormat="1" applyFont="1" applyFill="1" applyBorder="1" applyAlignment="1">
      <alignment horizontal="center" vertical="center" wrapText="1"/>
    </xf>
    <xf numFmtId="0" fontId="7" fillId="5" borderId="2" xfId="0" applyFont="1" applyFill="1" applyBorder="1" applyAlignment="1">
      <alignment vertical="center" wrapText="1"/>
    </xf>
    <xf numFmtId="49" fontId="4" fillId="5" borderId="1" xfId="2" applyNumberFormat="1" applyFont="1" applyFill="1" applyBorder="1" applyAlignment="1">
      <alignment horizontal="center" vertical="center" wrapText="1"/>
    </xf>
    <xf numFmtId="49" fontId="4" fillId="3" borderId="17" xfId="2" applyNumberFormat="1" applyFont="1" applyFill="1" applyBorder="1" applyAlignment="1">
      <alignment horizontal="right" vertical="center" wrapText="1"/>
    </xf>
    <xf numFmtId="165" fontId="3" fillId="3" borderId="27" xfId="2" applyNumberFormat="1" applyFont="1" applyFill="1" applyBorder="1" applyAlignment="1">
      <alignment horizontal="center" vertical="center" wrapText="1"/>
    </xf>
    <xf numFmtId="1" fontId="3" fillId="3" borderId="23" xfId="0" applyNumberFormat="1" applyFont="1" applyFill="1" applyBorder="1" applyAlignment="1" applyProtection="1">
      <alignment horizontal="center" vertical="top" wrapText="1"/>
      <protection locked="0"/>
    </xf>
    <xf numFmtId="165" fontId="3" fillId="0" borderId="0" xfId="0" applyNumberFormat="1" applyFont="1" applyAlignment="1" applyProtection="1">
      <alignment horizontal="right" vertical="top" wrapText="1"/>
      <protection locked="0"/>
    </xf>
    <xf numFmtId="0" fontId="3" fillId="3" borderId="39" xfId="0" applyFont="1" applyFill="1" applyBorder="1" applyAlignment="1" applyProtection="1">
      <alignment horizontal="right" vertical="top" wrapText="1"/>
      <protection locked="0"/>
    </xf>
    <xf numFmtId="0" fontId="3" fillId="3" borderId="28" xfId="0" applyFont="1" applyFill="1" applyBorder="1" applyAlignment="1" applyProtection="1">
      <alignment horizontal="right" vertical="top" wrapText="1"/>
      <protection locked="0"/>
    </xf>
    <xf numFmtId="165" fontId="4" fillId="5" borderId="33" xfId="0" applyNumberFormat="1" applyFont="1" applyFill="1" applyBorder="1" applyAlignment="1">
      <alignment horizontal="center" vertical="center" wrapText="1"/>
    </xf>
    <xf numFmtId="0" fontId="3" fillId="3" borderId="31" xfId="0" applyFont="1" applyFill="1" applyBorder="1" applyAlignment="1" applyProtection="1">
      <alignment horizontal="left" vertical="top" wrapText="1"/>
      <protection locked="0"/>
    </xf>
    <xf numFmtId="1" fontId="3" fillId="3" borderId="23" xfId="0" applyNumberFormat="1" applyFont="1" applyFill="1" applyBorder="1" applyAlignment="1" applyProtection="1">
      <alignment horizontal="right" vertical="top" wrapText="1"/>
      <protection locked="0"/>
    </xf>
    <xf numFmtId="44" fontId="7" fillId="5" borderId="1" xfId="1" applyFont="1" applyFill="1" applyBorder="1" applyAlignment="1" applyProtection="1">
      <alignment horizontal="center" wrapText="1"/>
      <protection locked="0"/>
    </xf>
    <xf numFmtId="165" fontId="7" fillId="4" borderId="1" xfId="1" applyNumberFormat="1" applyFont="1" applyFill="1" applyBorder="1" applyAlignment="1" applyProtection="1">
      <alignment horizontal="center" wrapText="1"/>
      <protection locked="0"/>
    </xf>
    <xf numFmtId="49" fontId="2" fillId="0" borderId="0" xfId="0" applyNumberFormat="1" applyFont="1" applyAlignment="1">
      <alignment vertical="center" wrapText="1"/>
    </xf>
    <xf numFmtId="165" fontId="4" fillId="3" borderId="27" xfId="1" applyNumberFormat="1" applyFont="1" applyFill="1" applyBorder="1" applyAlignment="1" applyProtection="1">
      <alignment horizontal="center" wrapText="1"/>
    </xf>
    <xf numFmtId="165" fontId="3" fillId="3" borderId="23" xfId="0" applyNumberFormat="1" applyFont="1" applyFill="1" applyBorder="1" applyAlignment="1">
      <alignment horizontal="right" vertical="center" wrapText="1"/>
    </xf>
    <xf numFmtId="165" fontId="7" fillId="3" borderId="15" xfId="2" applyNumberFormat="1" applyFont="1" applyFill="1" applyBorder="1" applyAlignment="1" applyProtection="1">
      <alignment horizontal="center" vertical="center" wrapText="1"/>
      <protection locked="0"/>
    </xf>
    <xf numFmtId="0" fontId="7" fillId="0" borderId="0" xfId="0" applyFont="1" applyAlignment="1" applyProtection="1">
      <alignment vertical="center" wrapText="1"/>
      <protection locked="0"/>
    </xf>
    <xf numFmtId="165" fontId="3" fillId="3" borderId="23" xfId="0" applyNumberFormat="1" applyFont="1" applyFill="1" applyBorder="1" applyAlignment="1">
      <alignment horizontal="right" vertical="top" wrapText="1"/>
    </xf>
    <xf numFmtId="49" fontId="2" fillId="0" borderId="0" xfId="0" applyNumberFormat="1" applyFont="1" applyAlignment="1" applyProtection="1">
      <alignment vertical="top" wrapText="1"/>
      <protection locked="0"/>
    </xf>
    <xf numFmtId="49" fontId="3" fillId="0" borderId="0" xfId="0" applyNumberFormat="1" applyFont="1" applyAlignment="1" applyProtection="1">
      <alignment horizontal="left" vertical="top" wrapText="1"/>
      <protection locked="0"/>
    </xf>
    <xf numFmtId="167" fontId="3" fillId="0" borderId="0" xfId="1" applyNumberFormat="1" applyFont="1" applyAlignment="1" applyProtection="1">
      <alignment horizontal="left" vertical="top" wrapText="1"/>
      <protection locked="0"/>
    </xf>
    <xf numFmtId="49" fontId="3" fillId="0" borderId="0" xfId="0" applyNumberFormat="1" applyFont="1" applyAlignment="1" applyProtection="1">
      <alignment horizontal="right" vertical="top" wrapText="1"/>
      <protection locked="0"/>
    </xf>
    <xf numFmtId="0" fontId="2" fillId="0" borderId="0" xfId="0" applyFont="1" applyAlignment="1" applyProtection="1">
      <alignment horizontal="right" vertical="top" wrapText="1"/>
      <protection locked="0"/>
    </xf>
    <xf numFmtId="0" fontId="3" fillId="0" borderId="0" xfId="0" applyFont="1" applyAlignment="1" applyProtection="1">
      <alignment horizontal="right" vertical="top" wrapText="1"/>
      <protection locked="0"/>
    </xf>
    <xf numFmtId="0" fontId="3" fillId="0" borderId="0" xfId="0" applyFont="1" applyAlignment="1" applyProtection="1">
      <alignment vertical="top" wrapText="1"/>
      <protection locked="0"/>
    </xf>
    <xf numFmtId="0" fontId="11" fillId="0" borderId="0" xfId="0" applyFont="1" applyAlignment="1" applyProtection="1">
      <alignment vertical="center" wrapText="1"/>
      <protection locked="0"/>
    </xf>
    <xf numFmtId="0" fontId="9" fillId="0" borderId="0" xfId="0" applyFont="1" applyAlignment="1" applyProtection="1">
      <alignment vertical="center" wrapText="1"/>
      <protection locked="0"/>
    </xf>
    <xf numFmtId="164" fontId="5" fillId="0" borderId="0" xfId="0" applyNumberFormat="1" applyFont="1" applyAlignment="1" applyProtection="1">
      <alignment horizontal="center" vertical="top" wrapText="1"/>
      <protection locked="0"/>
    </xf>
    <xf numFmtId="1" fontId="5" fillId="0" borderId="0" xfId="0" applyNumberFormat="1" applyFont="1" applyAlignment="1" applyProtection="1">
      <alignment horizontal="center" vertical="top" wrapText="1"/>
      <protection locked="0"/>
    </xf>
    <xf numFmtId="167" fontId="5" fillId="0" borderId="0" xfId="1" applyNumberFormat="1" applyFont="1" applyAlignment="1" applyProtection="1">
      <alignment horizontal="center" vertical="top" wrapText="1"/>
      <protection locked="0"/>
    </xf>
    <xf numFmtId="165" fontId="5" fillId="0" borderId="0" xfId="0" applyNumberFormat="1" applyFont="1" applyAlignment="1" applyProtection="1">
      <alignment horizontal="right" vertical="top" wrapText="1"/>
      <protection locked="0"/>
    </xf>
    <xf numFmtId="0" fontId="5" fillId="0" borderId="0" xfId="0" applyFont="1" applyAlignment="1" applyProtection="1">
      <alignment horizontal="left" vertical="top" wrapText="1"/>
      <protection locked="0"/>
    </xf>
    <xf numFmtId="0" fontId="3" fillId="5" borderId="44" xfId="0" applyFont="1" applyFill="1" applyBorder="1" applyAlignment="1" applyProtection="1">
      <alignment horizontal="center" vertical="center" wrapText="1"/>
      <protection locked="0"/>
    </xf>
    <xf numFmtId="164" fontId="3" fillId="5" borderId="45" xfId="0" applyNumberFormat="1" applyFont="1" applyFill="1" applyBorder="1" applyAlignment="1" applyProtection="1">
      <alignment horizontal="center" vertical="center" wrapText="1"/>
      <protection locked="0"/>
    </xf>
    <xf numFmtId="1" fontId="3" fillId="5" borderId="45" xfId="0" applyNumberFormat="1" applyFont="1" applyFill="1" applyBorder="1" applyAlignment="1" applyProtection="1">
      <alignment horizontal="center" vertical="center" wrapText="1"/>
      <protection locked="0"/>
    </xf>
    <xf numFmtId="167" fontId="3" fillId="5" borderId="45" xfId="1" applyNumberFormat="1" applyFont="1" applyFill="1" applyBorder="1" applyAlignment="1" applyProtection="1">
      <alignment horizontal="center" vertical="center" wrapText="1"/>
      <protection locked="0"/>
    </xf>
    <xf numFmtId="165" fontId="3" fillId="5" borderId="45" xfId="0" applyNumberFormat="1" applyFont="1" applyFill="1" applyBorder="1" applyAlignment="1" applyProtection="1">
      <alignment horizontal="center" vertical="center" wrapText="1"/>
      <protection locked="0"/>
    </xf>
    <xf numFmtId="0" fontId="3" fillId="5" borderId="46" xfId="0" applyFont="1" applyFill="1" applyBorder="1" applyAlignment="1" applyProtection="1">
      <alignment horizontal="center" vertical="center" wrapText="1"/>
      <protection locked="0"/>
    </xf>
    <xf numFmtId="0" fontId="3" fillId="5" borderId="28" xfId="0" applyFont="1" applyFill="1" applyBorder="1" applyAlignment="1" applyProtection="1">
      <alignment horizontal="center" vertical="top" wrapText="1"/>
      <protection locked="0"/>
    </xf>
    <xf numFmtId="0" fontId="3" fillId="0" borderId="0" xfId="0" applyFont="1" applyAlignment="1" applyProtection="1">
      <alignment horizontal="left" vertical="top" wrapText="1" indent="1"/>
      <protection locked="0"/>
    </xf>
    <xf numFmtId="164" fontId="30" fillId="3" borderId="55" xfId="0" applyNumberFormat="1" applyFont="1" applyFill="1" applyBorder="1" applyAlignment="1" applyProtection="1">
      <alignment horizontal="center" vertical="top" wrapText="1"/>
      <protection locked="0"/>
    </xf>
    <xf numFmtId="0" fontId="6" fillId="0" borderId="0" xfId="0" applyFont="1" applyAlignment="1" applyProtection="1">
      <alignment vertical="top" wrapText="1"/>
      <protection locked="0"/>
    </xf>
    <xf numFmtId="0" fontId="2" fillId="0" borderId="0" xfId="0" applyFont="1" applyAlignment="1" applyProtection="1">
      <alignment vertical="top" wrapText="1"/>
      <protection locked="0"/>
    </xf>
    <xf numFmtId="0" fontId="13" fillId="0" borderId="0" xfId="0" applyFont="1" applyAlignment="1" applyProtection="1">
      <alignment vertical="center" wrapText="1"/>
      <protection locked="0"/>
    </xf>
    <xf numFmtId="0" fontId="5" fillId="0" borderId="0" xfId="0" applyFont="1" applyAlignment="1" applyProtection="1">
      <alignment horizontal="center" vertical="top" wrapText="1"/>
      <protection locked="0"/>
    </xf>
    <xf numFmtId="0" fontId="4" fillId="5" borderId="47"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165" fontId="4" fillId="5" borderId="45" xfId="0" applyNumberFormat="1" applyFont="1" applyFill="1" applyBorder="1" applyAlignment="1" applyProtection="1">
      <alignment horizontal="center" vertical="center" wrapText="1"/>
      <protection locked="0"/>
    </xf>
    <xf numFmtId="1" fontId="4" fillId="5" borderId="45" xfId="0" applyNumberFormat="1" applyFont="1" applyFill="1" applyBorder="1" applyAlignment="1" applyProtection="1">
      <alignment horizontal="center" vertical="center" wrapText="1"/>
      <protection locked="0"/>
    </xf>
    <xf numFmtId="0" fontId="4" fillId="5" borderId="46" xfId="0" applyFont="1" applyFill="1" applyBorder="1" applyAlignment="1" applyProtection="1">
      <alignment horizontal="center" vertical="center" wrapText="1"/>
      <protection locked="0"/>
    </xf>
    <xf numFmtId="164" fontId="5" fillId="0" borderId="0" xfId="0" applyNumberFormat="1" applyFont="1" applyAlignment="1" applyProtection="1">
      <alignment horizontal="right" vertical="top" wrapText="1"/>
      <protection locked="0"/>
    </xf>
    <xf numFmtId="0" fontId="3" fillId="5" borderId="31"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3" xfId="0" applyFont="1" applyFill="1" applyBorder="1" applyAlignment="1" applyProtection="1">
      <alignment horizontal="center" vertical="center" wrapText="1"/>
      <protection locked="0"/>
    </xf>
    <xf numFmtId="164" fontId="4" fillId="5" borderId="23" xfId="0" applyNumberFormat="1" applyFont="1" applyFill="1" applyBorder="1" applyAlignment="1" applyProtection="1">
      <alignment horizontal="center" vertical="center" wrapText="1"/>
      <protection locked="0"/>
    </xf>
    <xf numFmtId="165" fontId="4" fillId="5" borderId="23" xfId="0" applyNumberFormat="1" applyFont="1" applyFill="1" applyBorder="1" applyAlignment="1" applyProtection="1">
      <alignment horizontal="center" vertical="center" wrapText="1"/>
      <protection locked="0"/>
    </xf>
    <xf numFmtId="1" fontId="4" fillId="5" borderId="23" xfId="0" applyNumberFormat="1"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7" fillId="0" borderId="0" xfId="0" applyFont="1" applyAlignment="1" applyProtection="1">
      <alignment horizontal="left" vertical="top" wrapText="1"/>
      <protection locked="0"/>
    </xf>
    <xf numFmtId="0" fontId="4" fillId="0" borderId="0" xfId="0" applyFont="1" applyAlignment="1" applyProtection="1">
      <alignment horizontal="right" vertical="top" wrapText="1"/>
      <protection locked="0"/>
    </xf>
    <xf numFmtId="165" fontId="4" fillId="5" borderId="29" xfId="0" applyNumberFormat="1" applyFont="1" applyFill="1" applyBorder="1" applyAlignment="1" applyProtection="1">
      <alignment horizontal="center" vertical="center" wrapText="1"/>
      <protection locked="0"/>
    </xf>
    <xf numFmtId="0" fontId="3" fillId="3" borderId="17" xfId="0" applyFont="1" applyFill="1" applyBorder="1" applyAlignment="1" applyProtection="1">
      <alignment horizontal="center" vertical="top" wrapText="1"/>
      <protection locked="0"/>
    </xf>
    <xf numFmtId="0" fontId="17" fillId="0" borderId="0" xfId="0" applyFont="1" applyAlignment="1" applyProtection="1">
      <alignment horizontal="center" vertical="top" wrapText="1"/>
      <protection locked="0"/>
    </xf>
    <xf numFmtId="0" fontId="17" fillId="0" borderId="0" xfId="0" applyFont="1" applyAlignment="1" applyProtection="1">
      <alignment horizontal="right" vertical="top" wrapText="1"/>
      <protection locked="0"/>
    </xf>
    <xf numFmtId="165" fontId="17" fillId="0" borderId="0" xfId="0" applyNumberFormat="1" applyFont="1" applyAlignment="1" applyProtection="1">
      <alignment horizontal="right" vertical="top" wrapText="1"/>
      <protection locked="0"/>
    </xf>
    <xf numFmtId="0" fontId="17" fillId="0" borderId="0" xfId="0" applyFont="1" applyAlignment="1" applyProtection="1">
      <alignment vertical="top" wrapText="1"/>
      <protection locked="0"/>
    </xf>
    <xf numFmtId="0" fontId="3" fillId="3" borderId="31" xfId="0" applyFont="1" applyFill="1" applyBorder="1" applyAlignment="1" applyProtection="1">
      <alignment horizontal="center" vertical="top" wrapText="1"/>
      <protection locked="0"/>
    </xf>
    <xf numFmtId="165" fontId="3" fillId="3" borderId="16" xfId="0" applyNumberFormat="1" applyFont="1" applyFill="1" applyBorder="1" applyAlignment="1">
      <alignment horizontal="right" vertical="top" wrapText="1"/>
    </xf>
    <xf numFmtId="165" fontId="3" fillId="3" borderId="29" xfId="0" applyNumberFormat="1" applyFont="1" applyFill="1" applyBorder="1" applyAlignment="1">
      <alignment horizontal="right" vertical="top" wrapText="1"/>
    </xf>
    <xf numFmtId="1" fontId="5" fillId="0" borderId="0" xfId="0" applyNumberFormat="1" applyFont="1" applyAlignment="1" applyProtection="1">
      <alignment horizontal="left" vertical="top" wrapText="1"/>
      <protection locked="0"/>
    </xf>
    <xf numFmtId="0" fontId="2" fillId="0" borderId="0" xfId="0" applyFont="1" applyAlignment="1" applyProtection="1">
      <alignment wrapText="1"/>
      <protection locked="0"/>
    </xf>
    <xf numFmtId="0" fontId="5" fillId="0" borderId="0" xfId="0" applyFont="1" applyAlignment="1" applyProtection="1">
      <alignment wrapText="1"/>
      <protection locked="0"/>
    </xf>
    <xf numFmtId="0" fontId="4" fillId="0" borderId="0" xfId="0" applyFont="1" applyAlignment="1" applyProtection="1">
      <alignment horizontal="left" vertical="center" wrapText="1" indent="1"/>
      <protection locked="0"/>
    </xf>
    <xf numFmtId="49" fontId="4" fillId="0" borderId="0" xfId="0" applyNumberFormat="1" applyFont="1" applyAlignment="1" applyProtection="1">
      <alignment horizontal="center" vertical="top" wrapText="1"/>
      <protection locked="0"/>
    </xf>
    <xf numFmtId="0" fontId="4" fillId="0" borderId="0" xfId="0" applyFont="1" applyAlignment="1" applyProtection="1">
      <alignment horizontal="center" wrapText="1"/>
      <protection locked="0"/>
    </xf>
    <xf numFmtId="49" fontId="7" fillId="5" borderId="37" xfId="0" applyNumberFormat="1" applyFont="1" applyFill="1" applyBorder="1" applyAlignment="1" applyProtection="1">
      <alignment horizontal="left" vertical="top" wrapText="1"/>
      <protection locked="0"/>
    </xf>
    <xf numFmtId="0" fontId="4" fillId="5" borderId="2" xfId="0" applyFont="1" applyFill="1" applyBorder="1" applyAlignment="1" applyProtection="1">
      <alignment horizontal="right" wrapText="1"/>
      <protection locked="0"/>
    </xf>
    <xf numFmtId="0" fontId="7" fillId="5" borderId="1" xfId="0" applyFont="1" applyFill="1" applyBorder="1" applyAlignment="1" applyProtection="1">
      <alignment wrapText="1"/>
      <protection locked="0"/>
    </xf>
    <xf numFmtId="9" fontId="26" fillId="0" borderId="0" xfId="0" applyNumberFormat="1" applyFont="1" applyAlignment="1" applyProtection="1">
      <alignment horizontal="center" wrapText="1"/>
      <protection locked="0"/>
    </xf>
    <xf numFmtId="165" fontId="26" fillId="0" borderId="0" xfId="0" applyNumberFormat="1" applyFont="1" applyAlignment="1" applyProtection="1">
      <alignment horizontal="center" wrapText="1"/>
      <protection locked="0"/>
    </xf>
    <xf numFmtId="0" fontId="7" fillId="0" borderId="2" xfId="0" applyFont="1" applyBorder="1" applyAlignment="1" applyProtection="1">
      <alignment horizontal="right" wrapText="1"/>
      <protection locked="0"/>
    </xf>
    <xf numFmtId="0" fontId="7" fillId="0" borderId="0" xfId="0" applyFont="1" applyAlignment="1" applyProtection="1">
      <alignment horizontal="center" wrapText="1"/>
      <protection locked="0"/>
    </xf>
    <xf numFmtId="165" fontId="7" fillId="0" borderId="0" xfId="0" applyNumberFormat="1" applyFont="1" applyAlignment="1" applyProtection="1">
      <alignment horizontal="center" wrapText="1"/>
      <protection locked="0"/>
    </xf>
    <xf numFmtId="0" fontId="4" fillId="0" borderId="17" xfId="0" applyFont="1" applyBorder="1" applyAlignment="1" applyProtection="1">
      <alignment horizontal="right" wrapText="1"/>
      <protection locked="0"/>
    </xf>
    <xf numFmtId="0" fontId="4" fillId="0" borderId="0" xfId="0" applyFont="1" applyAlignment="1" applyProtection="1">
      <alignment horizontal="left" vertical="top" wrapText="1" indent="1"/>
      <protection locked="0"/>
    </xf>
    <xf numFmtId="0" fontId="0" fillId="0" borderId="0" xfId="0" applyAlignment="1" applyProtection="1">
      <alignment wrapText="1"/>
      <protection locked="0"/>
    </xf>
    <xf numFmtId="0" fontId="7" fillId="0" borderId="0" xfId="0" applyFont="1" applyAlignment="1" applyProtection="1">
      <alignment vertical="top" wrapText="1"/>
      <protection locked="0"/>
    </xf>
    <xf numFmtId="0" fontId="15" fillId="0" borderId="0" xfId="0" applyFont="1" applyAlignment="1" applyProtection="1">
      <alignment horizontal="right" vertical="top" wrapText="1"/>
      <protection locked="0"/>
    </xf>
    <xf numFmtId="165" fontId="15" fillId="0" borderId="0" xfId="0" applyNumberFormat="1" applyFont="1" applyAlignment="1" applyProtection="1">
      <alignment horizontal="center" vertical="top" wrapText="1"/>
      <protection locked="0"/>
    </xf>
    <xf numFmtId="165" fontId="3" fillId="3" borderId="30" xfId="0" applyNumberFormat="1" applyFont="1" applyFill="1" applyBorder="1" applyAlignment="1">
      <alignment horizontal="right" vertical="top" wrapText="1"/>
    </xf>
    <xf numFmtId="0" fontId="7" fillId="0" borderId="8" xfId="0" applyFont="1" applyBorder="1" applyAlignment="1" applyProtection="1">
      <alignment horizontal="left" vertical="center" wrapText="1"/>
      <protection locked="0"/>
    </xf>
    <xf numFmtId="0" fontId="2" fillId="0" borderId="0" xfId="0" applyFont="1" applyAlignment="1">
      <alignment horizontal="right" vertical="center" wrapText="1"/>
    </xf>
    <xf numFmtId="0" fontId="2" fillId="4" borderId="20" xfId="0" applyFont="1" applyFill="1" applyBorder="1" applyAlignment="1">
      <alignment horizontal="center" vertical="center" wrapText="1"/>
    </xf>
    <xf numFmtId="0" fontId="22" fillId="5" borderId="30" xfId="0" applyFont="1" applyFill="1" applyBorder="1" applyAlignment="1">
      <alignment horizontal="left" vertical="center" wrapText="1"/>
    </xf>
    <xf numFmtId="49" fontId="4" fillId="5" borderId="15" xfId="2" applyNumberFormat="1" applyFont="1" applyFill="1" applyBorder="1" applyAlignment="1">
      <alignment horizontal="center" vertical="center" wrapText="1"/>
    </xf>
    <xf numFmtId="165" fontId="3" fillId="3" borderId="16" xfId="2" applyNumberFormat="1" applyFont="1" applyFill="1" applyBorder="1" applyAlignment="1">
      <alignment horizontal="center" vertical="center" wrapText="1"/>
    </xf>
    <xf numFmtId="0" fontId="1" fillId="3" borderId="23" xfId="0" applyFont="1" applyFill="1" applyBorder="1" applyAlignment="1" applyProtection="1">
      <alignment horizontal="right" vertical="center" wrapText="1"/>
      <protection locked="0"/>
    </xf>
    <xf numFmtId="165" fontId="3" fillId="4" borderId="21" xfId="0" applyNumberFormat="1" applyFont="1" applyFill="1" applyBorder="1" applyAlignment="1" applyProtection="1">
      <alignment horizontal="right" vertical="top" wrapText="1"/>
      <protection locked="0"/>
    </xf>
    <xf numFmtId="165" fontId="15" fillId="0" borderId="0" xfId="0" applyNumberFormat="1" applyFont="1" applyAlignment="1" applyProtection="1">
      <alignment horizontal="center" vertical="center" wrapText="1"/>
      <protection locked="0"/>
    </xf>
    <xf numFmtId="0" fontId="4" fillId="0" borderId="0" xfId="0" applyFont="1" applyAlignment="1" applyProtection="1">
      <alignment horizontal="right" vertical="center" wrapText="1"/>
      <protection locked="0"/>
    </xf>
    <xf numFmtId="166" fontId="15" fillId="0" borderId="0" xfId="4" applyNumberFormat="1" applyFont="1" applyAlignment="1" applyProtection="1">
      <alignment horizontal="right" vertical="center" wrapText="1"/>
      <protection locked="0"/>
    </xf>
    <xf numFmtId="0" fontId="4" fillId="5" borderId="44" xfId="0" applyFont="1" applyFill="1" applyBorder="1" applyAlignment="1" applyProtection="1">
      <alignment horizontal="left" vertical="center" wrapText="1"/>
      <protection locked="0"/>
    </xf>
    <xf numFmtId="0" fontId="1" fillId="0" borderId="0" xfId="0" applyFont="1" applyAlignment="1">
      <alignment vertical="center" wrapText="1"/>
    </xf>
    <xf numFmtId="49" fontId="1" fillId="0" borderId="0" xfId="0" applyNumberFormat="1" applyFont="1" applyAlignment="1">
      <alignment horizontal="left" vertical="center" wrapText="1"/>
    </xf>
    <xf numFmtId="165" fontId="1" fillId="0" borderId="7" xfId="0" applyNumberFormat="1" applyFont="1" applyBorder="1" applyAlignment="1">
      <alignment horizontal="right" vertical="center" wrapText="1"/>
    </xf>
    <xf numFmtId="9" fontId="1" fillId="0" borderId="7" xfId="4" applyFont="1" applyFill="1" applyBorder="1" applyAlignment="1" applyProtection="1">
      <alignment horizontal="center" vertical="center" wrapText="1"/>
    </xf>
    <xf numFmtId="165" fontId="1" fillId="4" borderId="0" xfId="0" applyNumberFormat="1" applyFont="1" applyFill="1" applyAlignment="1">
      <alignment horizontal="right" vertical="center" wrapText="1"/>
    </xf>
    <xf numFmtId="10" fontId="1" fillId="4" borderId="0" xfId="0" applyNumberFormat="1" applyFont="1" applyFill="1" applyAlignment="1">
      <alignment horizontal="center" vertical="center" wrapText="1"/>
    </xf>
    <xf numFmtId="0" fontId="1" fillId="4" borderId="0" xfId="0" applyFont="1" applyFill="1" applyAlignment="1">
      <alignment horizontal="center" vertical="center" wrapText="1"/>
    </xf>
    <xf numFmtId="10" fontId="1" fillId="0" borderId="7" xfId="0" applyNumberFormat="1" applyFont="1" applyBorder="1" applyAlignment="1">
      <alignment horizontal="center" vertical="center" wrapText="1"/>
    </xf>
    <xf numFmtId="165" fontId="1" fillId="0" borderId="1" xfId="0" applyNumberFormat="1" applyFont="1" applyBorder="1" applyAlignment="1">
      <alignment horizontal="right" vertical="center" wrapText="1"/>
    </xf>
    <xf numFmtId="165" fontId="1" fillId="0" borderId="27" xfId="0" applyNumberFormat="1" applyFont="1" applyBorder="1" applyAlignment="1">
      <alignment horizontal="right" vertical="center" wrapText="1"/>
    </xf>
    <xf numFmtId="10" fontId="1" fillId="0" borderId="27" xfId="0" applyNumberFormat="1" applyFont="1" applyBorder="1" applyAlignment="1">
      <alignment horizontal="center" vertical="center" wrapText="1"/>
    </xf>
    <xf numFmtId="0" fontId="1" fillId="0" borderId="11" xfId="0" applyFont="1" applyBorder="1" applyAlignment="1" applyProtection="1">
      <alignment horizontal="center" vertical="center"/>
      <protection locked="0"/>
    </xf>
    <xf numFmtId="0" fontId="1" fillId="0" borderId="7" xfId="0" applyFont="1" applyBorder="1" applyAlignment="1" applyProtection="1">
      <alignment vertical="center"/>
      <protection locked="0"/>
    </xf>
    <xf numFmtId="165" fontId="1" fillId="3" borderId="7" xfId="0" applyNumberFormat="1" applyFont="1" applyFill="1" applyBorder="1" applyAlignment="1" applyProtection="1">
      <alignment horizontal="right" vertical="center" wrapText="1"/>
      <protection locked="0"/>
    </xf>
    <xf numFmtId="0" fontId="1" fillId="0" borderId="1" xfId="0" applyFont="1" applyBorder="1" applyAlignment="1" applyProtection="1">
      <alignment vertical="center" wrapText="1"/>
      <protection locked="0"/>
    </xf>
    <xf numFmtId="0" fontId="1" fillId="0" borderId="1" xfId="0" applyFont="1" applyBorder="1" applyAlignment="1" applyProtection="1">
      <alignment vertical="center"/>
      <protection locked="0"/>
    </xf>
    <xf numFmtId="0" fontId="1" fillId="3" borderId="31" xfId="0" applyFont="1" applyFill="1" applyBorder="1" applyAlignment="1" applyProtection="1">
      <alignment horizontal="center" vertical="center" wrapText="1"/>
      <protection locked="0"/>
    </xf>
    <xf numFmtId="1" fontId="1" fillId="0" borderId="0" xfId="0" applyNumberFormat="1" applyFont="1" applyAlignment="1">
      <alignment horizontal="center" vertical="center" wrapText="1"/>
    </xf>
    <xf numFmtId="0" fontId="1" fillId="0" borderId="0" xfId="0" applyFont="1" applyAlignment="1">
      <alignment horizontal="center" vertical="center" wrapText="1"/>
    </xf>
    <xf numFmtId="49" fontId="1" fillId="0" borderId="0" xfId="0" applyNumberFormat="1" applyFont="1" applyAlignment="1">
      <alignment horizontal="center" vertical="center" wrapText="1"/>
    </xf>
    <xf numFmtId="164"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0" fontId="1" fillId="0" borderId="0" xfId="0" applyFont="1" applyAlignment="1" applyProtection="1">
      <alignment vertical="center" wrapText="1"/>
      <protection locked="0"/>
    </xf>
    <xf numFmtId="49" fontId="1" fillId="0" borderId="0" xfId="0" applyNumberFormat="1" applyFont="1" applyAlignment="1" applyProtection="1">
      <alignment horizontal="left" vertical="top" wrapText="1"/>
      <protection locked="0"/>
    </xf>
    <xf numFmtId="164" fontId="1" fillId="0" borderId="0" xfId="0" applyNumberFormat="1" applyFont="1" applyAlignment="1" applyProtection="1">
      <alignment horizontal="center" vertical="top" wrapText="1"/>
      <protection locked="0"/>
    </xf>
    <xf numFmtId="1" fontId="1" fillId="0" borderId="0" xfId="0" applyNumberFormat="1" applyFont="1" applyAlignment="1" applyProtection="1">
      <alignment horizontal="center" vertical="top" wrapText="1"/>
      <protection locked="0"/>
    </xf>
    <xf numFmtId="167" fontId="1" fillId="0" borderId="0" xfId="1" applyNumberFormat="1" applyFont="1" applyAlignment="1" applyProtection="1">
      <alignment horizontal="center" vertical="top" wrapText="1"/>
      <protection locked="0"/>
    </xf>
    <xf numFmtId="165" fontId="1" fillId="0" borderId="0" xfId="0" applyNumberFormat="1" applyFont="1" applyAlignment="1" applyProtection="1">
      <alignment horizontal="right" vertical="top" wrapText="1"/>
      <protection locked="0"/>
    </xf>
    <xf numFmtId="0" fontId="1" fillId="0" borderId="0" xfId="0" applyFont="1" applyAlignment="1" applyProtection="1">
      <alignment horizontal="left" vertical="top" wrapText="1"/>
      <protection locked="0"/>
    </xf>
    <xf numFmtId="0" fontId="1" fillId="5" borderId="31" xfId="0" applyFont="1" applyFill="1" applyBorder="1" applyAlignment="1" applyProtection="1">
      <alignment horizontal="center" vertical="top" wrapText="1"/>
      <protection locked="0"/>
    </xf>
    <xf numFmtId="0" fontId="1" fillId="0" borderId="2" xfId="0" applyFont="1" applyBorder="1" applyAlignment="1" applyProtection="1">
      <alignment horizontal="center" vertical="top" wrapText="1"/>
      <protection locked="0"/>
    </xf>
    <xf numFmtId="0" fontId="1" fillId="4" borderId="6" xfId="0" applyFont="1" applyFill="1" applyBorder="1" applyAlignment="1" applyProtection="1">
      <alignment horizontal="left" vertical="top" wrapText="1"/>
      <protection locked="0"/>
    </xf>
    <xf numFmtId="165" fontId="1" fillId="4" borderId="7" xfId="1" applyNumberFormat="1" applyFont="1" applyFill="1" applyBorder="1" applyAlignment="1" applyProtection="1">
      <alignment horizontal="right" vertical="top" wrapText="1"/>
      <protection locked="0"/>
    </xf>
    <xf numFmtId="165" fontId="1" fillId="3" borderId="7" xfId="0" applyNumberFormat="1" applyFont="1" applyFill="1" applyBorder="1" applyAlignment="1" applyProtection="1">
      <alignment horizontal="right" vertical="top" wrapText="1"/>
      <protection locked="0"/>
    </xf>
    <xf numFmtId="0" fontId="1" fillId="3" borderId="31" xfId="0" applyFont="1" applyFill="1" applyBorder="1" applyAlignment="1" applyProtection="1">
      <alignment horizontal="center" vertical="top" wrapText="1"/>
      <protection locked="0"/>
    </xf>
    <xf numFmtId="164" fontId="1" fillId="3" borderId="23" xfId="0" applyNumberFormat="1" applyFont="1" applyFill="1" applyBorder="1" applyAlignment="1" applyProtection="1">
      <alignment horizontal="center" vertical="top" wrapText="1"/>
      <protection locked="0"/>
    </xf>
    <xf numFmtId="1" fontId="1" fillId="3" borderId="23" xfId="0" applyNumberFormat="1" applyFont="1" applyFill="1" applyBorder="1" applyAlignment="1" applyProtection="1">
      <alignment horizontal="right" vertical="top" wrapText="1"/>
      <protection locked="0"/>
    </xf>
    <xf numFmtId="165" fontId="1" fillId="3" borderId="23" xfId="1" applyNumberFormat="1" applyFont="1" applyFill="1" applyBorder="1" applyAlignment="1" applyProtection="1">
      <alignment horizontal="right" vertical="top" wrapText="1"/>
      <protection locked="0"/>
    </xf>
    <xf numFmtId="0" fontId="1" fillId="3" borderId="29" xfId="0" applyFont="1" applyFill="1" applyBorder="1" applyAlignment="1" applyProtection="1">
      <alignment horizontal="left" vertical="top" wrapText="1"/>
      <protection locked="0"/>
    </xf>
    <xf numFmtId="49" fontId="1" fillId="0" borderId="0" xfId="0" applyNumberFormat="1" applyFont="1" applyAlignment="1" applyProtection="1">
      <alignment horizontal="center" vertical="top" wrapText="1"/>
      <protection locked="0"/>
    </xf>
    <xf numFmtId="0" fontId="1" fillId="0" borderId="0" xfId="0" applyFont="1" applyAlignment="1" applyProtection="1">
      <alignment horizontal="center" vertical="top" wrapText="1"/>
      <protection locked="0"/>
    </xf>
    <xf numFmtId="0" fontId="1" fillId="4" borderId="7" xfId="0" applyFont="1" applyFill="1" applyBorder="1" applyAlignment="1" applyProtection="1">
      <alignment horizontal="center" vertical="top" wrapText="1"/>
      <protection locked="0"/>
    </xf>
    <xf numFmtId="165" fontId="1" fillId="4" borderId="7" xfId="0" applyNumberFormat="1" applyFont="1" applyFill="1" applyBorder="1" applyAlignment="1" applyProtection="1">
      <alignment horizontal="right" vertical="top" wrapText="1"/>
      <protection locked="0"/>
    </xf>
    <xf numFmtId="0" fontId="1" fillId="3" borderId="23" xfId="0" applyFont="1" applyFill="1" applyBorder="1" applyAlignment="1" applyProtection="1">
      <alignment horizontal="center" vertical="top" wrapText="1"/>
      <protection locked="0"/>
    </xf>
    <xf numFmtId="165" fontId="1" fillId="3" borderId="23" xfId="0" applyNumberFormat="1" applyFont="1" applyFill="1" applyBorder="1" applyAlignment="1" applyProtection="1">
      <alignment horizontal="right" vertical="top" wrapText="1"/>
      <protection locked="0"/>
    </xf>
    <xf numFmtId="165" fontId="1" fillId="3" borderId="23" xfId="0" applyNumberFormat="1" applyFont="1" applyFill="1" applyBorder="1" applyAlignment="1">
      <alignment horizontal="right" vertical="top" wrapText="1"/>
    </xf>
    <xf numFmtId="1" fontId="1" fillId="3" borderId="23" xfId="0" applyNumberFormat="1" applyFont="1" applyFill="1" applyBorder="1" applyAlignment="1" applyProtection="1">
      <alignment horizontal="center" vertical="top" wrapText="1"/>
      <protection locked="0"/>
    </xf>
    <xf numFmtId="0" fontId="1" fillId="3" borderId="29" xfId="0" applyFont="1" applyFill="1" applyBorder="1" applyAlignment="1" applyProtection="1">
      <alignment horizontal="center" vertical="top" wrapText="1"/>
      <protection locked="0"/>
    </xf>
    <xf numFmtId="164" fontId="1" fillId="0" borderId="0" xfId="0" applyNumberFormat="1" applyFont="1" applyAlignment="1" applyProtection="1">
      <alignment horizontal="right" vertical="top" wrapText="1"/>
      <protection locked="0"/>
    </xf>
    <xf numFmtId="1" fontId="1" fillId="4" borderId="7" xfId="0" applyNumberFormat="1" applyFont="1" applyFill="1" applyBorder="1" applyAlignment="1" applyProtection="1">
      <alignment horizontal="center" vertical="top" wrapText="1"/>
      <protection locked="0"/>
    </xf>
    <xf numFmtId="164" fontId="1" fillId="3" borderId="23" xfId="0" applyNumberFormat="1" applyFont="1" applyFill="1" applyBorder="1" applyAlignment="1" applyProtection="1">
      <alignment horizontal="right" vertical="top" wrapText="1"/>
      <protection locked="0"/>
    </xf>
    <xf numFmtId="0" fontId="1" fillId="0" borderId="5" xfId="0" applyFont="1" applyBorder="1" applyAlignment="1" applyProtection="1">
      <alignment vertical="top" wrapText="1"/>
      <protection locked="0"/>
    </xf>
    <xf numFmtId="1" fontId="1" fillId="0" borderId="0" xfId="0" applyNumberFormat="1" applyFont="1" applyAlignment="1" applyProtection="1">
      <alignment horizontal="left" vertical="top" wrapText="1"/>
      <protection locked="0"/>
    </xf>
    <xf numFmtId="1" fontId="1" fillId="3" borderId="23" xfId="0" applyNumberFormat="1" applyFont="1" applyFill="1" applyBorder="1" applyAlignment="1" applyProtection="1">
      <alignment horizontal="left" vertical="top" wrapText="1"/>
      <protection locked="0"/>
    </xf>
    <xf numFmtId="0" fontId="1" fillId="0" borderId="0" xfId="0" applyFont="1" applyAlignment="1" applyProtection="1">
      <alignment wrapText="1"/>
      <protection locked="0"/>
    </xf>
    <xf numFmtId="165" fontId="1" fillId="0" borderId="0" xfId="0" applyNumberFormat="1" applyFont="1" applyAlignment="1" applyProtection="1">
      <alignment horizontal="center" vertical="top" wrapText="1"/>
      <protection locked="0"/>
    </xf>
    <xf numFmtId="0" fontId="1" fillId="0" borderId="11"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167" fontId="33" fillId="0" borderId="0" xfId="1" applyNumberFormat="1" applyFont="1" applyFill="1" applyBorder="1" applyAlignment="1" applyProtection="1">
      <alignment vertical="center"/>
    </xf>
    <xf numFmtId="167" fontId="33" fillId="0" borderId="7" xfId="1" applyNumberFormat="1" applyFont="1" applyFill="1" applyBorder="1" applyAlignment="1" applyProtection="1">
      <alignment vertical="center"/>
    </xf>
    <xf numFmtId="3" fontId="33" fillId="8" borderId="1" xfId="0" applyNumberFormat="1" applyFont="1" applyFill="1" applyBorder="1" applyAlignment="1">
      <alignment horizontal="left" vertical="center" wrapText="1"/>
    </xf>
    <xf numFmtId="167" fontId="33" fillId="7" borderId="16" xfId="1" applyNumberFormat="1" applyFont="1" applyFill="1" applyBorder="1" applyAlignment="1" applyProtection="1">
      <alignment vertical="center"/>
    </xf>
    <xf numFmtId="167" fontId="33" fillId="7" borderId="27" xfId="1" applyNumberFormat="1" applyFont="1" applyFill="1" applyBorder="1" applyAlignment="1" applyProtection="1">
      <alignment vertical="center"/>
    </xf>
    <xf numFmtId="167" fontId="33" fillId="7" borderId="62" xfId="1" applyNumberFormat="1" applyFont="1" applyFill="1" applyBorder="1" applyAlignment="1" applyProtection="1">
      <alignment vertical="center"/>
    </xf>
    <xf numFmtId="3" fontId="33" fillId="8" borderId="35" xfId="0" applyNumberFormat="1" applyFont="1" applyFill="1" applyBorder="1" applyAlignment="1">
      <alignment horizontal="right" vertical="center"/>
    </xf>
    <xf numFmtId="167" fontId="15" fillId="7" borderId="15" xfId="1" applyNumberFormat="1" applyFont="1" applyFill="1" applyBorder="1" applyAlignment="1" applyProtection="1">
      <alignment vertical="center"/>
    </xf>
    <xf numFmtId="167" fontId="15" fillId="7" borderId="1" xfId="1" applyNumberFormat="1" applyFont="1" applyFill="1" applyBorder="1" applyAlignment="1" applyProtection="1">
      <alignment vertical="center"/>
    </xf>
    <xf numFmtId="167" fontId="15" fillId="7" borderId="49" xfId="1" applyNumberFormat="1" applyFont="1" applyFill="1" applyBorder="1" applyAlignment="1" applyProtection="1">
      <alignment vertical="center"/>
    </xf>
    <xf numFmtId="3" fontId="15" fillId="8" borderId="2" xfId="0" applyNumberFormat="1" applyFont="1" applyFill="1" applyBorder="1" applyAlignment="1">
      <alignment horizontal="right" vertical="center"/>
    </xf>
    <xf numFmtId="167" fontId="22" fillId="7" borderId="15" xfId="1" applyNumberFormat="1" applyFont="1" applyFill="1" applyBorder="1" applyAlignment="1" applyProtection="1">
      <alignment vertical="center"/>
    </xf>
    <xf numFmtId="167" fontId="22" fillId="7" borderId="1" xfId="1" applyNumberFormat="1" applyFont="1" applyFill="1" applyBorder="1" applyAlignment="1" applyProtection="1">
      <alignment vertical="center"/>
    </xf>
    <xf numFmtId="3" fontId="22" fillId="8" borderId="2" xfId="0" applyNumberFormat="1" applyFont="1" applyFill="1" applyBorder="1" applyAlignment="1">
      <alignment vertical="center" wrapText="1"/>
    </xf>
    <xf numFmtId="3" fontId="22" fillId="8" borderId="2" xfId="0" applyNumberFormat="1" applyFont="1" applyFill="1" applyBorder="1" applyAlignment="1">
      <alignment vertical="center"/>
    </xf>
    <xf numFmtId="3" fontId="15" fillId="8" borderId="38" xfId="0" applyNumberFormat="1" applyFont="1" applyFill="1" applyBorder="1" applyAlignment="1">
      <alignment horizontal="center" vertical="center" wrapText="1"/>
    </xf>
    <xf numFmtId="3" fontId="15" fillId="8" borderId="22" xfId="0" applyNumberFormat="1" applyFont="1" applyFill="1" applyBorder="1" applyAlignment="1">
      <alignment horizontal="center" vertical="center" wrapText="1"/>
    </xf>
    <xf numFmtId="3" fontId="15" fillId="8" borderId="37" xfId="0" applyNumberFormat="1" applyFont="1" applyFill="1" applyBorder="1" applyAlignment="1">
      <alignment horizontal="center" vertical="center" wrapText="1"/>
    </xf>
    <xf numFmtId="0" fontId="22" fillId="0" borderId="5" xfId="0" applyFont="1" applyBorder="1"/>
    <xf numFmtId="0" fontId="22" fillId="0" borderId="8" xfId="0" applyFont="1" applyBorder="1"/>
    <xf numFmtId="0" fontId="22" fillId="0" borderId="3" xfId="0" applyFont="1" applyBorder="1" applyAlignment="1">
      <alignment horizontal="left" vertical="center"/>
    </xf>
    <xf numFmtId="3" fontId="15" fillId="8" borderId="0" xfId="0" applyNumberFormat="1" applyFont="1" applyFill="1" applyAlignment="1">
      <alignment horizontal="center" vertical="center" wrapText="1"/>
    </xf>
    <xf numFmtId="0" fontId="1" fillId="0" borderId="0" xfId="0" applyFont="1" applyAlignment="1">
      <alignment wrapText="1"/>
    </xf>
    <xf numFmtId="168" fontId="3" fillId="0" borderId="0" xfId="0" applyNumberFormat="1" applyFont="1" applyAlignment="1">
      <alignment vertical="center"/>
    </xf>
    <xf numFmtId="168" fontId="3" fillId="0" borderId="0" xfId="0" applyNumberFormat="1" applyFont="1" applyAlignment="1">
      <alignment horizontal="center" vertical="center"/>
    </xf>
    <xf numFmtId="168" fontId="18" fillId="0" borderId="0" xfId="0" applyNumberFormat="1" applyFont="1" applyAlignment="1">
      <alignment vertical="center"/>
    </xf>
    <xf numFmtId="0" fontId="18" fillId="0" borderId="0" xfId="0" applyFont="1" applyAlignment="1">
      <alignment horizontal="center"/>
    </xf>
    <xf numFmtId="0" fontId="15" fillId="0" borderId="0" xfId="0" applyFont="1"/>
    <xf numFmtId="0" fontId="34" fillId="0" borderId="0" xfId="0" applyFont="1" applyAlignment="1">
      <alignment horizontal="center"/>
    </xf>
    <xf numFmtId="0" fontId="22" fillId="0" borderId="1" xfId="0" applyFont="1" applyBorder="1" applyAlignment="1">
      <alignment horizontal="left" vertical="center" wrapText="1"/>
    </xf>
    <xf numFmtId="0" fontId="15" fillId="0" borderId="0" xfId="0" applyFont="1" applyAlignment="1">
      <alignment wrapText="1"/>
    </xf>
    <xf numFmtId="0" fontId="22" fillId="0" borderId="1" xfId="0" applyFont="1" applyBorder="1" applyAlignment="1">
      <alignment vertical="center" wrapText="1"/>
    </xf>
    <xf numFmtId="0" fontId="22" fillId="0" borderId="0" xfId="0" applyFont="1"/>
    <xf numFmtId="0" fontId="1" fillId="0" borderId="0" xfId="0" applyFont="1"/>
    <xf numFmtId="0" fontId="18" fillId="0" borderId="0" xfId="0" applyFont="1" applyAlignment="1">
      <alignment horizontal="center" wrapText="1"/>
    </xf>
    <xf numFmtId="168" fontId="18" fillId="0" borderId="0" xfId="0" applyNumberFormat="1" applyFont="1" applyAlignment="1">
      <alignment horizontal="left" vertical="center"/>
    </xf>
    <xf numFmtId="168" fontId="3" fillId="0" borderId="0" xfId="0" applyNumberFormat="1" applyFont="1" applyAlignment="1">
      <alignment horizontal="left"/>
    </xf>
    <xf numFmtId="0" fontId="18" fillId="0" borderId="0" xfId="0" applyFont="1" applyAlignment="1">
      <alignment wrapText="1"/>
    </xf>
    <xf numFmtId="0" fontId="18" fillId="0" borderId="20" xfId="0" applyFont="1" applyBorder="1" applyAlignment="1">
      <alignment wrapText="1"/>
    </xf>
    <xf numFmtId="0" fontId="18" fillId="0" borderId="20" xfId="0" applyFont="1" applyBorder="1" applyAlignment="1">
      <alignment horizontal="left"/>
    </xf>
    <xf numFmtId="0" fontId="15" fillId="10" borderId="31" xfId="0" applyFont="1" applyFill="1" applyBorder="1" applyAlignment="1">
      <alignment horizontal="center" wrapText="1"/>
    </xf>
    <xf numFmtId="0" fontId="15" fillId="10" borderId="28" xfId="0" applyFont="1" applyFill="1" applyBorder="1" applyAlignment="1">
      <alignment horizontal="center" wrapText="1"/>
    </xf>
    <xf numFmtId="0" fontId="15" fillId="10" borderId="23" xfId="0" applyFont="1" applyFill="1" applyBorder="1" applyAlignment="1">
      <alignment horizontal="center" wrapText="1"/>
    </xf>
    <xf numFmtId="0" fontId="15" fillId="10" borderId="60" xfId="0" applyFont="1" applyFill="1" applyBorder="1" applyAlignment="1">
      <alignment horizontal="center" wrapText="1"/>
    </xf>
    <xf numFmtId="0" fontId="15" fillId="10" borderId="29" xfId="0" applyFont="1" applyFill="1" applyBorder="1" applyAlignment="1">
      <alignment horizontal="center" wrapText="1"/>
    </xf>
    <xf numFmtId="167" fontId="29" fillId="0" borderId="0" xfId="1" applyNumberFormat="1" applyFont="1" applyFill="1" applyBorder="1" applyAlignment="1" applyProtection="1">
      <alignment vertical="center"/>
    </xf>
    <xf numFmtId="0" fontId="35" fillId="0" borderId="0" xfId="0" applyFont="1" applyAlignment="1">
      <alignment horizontal="left" vertical="top"/>
    </xf>
    <xf numFmtId="0" fontId="35" fillId="0" borderId="9" xfId="0" applyFont="1" applyBorder="1" applyAlignment="1">
      <alignment horizontal="left" vertical="top"/>
    </xf>
    <xf numFmtId="168" fontId="18" fillId="0" borderId="0" xfId="0" applyNumberFormat="1" applyFont="1" applyAlignment="1">
      <alignment horizontal="center" vertical="center"/>
    </xf>
    <xf numFmtId="0" fontId="1" fillId="0" borderId="9" xfId="0" applyFont="1" applyBorder="1" applyAlignment="1">
      <alignment wrapText="1"/>
    </xf>
    <xf numFmtId="168" fontId="3" fillId="0" borderId="9" xfId="0" applyNumberFormat="1" applyFont="1" applyBorder="1" applyAlignment="1">
      <alignment vertical="center"/>
    </xf>
    <xf numFmtId="168" fontId="3" fillId="0" borderId="9" xfId="0" applyNumberFormat="1" applyFont="1" applyBorder="1" applyAlignment="1">
      <alignment horizontal="center" vertical="center"/>
    </xf>
    <xf numFmtId="3" fontId="15" fillId="9" borderId="0" xfId="0" applyNumberFormat="1" applyFont="1" applyFill="1" applyAlignment="1">
      <alignment vertical="center"/>
    </xf>
    <xf numFmtId="3" fontId="15" fillId="9" borderId="0" xfId="0" applyNumberFormat="1" applyFont="1" applyFill="1" applyAlignment="1">
      <alignment horizontal="center" vertical="center"/>
    </xf>
    <xf numFmtId="167" fontId="1" fillId="0" borderId="10" xfId="1" applyNumberFormat="1" applyFont="1" applyBorder="1" applyAlignment="1" applyProtection="1">
      <alignment vertical="center"/>
      <protection locked="0"/>
    </xf>
    <xf numFmtId="167" fontId="3" fillId="7" borderId="15" xfId="1" applyNumberFormat="1" applyFont="1" applyFill="1" applyBorder="1" applyAlignment="1" applyProtection="1">
      <alignment vertical="center"/>
    </xf>
    <xf numFmtId="0" fontId="0" fillId="0" borderId="11" xfId="0" applyBorder="1" applyAlignment="1" applyProtection="1">
      <alignment vertical="center" wrapText="1"/>
      <protection locked="0"/>
    </xf>
    <xf numFmtId="10" fontId="1" fillId="0" borderId="7" xfId="4" applyNumberFormat="1" applyFont="1" applyBorder="1" applyAlignment="1" applyProtection="1">
      <alignment horizontal="center" vertical="center"/>
      <protection locked="0"/>
    </xf>
    <xf numFmtId="167" fontId="1" fillId="0" borderId="7" xfId="1" applyNumberFormat="1" applyFont="1" applyBorder="1" applyAlignment="1" applyProtection="1">
      <alignment vertical="center"/>
      <protection locked="0"/>
    </xf>
    <xf numFmtId="0" fontId="3" fillId="8" borderId="26" xfId="0" applyFont="1" applyFill="1" applyBorder="1" applyAlignment="1">
      <alignment vertical="center" wrapText="1"/>
    </xf>
    <xf numFmtId="167" fontId="3" fillId="7" borderId="23" xfId="1" applyNumberFormat="1" applyFont="1" applyFill="1" applyBorder="1" applyAlignment="1" applyProtection="1">
      <alignment vertical="center"/>
    </xf>
    <xf numFmtId="167" fontId="3" fillId="7" borderId="23" xfId="1" applyNumberFormat="1" applyFont="1" applyFill="1" applyBorder="1" applyAlignment="1">
      <alignment vertical="center"/>
    </xf>
    <xf numFmtId="167" fontId="3" fillId="7" borderId="29" xfId="1" applyNumberFormat="1" applyFont="1" applyFill="1" applyBorder="1" applyAlignment="1" applyProtection="1">
      <alignment vertical="center"/>
    </xf>
    <xf numFmtId="0" fontId="35" fillId="0" borderId="0" xfId="0" applyFont="1"/>
    <xf numFmtId="0" fontId="35" fillId="0" borderId="0" xfId="0" applyFont="1" applyAlignment="1">
      <alignment horizontal="left" wrapText="1"/>
    </xf>
    <xf numFmtId="0" fontId="15" fillId="10" borderId="23" xfId="0" applyFont="1" applyFill="1" applyBorder="1" applyAlignment="1">
      <alignment horizontal="center"/>
    </xf>
    <xf numFmtId="0" fontId="3" fillId="0" borderId="11" xfId="0" applyFont="1" applyBorder="1" applyAlignment="1" applyProtection="1">
      <alignment horizontal="center" vertical="center" wrapText="1"/>
      <protection locked="0"/>
    </xf>
    <xf numFmtId="0" fontId="36" fillId="0" borderId="7" xfId="0" applyFont="1" applyBorder="1" applyAlignment="1" applyProtection="1">
      <alignment horizontal="center" vertical="center" wrapText="1"/>
      <protection locked="0"/>
    </xf>
    <xf numFmtId="0" fontId="1" fillId="0" borderId="7"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167" fontId="3" fillId="11" borderId="21" xfId="1" applyNumberFormat="1" applyFont="1" applyFill="1" applyBorder="1" applyAlignment="1" applyProtection="1">
      <alignment vertical="center"/>
    </xf>
    <xf numFmtId="0" fontId="1" fillId="0" borderId="0" xfId="0" applyFont="1" applyAlignment="1">
      <alignment vertical="center"/>
    </xf>
    <xf numFmtId="0" fontId="3" fillId="0" borderId="2" xfId="0" applyFont="1" applyBorder="1" applyAlignment="1" applyProtection="1">
      <alignment horizontal="center" vertical="center" wrapText="1"/>
      <protection locked="0"/>
    </xf>
    <xf numFmtId="0" fontId="1" fillId="0" borderId="3" xfId="0" applyFont="1" applyBorder="1" applyAlignment="1" applyProtection="1">
      <alignment vertical="center" wrapText="1"/>
      <protection locked="0"/>
    </xf>
    <xf numFmtId="167" fontId="1" fillId="0" borderId="1" xfId="1" applyNumberFormat="1" applyFont="1" applyBorder="1" applyAlignment="1" applyProtection="1">
      <alignment vertical="center"/>
      <protection locked="0"/>
    </xf>
    <xf numFmtId="167" fontId="0" fillId="0" borderId="10" xfId="1" applyNumberFormat="1" applyFont="1" applyBorder="1" applyAlignment="1" applyProtection="1">
      <alignment vertical="center"/>
      <protection locked="0"/>
    </xf>
    <xf numFmtId="167" fontId="1" fillId="0" borderId="3" xfId="1" applyNumberFormat="1" applyFont="1" applyBorder="1" applyAlignment="1" applyProtection="1">
      <alignment vertical="center"/>
      <protection locked="0"/>
    </xf>
    <xf numFmtId="167" fontId="3" fillId="11" borderId="15" xfId="1" applyNumberFormat="1" applyFont="1" applyFill="1" applyBorder="1" applyAlignment="1" applyProtection="1">
      <alignment vertical="center"/>
    </xf>
    <xf numFmtId="0" fontId="3" fillId="8" borderId="26" xfId="0" applyFont="1" applyFill="1" applyBorder="1" applyAlignment="1">
      <alignment horizontal="right" vertical="center"/>
    </xf>
    <xf numFmtId="167" fontId="3" fillId="11" borderId="23" xfId="1" applyNumberFormat="1" applyFont="1" applyFill="1" applyBorder="1" applyAlignment="1" applyProtection="1">
      <alignment vertical="center"/>
    </xf>
    <xf numFmtId="167" fontId="3" fillId="11" borderId="60" xfId="1" applyNumberFormat="1" applyFont="1" applyFill="1" applyBorder="1" applyAlignment="1" applyProtection="1">
      <alignment vertical="center"/>
    </xf>
    <xf numFmtId="167" fontId="3" fillId="11" borderId="29" xfId="1" applyNumberFormat="1" applyFont="1" applyFill="1" applyBorder="1" applyAlignment="1" applyProtection="1">
      <alignment vertical="center"/>
    </xf>
    <xf numFmtId="0" fontId="35" fillId="0" borderId="0" xfId="0" applyFont="1" applyAlignment="1">
      <alignment wrapText="1"/>
    </xf>
    <xf numFmtId="0" fontId="22" fillId="0" borderId="0" xfId="0" applyFont="1" applyAlignment="1">
      <alignment vertical="center"/>
    </xf>
    <xf numFmtId="0" fontId="0" fillId="0" borderId="67" xfId="0" applyBorder="1"/>
    <xf numFmtId="0" fontId="35"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168" fontId="3" fillId="0" borderId="0" xfId="0" applyNumberFormat="1" applyFont="1" applyAlignment="1">
      <alignment vertical="center" wrapText="1"/>
    </xf>
    <xf numFmtId="0" fontId="3" fillId="0" borderId="11"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167" fontId="3" fillId="11" borderId="31" xfId="1" applyNumberFormat="1" applyFont="1" applyFill="1" applyBorder="1" applyAlignment="1" applyProtection="1">
      <alignment vertical="center"/>
    </xf>
    <xf numFmtId="167" fontId="3" fillId="11" borderId="23" xfId="1" applyNumberFormat="1" applyFont="1" applyFill="1" applyBorder="1" applyAlignment="1">
      <alignment vertical="center"/>
    </xf>
    <xf numFmtId="0" fontId="1" fillId="0" borderId="0" xfId="0" applyFont="1" applyAlignment="1">
      <alignment horizontal="left" wrapText="1"/>
    </xf>
    <xf numFmtId="168" fontId="18" fillId="0" borderId="0" xfId="0" applyNumberFormat="1" applyFont="1" applyAlignment="1">
      <alignment horizontal="right" vertical="center"/>
    </xf>
    <xf numFmtId="168" fontId="3" fillId="0" borderId="0" xfId="0" applyNumberFormat="1" applyFont="1" applyAlignment="1">
      <alignment horizontal="right" vertical="center"/>
    </xf>
    <xf numFmtId="0" fontId="1" fillId="0" borderId="11"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3" fillId="10" borderId="68" xfId="0" applyFont="1" applyFill="1" applyBorder="1" applyAlignment="1">
      <alignment vertical="center" wrapText="1"/>
    </xf>
    <xf numFmtId="0" fontId="3" fillId="10" borderId="69" xfId="0" applyFont="1" applyFill="1" applyBorder="1" applyAlignment="1">
      <alignment vertical="center" wrapText="1"/>
    </xf>
    <xf numFmtId="0" fontId="3" fillId="10" borderId="69" xfId="0" applyFont="1" applyFill="1" applyBorder="1" applyAlignment="1">
      <alignment horizontal="right" vertical="center" wrapText="1"/>
    </xf>
    <xf numFmtId="0" fontId="30" fillId="0" borderId="0" xfId="0" applyFont="1"/>
    <xf numFmtId="0" fontId="0" fillId="0" borderId="0" xfId="0" applyAlignment="1">
      <alignment wrapText="1"/>
    </xf>
    <xf numFmtId="0" fontId="3" fillId="8" borderId="28" xfId="0" applyFont="1" applyFill="1" applyBorder="1" applyAlignment="1">
      <alignment horizontal="right" vertical="center" wrapText="1"/>
    </xf>
    <xf numFmtId="0" fontId="3" fillId="8" borderId="48" xfId="0" applyFont="1" applyFill="1" applyBorder="1" applyAlignment="1">
      <alignment vertical="center" wrapText="1"/>
    </xf>
    <xf numFmtId="0" fontId="0" fillId="0" borderId="7" xfId="0" applyBorder="1" applyAlignment="1" applyProtection="1">
      <alignment vertical="center"/>
      <protection locked="0"/>
    </xf>
    <xf numFmtId="0" fontId="18" fillId="0" borderId="0" xfId="0" applyFont="1"/>
    <xf numFmtId="0" fontId="15" fillId="10" borderId="44" xfId="0" applyFont="1" applyFill="1" applyBorder="1" applyAlignment="1">
      <alignment horizontal="center" wrapText="1"/>
    </xf>
    <xf numFmtId="0" fontId="15" fillId="10" borderId="45" xfId="0" applyFont="1" applyFill="1" applyBorder="1" applyAlignment="1">
      <alignment horizontal="center" wrapText="1"/>
    </xf>
    <xf numFmtId="0" fontId="15" fillId="10" borderId="70" xfId="0" applyFont="1" applyFill="1" applyBorder="1" applyAlignment="1">
      <alignment horizontal="center" wrapText="1"/>
    </xf>
    <xf numFmtId="0" fontId="15" fillId="10" borderId="46" xfId="0" applyFont="1" applyFill="1" applyBorder="1" applyAlignment="1">
      <alignment horizontal="center" wrapText="1"/>
    </xf>
    <xf numFmtId="0" fontId="3" fillId="10" borderId="71" xfId="0" applyFont="1" applyFill="1" applyBorder="1" applyAlignment="1">
      <alignment horizontal="center" wrapText="1"/>
    </xf>
    <xf numFmtId="0" fontId="15" fillId="10" borderId="72" xfId="0" applyFont="1" applyFill="1" applyBorder="1" applyAlignment="1">
      <alignment horizontal="center" wrapText="1"/>
    </xf>
    <xf numFmtId="0" fontId="15" fillId="10" borderId="73" xfId="0" applyFont="1" applyFill="1" applyBorder="1" applyAlignment="1">
      <alignment horizontal="center" wrapText="1"/>
    </xf>
    <xf numFmtId="0" fontId="15" fillId="10" borderId="74" xfId="0" applyFont="1" applyFill="1" applyBorder="1" applyAlignment="1">
      <alignment horizontal="center" wrapText="1"/>
    </xf>
    <xf numFmtId="10" fontId="1" fillId="0" borderId="7" xfId="4" applyNumberFormat="1" applyFont="1" applyBorder="1" applyAlignment="1" applyProtection="1">
      <alignment horizontal="center" vertical="center" wrapText="1"/>
      <protection locked="0"/>
    </xf>
    <xf numFmtId="9" fontId="1" fillId="0" borderId="7" xfId="4" applyFont="1" applyBorder="1" applyAlignment="1" applyProtection="1">
      <alignment horizontal="center" vertical="center" wrapText="1"/>
      <protection locked="0"/>
    </xf>
    <xf numFmtId="0" fontId="3" fillId="10" borderId="75" xfId="0" applyFont="1" applyFill="1" applyBorder="1" applyAlignment="1">
      <alignment horizontal="center" wrapText="1"/>
    </xf>
    <xf numFmtId="0" fontId="15" fillId="10" borderId="76" xfId="0" applyFont="1" applyFill="1" applyBorder="1" applyAlignment="1">
      <alignment horizontal="center" wrapText="1"/>
    </xf>
    <xf numFmtId="0" fontId="15" fillId="10" borderId="77" xfId="0" applyFont="1" applyFill="1" applyBorder="1" applyAlignment="1">
      <alignment horizontal="center" wrapText="1"/>
    </xf>
    <xf numFmtId="0" fontId="15" fillId="10" borderId="78" xfId="0" applyFont="1" applyFill="1" applyBorder="1" applyAlignment="1">
      <alignment horizontal="center" wrapText="1"/>
    </xf>
    <xf numFmtId="164" fontId="1" fillId="0" borderId="7" xfId="4" applyNumberFormat="1" applyFont="1" applyBorder="1" applyAlignment="1" applyProtection="1">
      <alignment horizontal="center" vertical="center" wrapText="1"/>
      <protection locked="0"/>
    </xf>
    <xf numFmtId="167" fontId="0" fillId="0" borderId="7" xfId="1" applyNumberFormat="1" applyFont="1" applyBorder="1" applyAlignment="1" applyProtection="1">
      <alignment vertical="center"/>
      <protection locked="0"/>
    </xf>
    <xf numFmtId="10" fontId="1" fillId="0" borderId="1" xfId="4" applyNumberFormat="1" applyFont="1" applyBorder="1" applyAlignment="1" applyProtection="1">
      <alignment horizontal="center" vertical="center" wrapText="1"/>
      <protection locked="0"/>
    </xf>
    <xf numFmtId="9" fontId="1" fillId="0" borderId="1" xfId="4" applyFont="1" applyBorder="1" applyAlignment="1" applyProtection="1">
      <alignment horizontal="center" vertical="center" wrapText="1"/>
      <protection locked="0"/>
    </xf>
    <xf numFmtId="0" fontId="1" fillId="0" borderId="35" xfId="0" applyFont="1" applyBorder="1" applyAlignment="1" applyProtection="1">
      <alignment horizontal="center" vertical="center" wrapText="1"/>
      <protection locked="0"/>
    </xf>
    <xf numFmtId="10" fontId="1" fillId="0" borderId="49" xfId="4" applyNumberFormat="1" applyFont="1" applyBorder="1" applyAlignment="1" applyProtection="1">
      <alignment horizontal="center" vertical="center" wrapText="1"/>
      <protection locked="0"/>
    </xf>
    <xf numFmtId="9" fontId="1" fillId="0" borderId="49" xfId="4" applyFont="1" applyBorder="1" applyAlignment="1" applyProtection="1">
      <alignment horizontal="center" vertical="center" wrapText="1"/>
      <protection locked="0"/>
    </xf>
    <xf numFmtId="167" fontId="1" fillId="0" borderId="49" xfId="1" applyNumberFormat="1" applyFont="1" applyBorder="1" applyAlignment="1" applyProtection="1">
      <alignment vertical="center"/>
      <protection locked="0"/>
    </xf>
    <xf numFmtId="167" fontId="3" fillId="11" borderId="28" xfId="1" applyNumberFormat="1" applyFont="1" applyFill="1" applyBorder="1" applyAlignment="1" applyProtection="1">
      <alignment vertical="center"/>
    </xf>
    <xf numFmtId="167" fontId="3" fillId="11" borderId="79" xfId="1" applyNumberFormat="1" applyFont="1" applyFill="1" applyBorder="1" applyAlignment="1" applyProtection="1">
      <alignment vertical="center"/>
    </xf>
    <xf numFmtId="10" fontId="1" fillId="0" borderId="36" xfId="4" applyNumberFormat="1" applyFont="1" applyBorder="1" applyAlignment="1" applyProtection="1">
      <alignment horizontal="center" vertical="center" wrapText="1"/>
      <protection locked="0"/>
    </xf>
    <xf numFmtId="10" fontId="1" fillId="0" borderId="80" xfId="4" applyNumberFormat="1" applyFont="1" applyBorder="1" applyAlignment="1" applyProtection="1">
      <alignment vertical="center" wrapText="1"/>
      <protection locked="0"/>
    </xf>
    <xf numFmtId="167" fontId="1" fillId="0" borderId="4" xfId="1" applyNumberFormat="1" applyFont="1" applyBorder="1" applyAlignment="1" applyProtection="1">
      <alignment vertical="center"/>
      <protection locked="0"/>
    </xf>
    <xf numFmtId="167" fontId="1" fillId="0" borderId="80" xfId="1" applyNumberFormat="1" applyFont="1" applyBorder="1" applyAlignment="1" applyProtection="1">
      <alignment vertical="center"/>
      <protection locked="0"/>
    </xf>
    <xf numFmtId="167" fontId="3" fillId="11" borderId="81" xfId="1" applyNumberFormat="1" applyFont="1" applyFill="1" applyBorder="1" applyAlignment="1" applyProtection="1">
      <alignment vertical="center"/>
    </xf>
    <xf numFmtId="167" fontId="3" fillId="0" borderId="0" xfId="1" applyNumberFormat="1" applyFont="1" applyFill="1" applyBorder="1" applyAlignment="1" applyProtection="1">
      <alignment vertical="center"/>
    </xf>
    <xf numFmtId="0" fontId="37" fillId="0" borderId="9"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37" fillId="0" borderId="0" xfId="0" applyFont="1" applyAlignment="1" applyProtection="1">
      <alignment horizontal="right" vertical="center"/>
      <protection locked="0"/>
    </xf>
    <xf numFmtId="0" fontId="38" fillId="0" borderId="0" xfId="0" applyFont="1" applyAlignment="1">
      <alignment vertical="center"/>
    </xf>
    <xf numFmtId="0" fontId="38" fillId="0" borderId="4" xfId="0" applyFont="1" applyBorder="1" applyAlignment="1">
      <alignment horizontal="center" vertical="center"/>
    </xf>
    <xf numFmtId="0" fontId="38" fillId="0" borderId="0" xfId="0" applyFont="1" applyAlignment="1">
      <alignment horizontal="center" vertical="center"/>
    </xf>
    <xf numFmtId="0" fontId="38" fillId="0" borderId="67" xfId="0" applyFont="1" applyBorder="1" applyAlignment="1">
      <alignment horizontal="center" vertical="top"/>
    </xf>
    <xf numFmtId="0" fontId="38" fillId="0" borderId="4" xfId="0" applyFont="1" applyBorder="1" applyAlignment="1">
      <alignment horizontal="center" vertical="top"/>
    </xf>
    <xf numFmtId="0" fontId="38" fillId="0" borderId="0" xfId="0" applyFont="1" applyAlignment="1">
      <alignment horizontal="center" vertical="top"/>
    </xf>
    <xf numFmtId="2" fontId="38" fillId="0" borderId="8" xfId="0" applyNumberFormat="1" applyFont="1" applyBorder="1" applyAlignment="1">
      <alignment horizontal="right" vertical="center"/>
    </xf>
    <xf numFmtId="0" fontId="42" fillId="0" borderId="5" xfId="0" applyFont="1" applyBorder="1" applyAlignment="1" applyProtection="1">
      <alignment horizontal="left" vertical="center"/>
      <protection locked="0"/>
    </xf>
    <xf numFmtId="0" fontId="42" fillId="0" borderId="1" xfId="0" applyFont="1" applyBorder="1" applyAlignment="1" applyProtection="1">
      <alignment horizontal="center" vertical="center"/>
      <protection locked="0"/>
    </xf>
    <xf numFmtId="165" fontId="42" fillId="0" borderId="1" xfId="0" applyNumberFormat="1" applyFont="1" applyBorder="1" applyAlignment="1" applyProtection="1">
      <alignment horizontal="right" vertical="center"/>
      <protection locked="0"/>
    </xf>
    <xf numFmtId="165" fontId="42" fillId="0" borderId="8" xfId="0" applyNumberFormat="1" applyFont="1" applyBorder="1" applyAlignment="1">
      <alignment horizontal="right" vertical="center"/>
    </xf>
    <xf numFmtId="0" fontId="42" fillId="0" borderId="0" xfId="0" applyFont="1" applyAlignment="1">
      <alignment vertical="center"/>
    </xf>
    <xf numFmtId="2" fontId="38" fillId="0" borderId="9" xfId="0" applyNumberFormat="1" applyFont="1" applyBorder="1" applyAlignment="1">
      <alignment horizontal="right" vertical="center"/>
    </xf>
    <xf numFmtId="0" fontId="42" fillId="0" borderId="6" xfId="0" applyFont="1" applyBorder="1" applyAlignment="1" applyProtection="1">
      <alignment horizontal="left" vertical="center"/>
      <protection locked="0"/>
    </xf>
    <xf numFmtId="0" fontId="42" fillId="0" borderId="7" xfId="0" applyFont="1" applyBorder="1" applyAlignment="1" applyProtection="1">
      <alignment horizontal="center" vertical="center"/>
      <protection locked="0"/>
    </xf>
    <xf numFmtId="165" fontId="42" fillId="0" borderId="7" xfId="0" applyNumberFormat="1" applyFont="1" applyBorder="1" applyAlignment="1" applyProtection="1">
      <alignment horizontal="right" vertical="center"/>
      <protection locked="0"/>
    </xf>
    <xf numFmtId="165" fontId="42" fillId="0" borderId="9" xfId="0" applyNumberFormat="1" applyFont="1" applyBorder="1" applyAlignment="1">
      <alignment horizontal="right" vertical="center"/>
    </xf>
    <xf numFmtId="0" fontId="38" fillId="0" borderId="6" xfId="0" applyFont="1" applyBorder="1" applyAlignment="1">
      <alignment horizontal="center" vertical="center"/>
    </xf>
    <xf numFmtId="0" fontId="42" fillId="0" borderId="7" xfId="0" applyFont="1" applyBorder="1" applyAlignment="1">
      <alignment horizontal="center" vertical="center"/>
    </xf>
    <xf numFmtId="165" fontId="42" fillId="0" borderId="7" xfId="0" applyNumberFormat="1" applyFont="1" applyBorder="1" applyAlignment="1">
      <alignment horizontal="right" vertical="center"/>
    </xf>
    <xf numFmtId="49" fontId="38" fillId="0" borderId="83" xfId="0" applyNumberFormat="1" applyFont="1" applyBorder="1" applyAlignment="1" applyProtection="1">
      <alignment horizontal="left" vertical="center"/>
      <protection locked="0"/>
    </xf>
    <xf numFmtId="49" fontId="38" fillId="0" borderId="3" xfId="0" applyNumberFormat="1" applyFont="1" applyBorder="1" applyAlignment="1" applyProtection="1">
      <alignment horizontal="left" vertical="center"/>
      <protection locked="0"/>
    </xf>
    <xf numFmtId="165" fontId="42" fillId="0" borderId="84" xfId="0" applyNumberFormat="1" applyFont="1" applyBorder="1" applyAlignment="1" applyProtection="1">
      <alignment horizontal="right" vertical="center"/>
      <protection locked="0"/>
    </xf>
    <xf numFmtId="165" fontId="42" fillId="0" borderId="85" xfId="0" applyNumberFormat="1" applyFont="1" applyBorder="1" applyAlignment="1" applyProtection="1">
      <alignment horizontal="right" vertical="center"/>
      <protection locked="0"/>
    </xf>
    <xf numFmtId="165" fontId="42" fillId="0" borderId="0" xfId="0" applyNumberFormat="1" applyFont="1" applyAlignment="1" applyProtection="1">
      <alignment horizontal="right" vertical="center"/>
      <protection locked="0"/>
    </xf>
    <xf numFmtId="165" fontId="42" fillId="0" borderId="80" xfId="0" applyNumberFormat="1" applyFont="1" applyBorder="1" applyAlignment="1" applyProtection="1">
      <alignment horizontal="right" vertical="center"/>
      <protection locked="0"/>
    </xf>
    <xf numFmtId="165" fontId="42" fillId="0" borderId="83" xfId="0" applyNumberFormat="1" applyFont="1" applyBorder="1" applyAlignment="1">
      <alignment horizontal="right" vertical="center"/>
    </xf>
    <xf numFmtId="165" fontId="42" fillId="0" borderId="8" xfId="0" applyNumberFormat="1" applyFont="1" applyBorder="1" applyAlignment="1" applyProtection="1">
      <alignment horizontal="right" vertical="center"/>
      <protection locked="0"/>
    </xf>
    <xf numFmtId="165" fontId="42" fillId="0" borderId="3" xfId="0" applyNumberFormat="1" applyFont="1" applyBorder="1" applyAlignment="1" applyProtection="1">
      <alignment horizontal="right" vertical="center"/>
      <protection locked="0"/>
    </xf>
    <xf numFmtId="165" fontId="42" fillId="0" borderId="80" xfId="0" applyNumberFormat="1" applyFont="1" applyBorder="1" applyAlignment="1">
      <alignment horizontal="right" vertical="center"/>
    </xf>
    <xf numFmtId="165" fontId="42" fillId="0" borderId="84" xfId="0" applyNumberFormat="1" applyFont="1" applyBorder="1" applyAlignment="1">
      <alignment horizontal="right" vertical="center"/>
    </xf>
    <xf numFmtId="165" fontId="42" fillId="0" borderId="0" xfId="0" applyNumberFormat="1" applyFont="1" applyAlignment="1">
      <alignment horizontal="right" vertical="center"/>
    </xf>
    <xf numFmtId="165" fontId="42" fillId="0" borderId="3" xfId="0" applyNumberFormat="1" applyFont="1" applyBorder="1" applyAlignment="1">
      <alignment horizontal="right" vertical="center"/>
    </xf>
    <xf numFmtId="49" fontId="38" fillId="0" borderId="8" xfId="0" applyNumberFormat="1" applyFont="1" applyBorder="1" applyAlignment="1">
      <alignment vertical="center"/>
    </xf>
    <xf numFmtId="49" fontId="38" fillId="0" borderId="0" xfId="0" applyNumberFormat="1" applyFont="1" applyAlignment="1">
      <alignment vertical="center"/>
    </xf>
    <xf numFmtId="0" fontId="41" fillId="0" borderId="0" xfId="0" applyFont="1" applyAlignment="1">
      <alignment horizontal="right" vertical="center" wrapText="1"/>
    </xf>
    <xf numFmtId="0" fontId="45" fillId="0" borderId="0" xfId="0" applyFont="1" applyAlignment="1">
      <alignment horizontal="left" vertical="center"/>
    </xf>
    <xf numFmtId="0" fontId="38" fillId="0" borderId="80" xfId="0" applyFont="1" applyBorder="1" applyAlignment="1">
      <alignment horizontal="center" vertical="center"/>
    </xf>
    <xf numFmtId="165" fontId="38" fillId="0" borderId="1" xfId="0" applyNumberFormat="1" applyFont="1" applyBorder="1" applyAlignment="1" applyProtection="1">
      <alignment horizontal="right" vertical="center"/>
      <protection locked="0"/>
    </xf>
    <xf numFmtId="165" fontId="38" fillId="0" borderId="3" xfId="0" applyNumberFormat="1" applyFont="1" applyBorder="1" applyAlignment="1">
      <alignment horizontal="right" vertical="center"/>
    </xf>
    <xf numFmtId="49" fontId="38" fillId="0" borderId="9" xfId="0" applyNumberFormat="1" applyFont="1" applyBorder="1" applyAlignment="1">
      <alignment vertical="center"/>
    </xf>
    <xf numFmtId="165" fontId="38" fillId="0" borderId="7" xfId="0" applyNumberFormat="1" applyFont="1" applyBorder="1" applyAlignment="1">
      <alignment horizontal="right" vertical="center"/>
    </xf>
    <xf numFmtId="165" fontId="38" fillId="0" borderId="10" xfId="0" applyNumberFormat="1" applyFont="1" applyBorder="1" applyAlignment="1">
      <alignment horizontal="right" vertical="center"/>
    </xf>
    <xf numFmtId="165" fontId="38" fillId="0" borderId="1" xfId="0" applyNumberFormat="1" applyFont="1" applyBorder="1" applyAlignment="1">
      <alignment horizontal="right" vertical="center"/>
    </xf>
    <xf numFmtId="165" fontId="38" fillId="0" borderId="3" xfId="0" applyNumberFormat="1" applyFont="1" applyBorder="1" applyAlignment="1" applyProtection="1">
      <alignment horizontal="right" vertical="center"/>
      <protection locked="0"/>
    </xf>
    <xf numFmtId="0" fontId="38" fillId="0" borderId="82" xfId="0" applyFont="1" applyBorder="1" applyAlignment="1">
      <alignment vertical="top"/>
    </xf>
    <xf numFmtId="0" fontId="38" fillId="0" borderId="83" xfId="0" applyFont="1" applyBorder="1" applyAlignment="1">
      <alignment vertical="top"/>
    </xf>
    <xf numFmtId="0" fontId="1" fillId="0" borderId="84" xfId="5" applyBorder="1" applyAlignment="1" applyProtection="1">
      <alignment vertical="center" wrapText="1"/>
      <protection locked="0"/>
    </xf>
    <xf numFmtId="41" fontId="1" fillId="4" borderId="5" xfId="5" applyNumberFormat="1" applyFill="1" applyBorder="1" applyAlignment="1">
      <alignment horizontal="right" vertical="center" wrapText="1"/>
    </xf>
    <xf numFmtId="164" fontId="1" fillId="4" borderId="1" xfId="5" applyNumberFormat="1" applyFill="1" applyBorder="1" applyAlignment="1">
      <alignment horizontal="right" vertical="center" wrapText="1"/>
    </xf>
    <xf numFmtId="0" fontId="1" fillId="4" borderId="21" xfId="5" applyFill="1" applyBorder="1" applyAlignment="1">
      <alignment horizontal="left" vertical="center" wrapText="1"/>
    </xf>
    <xf numFmtId="0" fontId="7" fillId="0" borderId="2" xfId="5" applyFont="1" applyBorder="1" applyAlignment="1" applyProtection="1">
      <alignment horizontal="left" vertical="center" wrapText="1"/>
      <protection locked="0"/>
    </xf>
    <xf numFmtId="165" fontId="7" fillId="4" borderId="1" xfId="5" applyNumberFormat="1" applyFont="1" applyFill="1" applyBorder="1" applyAlignment="1" applyProtection="1">
      <alignment horizontal="center" vertical="center" wrapText="1"/>
      <protection locked="0"/>
    </xf>
    <xf numFmtId="10" fontId="7" fillId="4" borderId="1" xfId="5" applyNumberFormat="1" applyFont="1" applyFill="1" applyBorder="1" applyAlignment="1" applyProtection="1">
      <alignment horizontal="center" vertical="center" wrapText="1"/>
      <protection locked="0"/>
    </xf>
    <xf numFmtId="0" fontId="1" fillId="0" borderId="2" xfId="5" applyBorder="1" applyAlignment="1" applyProtection="1">
      <alignment horizontal="center" vertical="top" wrapText="1"/>
      <protection locked="0"/>
    </xf>
    <xf numFmtId="0" fontId="1" fillId="4" borderId="6" xfId="5" applyFill="1" applyBorder="1" applyAlignment="1" applyProtection="1">
      <alignment horizontal="left" vertical="top" wrapText="1"/>
      <protection locked="0"/>
    </xf>
    <xf numFmtId="0" fontId="1" fillId="4" borderId="7" xfId="5" applyFill="1" applyBorder="1" applyAlignment="1" applyProtection="1">
      <alignment horizontal="center" vertical="top" wrapText="1"/>
      <protection locked="0"/>
    </xf>
    <xf numFmtId="1" fontId="1" fillId="4" borderId="7" xfId="5" applyNumberFormat="1" applyFill="1" applyBorder="1" applyAlignment="1" applyProtection="1">
      <alignment horizontal="right" vertical="top" wrapText="1"/>
      <protection locked="0"/>
    </xf>
    <xf numFmtId="0" fontId="1" fillId="4" borderId="21" xfId="5" applyFill="1" applyBorder="1" applyAlignment="1" applyProtection="1">
      <alignment horizontal="left" vertical="top" wrapText="1"/>
      <protection locked="0"/>
    </xf>
    <xf numFmtId="165" fontId="1" fillId="4" borderId="7" xfId="5" applyNumberFormat="1" applyFill="1" applyBorder="1" applyAlignment="1" applyProtection="1">
      <alignment horizontal="right" vertical="top" wrapText="1"/>
      <protection locked="0"/>
    </xf>
    <xf numFmtId="165" fontId="1" fillId="4" borderId="7" xfId="5" applyNumberFormat="1" applyFill="1" applyBorder="1" applyAlignment="1" applyProtection="1">
      <alignment horizontal="center" vertical="top" wrapText="1"/>
      <protection locked="0"/>
    </xf>
    <xf numFmtId="164" fontId="1" fillId="4" borderId="7" xfId="5" applyNumberFormat="1" applyFill="1" applyBorder="1" applyAlignment="1" applyProtection="1">
      <alignment horizontal="right" vertical="top" wrapText="1"/>
      <protection locked="0"/>
    </xf>
    <xf numFmtId="0" fontId="1" fillId="0" borderId="6" xfId="5" applyBorder="1" applyAlignment="1" applyProtection="1">
      <alignment horizontal="left" vertical="top" wrapText="1"/>
      <protection locked="0"/>
    </xf>
    <xf numFmtId="0" fontId="1" fillId="0" borderId="6" xfId="5" applyBorder="1" applyAlignment="1" applyProtection="1">
      <alignment vertical="top" wrapText="1"/>
      <protection locked="0"/>
    </xf>
    <xf numFmtId="165" fontId="3" fillId="4" borderId="21" xfId="5" applyNumberFormat="1" applyFont="1" applyFill="1" applyBorder="1" applyAlignment="1" applyProtection="1">
      <alignment horizontal="right" vertical="top" wrapText="1"/>
      <protection locked="0"/>
    </xf>
    <xf numFmtId="0" fontId="1" fillId="4" borderId="6" xfId="5" applyFill="1" applyBorder="1" applyAlignment="1" applyProtection="1">
      <alignment vertical="top" wrapText="1"/>
      <protection locked="0"/>
    </xf>
    <xf numFmtId="1" fontId="1" fillId="4" borderId="7" xfId="5" applyNumberFormat="1" applyFill="1" applyBorder="1" applyAlignment="1" applyProtection="1">
      <alignment horizontal="left" vertical="top" wrapText="1"/>
      <protection locked="0"/>
    </xf>
    <xf numFmtId="10" fontId="7" fillId="4" borderId="1" xfId="5" applyNumberFormat="1" applyFont="1" applyFill="1" applyBorder="1" applyAlignment="1" applyProtection="1">
      <alignment horizontal="center" wrapText="1"/>
      <protection locked="0"/>
    </xf>
    <xf numFmtId="1" fontId="1" fillId="0" borderId="7" xfId="5" applyNumberFormat="1" applyBorder="1" applyAlignment="1" applyProtection="1">
      <alignment horizontal="center" vertical="top" wrapText="1"/>
      <protection locked="0"/>
    </xf>
    <xf numFmtId="1" fontId="1" fillId="0" borderId="1" xfId="5" applyNumberFormat="1" applyBorder="1" applyAlignment="1" applyProtection="1">
      <alignment horizontal="center" vertical="top" wrapText="1"/>
      <protection locked="0"/>
    </xf>
    <xf numFmtId="1" fontId="1" fillId="0" borderId="7" xfId="5" applyNumberFormat="1" applyBorder="1" applyAlignment="1" applyProtection="1">
      <alignment horizontal="left" vertical="top" wrapText="1"/>
      <protection locked="0"/>
    </xf>
    <xf numFmtId="1" fontId="1" fillId="0" borderId="1" xfId="5" applyNumberFormat="1" applyBorder="1" applyAlignment="1" applyProtection="1">
      <alignment horizontal="left" vertical="top" wrapText="1"/>
      <protection locked="0"/>
    </xf>
    <xf numFmtId="165" fontId="3" fillId="4" borderId="15" xfId="5" applyNumberFormat="1" applyFont="1" applyFill="1" applyBorder="1" applyAlignment="1" applyProtection="1">
      <alignment horizontal="right" vertical="top" wrapText="1"/>
      <protection locked="0"/>
    </xf>
    <xf numFmtId="165" fontId="3" fillId="4" borderId="14" xfId="5" applyNumberFormat="1" applyFont="1" applyFill="1" applyBorder="1" applyAlignment="1" applyProtection="1">
      <alignment horizontal="right" vertical="top" wrapText="1"/>
      <protection locked="0"/>
    </xf>
    <xf numFmtId="0" fontId="31" fillId="0" borderId="30" xfId="0" applyFont="1" applyBorder="1" applyAlignment="1" applyProtection="1">
      <alignment vertical="center" wrapText="1"/>
      <protection locked="0"/>
    </xf>
    <xf numFmtId="44" fontId="31" fillId="0" borderId="30" xfId="1" applyFont="1" applyBorder="1" applyAlignment="1" applyProtection="1">
      <alignment horizontal="center" vertical="center"/>
      <protection locked="0"/>
    </xf>
    <xf numFmtId="41" fontId="31" fillId="0" borderId="30" xfId="0" applyNumberFormat="1" applyFont="1" applyBorder="1" applyAlignment="1" applyProtection="1">
      <alignment vertical="center"/>
      <protection locked="0"/>
    </xf>
    <xf numFmtId="167" fontId="31" fillId="0" borderId="30" xfId="1" applyNumberFormat="1" applyFont="1" applyBorder="1" applyAlignment="1" applyProtection="1">
      <alignment vertical="center"/>
      <protection locked="0"/>
    </xf>
    <xf numFmtId="167" fontId="32" fillId="7" borderId="30" xfId="1" applyNumberFormat="1" applyFont="1" applyFill="1" applyBorder="1" applyAlignment="1" applyProtection="1">
      <alignment vertical="center"/>
    </xf>
    <xf numFmtId="167" fontId="32" fillId="7" borderId="30" xfId="1" applyNumberFormat="1" applyFont="1" applyFill="1" applyBorder="1" applyAlignment="1">
      <alignment vertical="center"/>
    </xf>
    <xf numFmtId="167" fontId="32" fillId="7" borderId="53" xfId="1" applyNumberFormat="1" applyFont="1" applyFill="1" applyBorder="1" applyAlignment="1">
      <alignment vertical="center"/>
    </xf>
    <xf numFmtId="0" fontId="31" fillId="0" borderId="63" xfId="0" applyFont="1" applyBorder="1" applyAlignment="1" applyProtection="1">
      <alignment vertical="center" wrapText="1"/>
      <protection locked="0"/>
    </xf>
    <xf numFmtId="167" fontId="32" fillId="7" borderId="33" xfId="1" applyNumberFormat="1" applyFont="1" applyFill="1" applyBorder="1" applyAlignment="1" applyProtection="1">
      <alignment vertical="center"/>
    </xf>
    <xf numFmtId="167" fontId="32" fillId="7" borderId="40" xfId="1" applyNumberFormat="1" applyFont="1" applyFill="1" applyBorder="1" applyAlignment="1">
      <alignment vertical="center"/>
    </xf>
    <xf numFmtId="167" fontId="32" fillId="7" borderId="64" xfId="1" applyNumberFormat="1" applyFont="1" applyFill="1" applyBorder="1" applyAlignment="1">
      <alignment vertical="center"/>
    </xf>
    <xf numFmtId="0" fontId="31" fillId="0" borderId="11" xfId="0" applyFont="1" applyBorder="1" applyAlignment="1" applyProtection="1">
      <alignment vertical="center" wrapText="1"/>
      <protection locked="0"/>
    </xf>
    <xf numFmtId="10" fontId="31" fillId="0" borderId="7" xfId="4" applyNumberFormat="1" applyFont="1" applyBorder="1" applyAlignment="1" applyProtection="1">
      <alignment horizontal="center" vertical="center"/>
      <protection locked="0"/>
    </xf>
    <xf numFmtId="167" fontId="31" fillId="0" borderId="7" xfId="1" applyNumberFormat="1" applyFont="1" applyBorder="1" applyAlignment="1" applyProtection="1">
      <alignment vertical="center"/>
      <protection locked="0"/>
    </xf>
    <xf numFmtId="1" fontId="31" fillId="0" borderId="1" xfId="5" applyNumberFormat="1" applyFont="1" applyBorder="1" applyAlignment="1" applyProtection="1">
      <alignment horizontal="center" vertical="top" wrapText="1"/>
      <protection locked="0"/>
    </xf>
    <xf numFmtId="20" fontId="1" fillId="0" borderId="7" xfId="0" applyNumberFormat="1" applyFont="1" applyBorder="1" applyAlignment="1" applyProtection="1">
      <alignment vertical="center" wrapText="1"/>
      <protection locked="0"/>
    </xf>
    <xf numFmtId="167" fontId="3" fillId="7" borderId="15" xfId="1" applyNumberFormat="1" applyFont="1" applyFill="1" applyBorder="1" applyAlignment="1">
      <alignment vertical="center"/>
    </xf>
    <xf numFmtId="0" fontId="34" fillId="10" borderId="23" xfId="0" applyFont="1" applyFill="1" applyBorder="1" applyAlignment="1">
      <alignment horizontal="center" wrapText="1"/>
    </xf>
    <xf numFmtId="0" fontId="0" fillId="0" borderId="0" xfId="0" applyAlignment="1">
      <alignment horizontal="center" vertical="center" wrapText="1"/>
    </xf>
    <xf numFmtId="165" fontId="0" fillId="0" borderId="0" xfId="0" applyNumberFormat="1" applyAlignment="1">
      <alignment horizontal="center" vertical="center" wrapText="1"/>
    </xf>
    <xf numFmtId="164" fontId="0" fillId="0" borderId="0" xfId="0" applyNumberFormat="1" applyAlignment="1">
      <alignment horizontal="center" vertical="center" wrapText="1"/>
    </xf>
    <xf numFmtId="0" fontId="1" fillId="4" borderId="15"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5" xfId="0" applyFont="1" applyFill="1" applyBorder="1" applyAlignment="1">
      <alignment horizontal="left" vertical="center" wrapText="1"/>
    </xf>
    <xf numFmtId="0" fontId="1" fillId="3" borderId="1" xfId="0" applyFont="1" applyFill="1" applyBorder="1" applyAlignment="1">
      <alignment horizontal="right" vertical="center" wrapText="1"/>
    </xf>
    <xf numFmtId="164" fontId="1" fillId="3" borderId="1" xfId="0" applyNumberFormat="1" applyFont="1" applyFill="1" applyBorder="1" applyAlignment="1">
      <alignment horizontal="right" vertical="center" wrapText="1"/>
    </xf>
    <xf numFmtId="165" fontId="1" fillId="3" borderId="7" xfId="0" applyNumberFormat="1" applyFont="1" applyFill="1" applyBorder="1" applyAlignment="1">
      <alignment horizontal="right" vertical="center" wrapText="1"/>
    </xf>
    <xf numFmtId="0" fontId="1" fillId="3" borderId="21" xfId="0" applyFont="1" applyFill="1" applyBorder="1" applyAlignment="1">
      <alignment horizontal="left" vertical="center" wrapText="1"/>
    </xf>
    <xf numFmtId="0" fontId="1" fillId="3" borderId="17" xfId="0" applyFont="1" applyFill="1" applyBorder="1" applyAlignment="1">
      <alignment horizontal="center" vertical="center"/>
    </xf>
    <xf numFmtId="0" fontId="1" fillId="3" borderId="39" xfId="0" applyFont="1" applyFill="1" applyBorder="1" applyAlignment="1">
      <alignment horizontal="left" vertical="center" wrapText="1"/>
    </xf>
    <xf numFmtId="0" fontId="1" fillId="3" borderId="27" xfId="0" applyFont="1" applyFill="1" applyBorder="1" applyAlignment="1">
      <alignment horizontal="right" vertical="center" wrapText="1"/>
    </xf>
    <xf numFmtId="164" fontId="1" fillId="3" borderId="27" xfId="0" applyNumberFormat="1" applyFont="1" applyFill="1" applyBorder="1" applyAlignment="1">
      <alignment horizontal="right" vertical="center" wrapText="1"/>
    </xf>
    <xf numFmtId="165" fontId="1" fillId="3" borderId="33" xfId="0" applyNumberFormat="1" applyFont="1" applyFill="1" applyBorder="1" applyAlignment="1">
      <alignment horizontal="right" vertical="center" wrapText="1"/>
    </xf>
    <xf numFmtId="0" fontId="1" fillId="3" borderId="34" xfId="0" applyFont="1" applyFill="1" applyBorder="1" applyAlignment="1">
      <alignment horizontal="left" vertical="center" wrapText="1"/>
    </xf>
    <xf numFmtId="165" fontId="7" fillId="3" borderId="1" xfId="2" applyNumberFormat="1" applyFont="1" applyFill="1" applyBorder="1" applyAlignment="1">
      <alignment horizontal="center" vertical="center" wrapText="1"/>
    </xf>
    <xf numFmtId="9" fontId="7" fillId="3" borderId="1" xfId="2" applyNumberFormat="1" applyFont="1" applyFill="1" applyBorder="1" applyAlignment="1">
      <alignment horizontal="center" vertical="center" wrapText="1"/>
    </xf>
    <xf numFmtId="165" fontId="7" fillId="3" borderId="15" xfId="2" applyNumberFormat="1" applyFont="1" applyFill="1" applyBorder="1" applyAlignment="1">
      <alignment horizontal="center" vertical="center" wrapText="1"/>
    </xf>
    <xf numFmtId="9" fontId="3" fillId="3" borderId="2" xfId="2" applyNumberFormat="1" applyFont="1" applyFill="1" applyBorder="1" applyAlignment="1">
      <alignment horizontal="left" vertical="center" wrapText="1"/>
    </xf>
    <xf numFmtId="0" fontId="3" fillId="3" borderId="54" xfId="0" applyFont="1" applyFill="1" applyBorder="1" applyAlignment="1" applyProtection="1">
      <alignment horizontal="left" vertical="top" wrapText="1"/>
      <protection locked="0"/>
    </xf>
    <xf numFmtId="0" fontId="1" fillId="3" borderId="57" xfId="0" applyFont="1" applyFill="1" applyBorder="1" applyAlignment="1" applyProtection="1">
      <alignment horizontal="center" vertical="top" wrapText="1"/>
      <protection locked="0"/>
    </xf>
    <xf numFmtId="1" fontId="1" fillId="3" borderId="55" xfId="0" applyNumberFormat="1" applyFont="1" applyFill="1" applyBorder="1" applyAlignment="1" applyProtection="1">
      <alignment horizontal="right" vertical="top" wrapText="1"/>
      <protection locked="0"/>
    </xf>
    <xf numFmtId="165" fontId="1" fillId="3" borderId="55" xfId="1" applyNumberFormat="1" applyFont="1" applyFill="1" applyBorder="1" applyAlignment="1" applyProtection="1">
      <alignment horizontal="right" vertical="top" wrapText="1"/>
      <protection locked="0"/>
    </xf>
    <xf numFmtId="165" fontId="1" fillId="3" borderId="55" xfId="0" applyNumberFormat="1" applyFont="1" applyFill="1" applyBorder="1" applyAlignment="1" applyProtection="1">
      <alignment horizontal="right" vertical="top" wrapText="1"/>
      <protection locked="0"/>
    </xf>
    <xf numFmtId="0" fontId="1" fillId="3" borderId="56" xfId="0" applyFont="1" applyFill="1" applyBorder="1" applyAlignment="1" applyProtection="1">
      <alignment horizontal="left" vertical="top" wrapText="1"/>
      <protection locked="0"/>
    </xf>
    <xf numFmtId="0" fontId="1" fillId="3" borderId="54" xfId="0" applyFont="1" applyFill="1" applyBorder="1" applyAlignment="1" applyProtection="1">
      <alignment horizontal="center" vertical="top" wrapText="1"/>
      <protection locked="0"/>
    </xf>
    <xf numFmtId="0" fontId="1" fillId="3" borderId="55" xfId="0" applyFont="1" applyFill="1" applyBorder="1" applyAlignment="1" applyProtection="1">
      <alignment horizontal="center" vertical="top" wrapText="1"/>
      <protection locked="0"/>
    </xf>
    <xf numFmtId="1" fontId="1" fillId="3" borderId="55" xfId="0" applyNumberFormat="1" applyFont="1" applyFill="1" applyBorder="1" applyAlignment="1" applyProtection="1">
      <alignment horizontal="center" vertical="top" wrapText="1"/>
      <protection locked="0"/>
    </xf>
    <xf numFmtId="164" fontId="1" fillId="3" borderId="55" xfId="0" applyNumberFormat="1" applyFont="1" applyFill="1" applyBorder="1" applyAlignment="1" applyProtection="1">
      <alignment horizontal="right" vertical="top" wrapText="1"/>
      <protection locked="0"/>
    </xf>
    <xf numFmtId="0" fontId="3" fillId="3" borderId="54" xfId="0" applyFont="1" applyFill="1" applyBorder="1" applyAlignment="1" applyProtection="1">
      <alignment vertical="top" wrapText="1"/>
      <protection locked="0"/>
    </xf>
    <xf numFmtId="165" fontId="3" fillId="3" borderId="56" xfId="0" applyNumberFormat="1" applyFont="1" applyFill="1" applyBorder="1" applyAlignment="1" applyProtection="1">
      <alignment horizontal="right" vertical="top" wrapText="1"/>
      <protection locked="0"/>
    </xf>
    <xf numFmtId="0" fontId="3" fillId="3" borderId="57" xfId="0" applyFont="1" applyFill="1" applyBorder="1" applyAlignment="1" applyProtection="1">
      <alignment vertical="center" wrapText="1"/>
      <protection locked="0"/>
    </xf>
    <xf numFmtId="0" fontId="1" fillId="3" borderId="54" xfId="0" applyFont="1" applyFill="1" applyBorder="1" applyAlignment="1" applyProtection="1">
      <alignment vertical="top" wrapText="1"/>
      <protection locked="0"/>
    </xf>
    <xf numFmtId="1" fontId="1" fillId="3" borderId="55" xfId="0" applyNumberFormat="1" applyFont="1" applyFill="1" applyBorder="1" applyAlignment="1" applyProtection="1">
      <alignment horizontal="left" vertical="top" wrapText="1"/>
      <protection locked="0"/>
    </xf>
    <xf numFmtId="165" fontId="3" fillId="3" borderId="43" xfId="0" applyNumberFormat="1" applyFont="1" applyFill="1" applyBorder="1" applyAlignment="1" applyProtection="1">
      <alignment horizontal="right" vertical="top" wrapText="1"/>
      <protection locked="0"/>
    </xf>
    <xf numFmtId="0" fontId="1" fillId="3" borderId="41" xfId="0" applyFont="1" applyFill="1" applyBorder="1" applyAlignment="1" applyProtection="1">
      <alignment horizontal="left" vertical="top" wrapText="1"/>
      <protection locked="0"/>
    </xf>
    <xf numFmtId="1" fontId="1" fillId="3" borderId="42" xfId="0" applyNumberFormat="1" applyFont="1" applyFill="1" applyBorder="1" applyAlignment="1" applyProtection="1">
      <alignment horizontal="center" vertical="top" wrapText="1"/>
      <protection locked="0"/>
    </xf>
    <xf numFmtId="1" fontId="1" fillId="3" borderId="42" xfId="0" applyNumberFormat="1" applyFont="1" applyFill="1" applyBorder="1" applyAlignment="1" applyProtection="1">
      <alignment horizontal="left" vertical="top" wrapText="1"/>
      <protection locked="0"/>
    </xf>
    <xf numFmtId="167" fontId="15" fillId="11" borderId="30" xfId="0" applyNumberFormat="1" applyFont="1" applyFill="1" applyBorder="1" applyAlignment="1">
      <alignment vertical="center"/>
    </xf>
    <xf numFmtId="0" fontId="22" fillId="0" borderId="0" xfId="0" applyFont="1" applyAlignment="1">
      <alignment wrapText="1"/>
    </xf>
    <xf numFmtId="0" fontId="22" fillId="0" borderId="0" xfId="0" applyFont="1" applyAlignment="1">
      <alignment horizontal="left" vertical="center" wrapText="1"/>
    </xf>
    <xf numFmtId="0" fontId="1" fillId="0" borderId="0" xfId="0" applyFont="1" applyAlignment="1" applyProtection="1">
      <alignment vertical="top" wrapText="1"/>
      <protection locked="0"/>
    </xf>
    <xf numFmtId="0" fontId="1" fillId="0" borderId="0" xfId="0" applyFont="1" applyAlignment="1">
      <alignment horizontal="left" vertical="top"/>
    </xf>
    <xf numFmtId="167" fontId="33" fillId="0" borderId="0" xfId="1" applyNumberFormat="1" applyFont="1" applyAlignment="1">
      <alignment vertical="center"/>
    </xf>
    <xf numFmtId="3" fontId="33" fillId="8" borderId="72" xfId="0" applyNumberFormat="1" applyFont="1" applyFill="1" applyBorder="1" applyAlignment="1">
      <alignment horizontal="left" vertical="center" wrapText="1"/>
    </xf>
    <xf numFmtId="43" fontId="33" fillId="7" borderId="72" xfId="1" applyNumberFormat="1" applyFont="1" applyFill="1" applyBorder="1" applyAlignment="1" applyProtection="1">
      <alignment vertical="center"/>
    </xf>
    <xf numFmtId="0" fontId="1" fillId="0" borderId="30" xfId="0" applyFont="1" applyBorder="1" applyAlignment="1" applyProtection="1">
      <alignment vertical="top" wrapText="1"/>
      <protection locked="0"/>
    </xf>
    <xf numFmtId="0" fontId="35" fillId="0" borderId="30" xfId="0" applyFont="1" applyBorder="1" applyAlignment="1">
      <alignment horizontal="left" vertical="top"/>
    </xf>
    <xf numFmtId="0" fontId="35" fillId="0" borderId="30" xfId="0" applyFont="1" applyBorder="1" applyAlignment="1">
      <alignment horizontal="left" vertical="top" wrapText="1"/>
    </xf>
    <xf numFmtId="0" fontId="1" fillId="0" borderId="30" xfId="0" applyFont="1" applyBorder="1" applyAlignment="1" applyProtection="1">
      <alignment horizontal="left" vertical="top" wrapText="1"/>
      <protection locked="0"/>
    </xf>
    <xf numFmtId="0" fontId="1" fillId="0" borderId="0" xfId="0" applyFont="1" applyAlignment="1">
      <alignment horizontal="left" vertical="top" wrapText="1"/>
    </xf>
    <xf numFmtId="0" fontId="31" fillId="0" borderId="53" xfId="0" applyFont="1" applyBorder="1" applyAlignment="1" applyProtection="1">
      <alignment vertical="center" wrapText="1"/>
      <protection locked="0"/>
    </xf>
    <xf numFmtId="165" fontId="0" fillId="3" borderId="7" xfId="0" applyNumberFormat="1" applyFill="1" applyBorder="1" applyAlignment="1" applyProtection="1">
      <alignment horizontal="right" vertical="top" wrapText="1"/>
      <protection locked="0"/>
    </xf>
    <xf numFmtId="167" fontId="0" fillId="0" borderId="1" xfId="1" applyNumberFormat="1" applyFont="1" applyBorder="1" applyAlignment="1" applyProtection="1">
      <alignment vertical="center"/>
      <protection locked="0"/>
    </xf>
    <xf numFmtId="165" fontId="42" fillId="0" borderId="10" xfId="0" applyNumberFormat="1" applyFont="1" applyBorder="1" applyAlignment="1">
      <alignment horizontal="right" vertical="center"/>
    </xf>
    <xf numFmtId="0" fontId="49" fillId="0" borderId="1" xfId="0" applyFont="1" applyBorder="1" applyAlignment="1">
      <alignment horizontal="left" vertical="center" wrapText="1"/>
    </xf>
    <xf numFmtId="0" fontId="49" fillId="0" borderId="0" xfId="0" applyFont="1" applyAlignment="1">
      <alignment horizontal="left" vertical="center" wrapText="1"/>
    </xf>
    <xf numFmtId="0" fontId="3" fillId="8" borderId="48" xfId="0" applyFont="1" applyFill="1" applyBorder="1" applyAlignment="1">
      <alignment horizontal="right" vertical="center"/>
    </xf>
    <xf numFmtId="0" fontId="3" fillId="8" borderId="28" xfId="0" applyFont="1" applyFill="1" applyBorder="1" applyAlignment="1">
      <alignment horizontal="right" vertical="center"/>
    </xf>
    <xf numFmtId="3" fontId="15" fillId="9" borderId="26" xfId="0" applyNumberFormat="1" applyFont="1" applyFill="1" applyBorder="1" applyAlignment="1">
      <alignment horizontal="center" vertical="center"/>
    </xf>
    <xf numFmtId="3" fontId="15" fillId="9" borderId="48" xfId="0" applyNumberFormat="1" applyFont="1" applyFill="1" applyBorder="1" applyAlignment="1">
      <alignment horizontal="center" vertical="center"/>
    </xf>
    <xf numFmtId="3" fontId="15" fillId="9" borderId="25" xfId="0" applyNumberFormat="1" applyFont="1" applyFill="1" applyBorder="1" applyAlignment="1">
      <alignment horizontal="center" vertical="center"/>
    </xf>
    <xf numFmtId="0" fontId="15" fillId="8" borderId="26" xfId="0" applyFont="1" applyFill="1" applyBorder="1" applyAlignment="1">
      <alignment horizontal="right" vertical="center"/>
    </xf>
    <xf numFmtId="0" fontId="15" fillId="8" borderId="48" xfId="0" applyFont="1" applyFill="1" applyBorder="1" applyAlignment="1">
      <alignment horizontal="right" vertical="center"/>
    </xf>
    <xf numFmtId="0" fontId="15" fillId="8" borderId="25" xfId="0" applyFont="1" applyFill="1" applyBorder="1" applyAlignment="1">
      <alignment horizontal="right" vertical="center"/>
    </xf>
    <xf numFmtId="0" fontId="3" fillId="8" borderId="26" xfId="0" applyFont="1" applyFill="1" applyBorder="1" applyAlignment="1">
      <alignment horizontal="right" vertical="center" wrapText="1"/>
    </xf>
    <xf numFmtId="0" fontId="3" fillId="8" borderId="48" xfId="0" applyFont="1" applyFill="1" applyBorder="1" applyAlignment="1">
      <alignment horizontal="right" vertical="center" wrapText="1"/>
    </xf>
    <xf numFmtId="0" fontId="3" fillId="10" borderId="26" xfId="0" applyFont="1" applyFill="1" applyBorder="1" applyAlignment="1">
      <alignment horizontal="right" vertical="center" wrapText="1"/>
    </xf>
    <xf numFmtId="0" fontId="3" fillId="10" borderId="48" xfId="0" applyFont="1" applyFill="1" applyBorder="1" applyAlignment="1">
      <alignment horizontal="right" vertical="center" wrapText="1"/>
    </xf>
    <xf numFmtId="0" fontId="3" fillId="10" borderId="25" xfId="0" applyFont="1" applyFill="1" applyBorder="1" applyAlignment="1">
      <alignment horizontal="right" vertical="center" wrapText="1"/>
    </xf>
    <xf numFmtId="0" fontId="0" fillId="0" borderId="0" xfId="0"/>
    <xf numFmtId="0" fontId="35" fillId="0" borderId="0" xfId="0" applyFont="1" applyAlignment="1">
      <alignment horizontal="left" vertical="top" wrapText="1"/>
    </xf>
    <xf numFmtId="0" fontId="38" fillId="0" borderId="0" xfId="0" applyFont="1" applyAlignment="1">
      <alignment vertical="center"/>
    </xf>
    <xf numFmtId="0" fontId="0" fillId="0" borderId="0" xfId="0" applyAlignment="1">
      <alignment vertical="center"/>
    </xf>
    <xf numFmtId="0" fontId="38" fillId="0" borderId="3" xfId="0" applyFont="1" applyBorder="1" applyAlignment="1">
      <alignment horizontal="center" vertical="center"/>
    </xf>
    <xf numFmtId="0" fontId="0" fillId="0" borderId="0" xfId="0" applyAlignment="1">
      <alignment horizontal="center" vertical="center"/>
    </xf>
    <xf numFmtId="0" fontId="40" fillId="0" borderId="0" xfId="0" applyFont="1" applyAlignment="1">
      <alignment horizontal="right" vertical="center"/>
    </xf>
    <xf numFmtId="0" fontId="38" fillId="0" borderId="8" xfId="0" applyFont="1" applyBorder="1" applyAlignment="1">
      <alignment vertical="center"/>
    </xf>
    <xf numFmtId="0" fontId="38" fillId="0" borderId="0" xfId="0" applyFont="1" applyAlignment="1">
      <alignment horizontal="center" vertical="center"/>
    </xf>
    <xf numFmtId="0" fontId="43" fillId="0" borderId="0" xfId="0" applyFont="1" applyAlignment="1">
      <alignment horizontal="center" vertical="center"/>
    </xf>
    <xf numFmtId="0" fontId="38" fillId="0" borderId="0" xfId="0" applyFont="1" applyAlignment="1">
      <alignment horizontal="right" vertical="center"/>
    </xf>
    <xf numFmtId="0" fontId="46" fillId="0" borderId="0" xfId="0" applyFont="1" applyAlignment="1">
      <alignment horizontal="center" vertical="center"/>
    </xf>
    <xf numFmtId="0" fontId="4" fillId="0" borderId="0" xfId="0" applyFont="1" applyAlignment="1">
      <alignment horizontal="right" vertical="center" wrapText="1"/>
    </xf>
    <xf numFmtId="49" fontId="2" fillId="0" borderId="0" xfId="0" applyNumberFormat="1" applyFont="1" applyAlignment="1">
      <alignment horizontal="left" vertical="center" wrapText="1"/>
    </xf>
    <xf numFmtId="0" fontId="3" fillId="0" borderId="0" xfId="0" applyFont="1" applyAlignment="1">
      <alignment vertical="center" wrapText="1"/>
    </xf>
    <xf numFmtId="49" fontId="2" fillId="0" borderId="0" xfId="0" applyNumberFormat="1" applyFont="1" applyAlignment="1" applyProtection="1">
      <alignment horizontal="left" vertical="top" wrapText="1"/>
      <protection locked="0"/>
    </xf>
    <xf numFmtId="0" fontId="2" fillId="0" borderId="0" xfId="0" applyFont="1" applyAlignment="1" applyProtection="1">
      <alignment vertical="top" wrapText="1"/>
      <protection locked="0"/>
    </xf>
    <xf numFmtId="49" fontId="4" fillId="5" borderId="22" xfId="0" applyNumberFormat="1" applyFont="1" applyFill="1" applyBorder="1" applyAlignment="1" applyProtection="1">
      <alignment horizontal="center" vertical="top" wrapText="1"/>
      <protection locked="0"/>
    </xf>
    <xf numFmtId="0" fontId="31" fillId="0" borderId="3" xfId="0" applyFont="1"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168" fontId="18" fillId="0" borderId="3" xfId="0" applyNumberFormat="1" applyFont="1" applyBorder="1" applyAlignment="1">
      <alignment horizontal="center" vertical="center"/>
    </xf>
    <xf numFmtId="168" fontId="18" fillId="0" borderId="8" xfId="0" applyNumberFormat="1" applyFont="1" applyBorder="1" applyAlignment="1">
      <alignment horizontal="center" vertical="center"/>
    </xf>
    <xf numFmtId="168" fontId="18" fillId="0" borderId="5" xfId="0" applyNumberFormat="1" applyFont="1" applyBorder="1" applyAlignment="1">
      <alignment horizontal="center" vertical="center"/>
    </xf>
    <xf numFmtId="168" fontId="18" fillId="0" borderId="65" xfId="0" applyNumberFormat="1"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vertical="center"/>
    </xf>
    <xf numFmtId="0" fontId="1" fillId="0" borderId="66" xfId="0" applyFont="1" applyBorder="1" applyAlignment="1">
      <alignment vertical="center"/>
    </xf>
    <xf numFmtId="0" fontId="1" fillId="0" borderId="3" xfId="0" applyFont="1" applyBorder="1" applyAlignment="1">
      <alignment wrapText="1"/>
    </xf>
    <xf numFmtId="0" fontId="1" fillId="0" borderId="8" xfId="0" applyFont="1" applyBorder="1" applyAlignment="1">
      <alignment wrapText="1"/>
    </xf>
    <xf numFmtId="0" fontId="1" fillId="0" borderId="5" xfId="0" applyFont="1" applyBorder="1" applyAlignment="1">
      <alignment wrapText="1"/>
    </xf>
    <xf numFmtId="0" fontId="36" fillId="0" borderId="12" xfId="0" applyFont="1" applyBorder="1" applyAlignment="1">
      <alignment horizontal="left" vertical="top" wrapText="1"/>
    </xf>
    <xf numFmtId="0" fontId="35" fillId="0" borderId="0" xfId="0" applyFont="1" applyAlignment="1">
      <alignment horizontal="left" vertical="top" wrapText="1"/>
    </xf>
    <xf numFmtId="0" fontId="1" fillId="0" borderId="8" xfId="0" applyFont="1" applyBorder="1" applyAlignment="1">
      <alignment vertical="center" wrapText="1"/>
    </xf>
    <xf numFmtId="0" fontId="1" fillId="0" borderId="5" xfId="0" applyFont="1" applyBorder="1" applyAlignment="1">
      <alignment vertical="center" wrapText="1"/>
    </xf>
    <xf numFmtId="168" fontId="18" fillId="0" borderId="86" xfId="0" applyNumberFormat="1" applyFont="1" applyBorder="1" applyAlignment="1">
      <alignment horizontal="center" vertical="center"/>
    </xf>
    <xf numFmtId="168" fontId="18" fillId="0" borderId="87" xfId="0" applyNumberFormat="1" applyFont="1" applyBorder="1" applyAlignment="1">
      <alignment horizontal="center" vertical="center"/>
    </xf>
    <xf numFmtId="168" fontId="18" fillId="0" borderId="85" xfId="0" applyNumberFormat="1" applyFont="1" applyBorder="1" applyAlignment="1">
      <alignment horizontal="center" vertical="center"/>
    </xf>
    <xf numFmtId="168" fontId="18" fillId="0" borderId="1" xfId="0" applyNumberFormat="1" applyFont="1" applyBorder="1" applyAlignment="1">
      <alignment horizontal="center" vertical="center"/>
    </xf>
    <xf numFmtId="0" fontId="1" fillId="0" borderId="1" xfId="0" applyFont="1" applyBorder="1" applyAlignment="1">
      <alignment wrapText="1"/>
    </xf>
    <xf numFmtId="0" fontId="0" fillId="0" borderId="1" xfId="0" applyBorder="1" applyAlignment="1">
      <alignment wrapText="1"/>
    </xf>
    <xf numFmtId="0" fontId="0" fillId="0" borderId="1" xfId="0" applyBorder="1" applyAlignment="1">
      <alignment horizontal="left"/>
    </xf>
    <xf numFmtId="0" fontId="48" fillId="0" borderId="3" xfId="0" applyFont="1" applyBorder="1" applyAlignment="1">
      <alignment vertical="top" wrapText="1"/>
    </xf>
    <xf numFmtId="0" fontId="47" fillId="0" borderId="1" xfId="0" applyFont="1" applyBorder="1" applyAlignment="1">
      <alignment horizontal="left" vertical="top" wrapText="1"/>
    </xf>
    <xf numFmtId="0" fontId="31" fillId="0" borderId="3" xfId="0" applyFont="1" applyBorder="1" applyAlignment="1">
      <alignment vertical="top" wrapText="1"/>
    </xf>
    <xf numFmtId="0" fontId="0" fillId="0" borderId="1" xfId="0" applyBorder="1" applyAlignment="1">
      <alignment horizontal="left" vertical="top" wrapText="1"/>
    </xf>
    <xf numFmtId="0" fontId="4" fillId="5" borderId="26" xfId="0" applyFont="1" applyFill="1" applyBorder="1" applyAlignment="1" applyProtection="1">
      <alignment horizontal="left" vertical="center" wrapText="1" indent="1"/>
      <protection locked="0"/>
    </xf>
    <xf numFmtId="0" fontId="4" fillId="5" borderId="48" xfId="0" applyFont="1" applyFill="1" applyBorder="1" applyAlignment="1" applyProtection="1">
      <alignment horizontal="left" vertical="center" wrapText="1" indent="1"/>
      <protection locked="0"/>
    </xf>
    <xf numFmtId="0" fontId="4" fillId="5" borderId="25" xfId="0" applyFont="1" applyFill="1" applyBorder="1" applyAlignment="1" applyProtection="1">
      <alignment horizontal="left" vertical="center" wrapText="1" indent="1"/>
      <protection locked="0"/>
    </xf>
    <xf numFmtId="0" fontId="54" fillId="4" borderId="50" xfId="0" applyFont="1" applyFill="1" applyBorder="1" applyAlignment="1" applyProtection="1">
      <alignment horizontal="left" vertical="center" wrapText="1"/>
      <protection locked="0"/>
    </xf>
    <xf numFmtId="0" fontId="3" fillId="4" borderId="18" xfId="0" applyFont="1" applyFill="1" applyBorder="1" applyAlignment="1" applyProtection="1">
      <alignment horizontal="left" vertical="center" wrapText="1"/>
      <protection locked="0"/>
    </xf>
    <xf numFmtId="0" fontId="3" fillId="4" borderId="19"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left" vertical="center" wrapText="1"/>
      <protection locked="0"/>
    </xf>
    <xf numFmtId="0" fontId="3" fillId="4" borderId="0" xfId="0" applyFont="1" applyFill="1" applyAlignment="1" applyProtection="1">
      <alignment horizontal="left" vertical="center" wrapText="1"/>
      <protection locked="0"/>
    </xf>
    <xf numFmtId="0" fontId="3" fillId="4" borderId="13" xfId="0" applyFont="1" applyFill="1" applyBorder="1" applyAlignment="1" applyProtection="1">
      <alignment horizontal="left" vertical="center" wrapText="1"/>
      <protection locked="0"/>
    </xf>
    <xf numFmtId="0" fontId="3" fillId="4" borderId="51"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52" xfId="0" applyFont="1" applyFill="1" applyBorder="1" applyAlignment="1" applyProtection="1">
      <alignment horizontal="left" vertical="center" wrapText="1"/>
      <protection locked="0"/>
    </xf>
    <xf numFmtId="0" fontId="43" fillId="0" borderId="0" xfId="0" applyFont="1" applyAlignment="1">
      <alignment horizontal="center" vertical="center"/>
    </xf>
    <xf numFmtId="0" fontId="46" fillId="0" borderId="0" xfId="0" applyFont="1" applyAlignment="1">
      <alignment horizontal="center" vertical="center"/>
    </xf>
    <xf numFmtId="0" fontId="38" fillId="0" borderId="0" xfId="0" applyFont="1" applyAlignment="1">
      <alignment vertical="center"/>
    </xf>
    <xf numFmtId="0" fontId="38" fillId="0" borderId="0" xfId="0" applyFont="1" applyAlignment="1">
      <alignment vertical="top"/>
    </xf>
    <xf numFmtId="0" fontId="38" fillId="0" borderId="9" xfId="0" applyFont="1" applyBorder="1" applyAlignment="1" applyProtection="1">
      <alignment vertical="top"/>
      <protection locked="0"/>
    </xf>
    <xf numFmtId="0" fontId="0" fillId="0" borderId="9" xfId="0" applyBorder="1" applyAlignment="1" applyProtection="1">
      <alignment vertical="top"/>
      <protection locked="0"/>
    </xf>
    <xf numFmtId="0" fontId="38" fillId="0" borderId="8" xfId="0" applyFont="1" applyBorder="1" applyAlignment="1" applyProtection="1">
      <alignment horizontal="left" vertical="center"/>
      <protection locked="0"/>
    </xf>
    <xf numFmtId="0" fontId="38" fillId="0" borderId="5" xfId="0" applyFont="1" applyBorder="1" applyAlignment="1" applyProtection="1">
      <alignment horizontal="left" vertical="center"/>
      <protection locked="0"/>
    </xf>
    <xf numFmtId="0" fontId="41" fillId="0" borderId="8" xfId="0" applyFont="1" applyBorder="1" applyAlignment="1">
      <alignment vertical="center"/>
    </xf>
    <xf numFmtId="0" fontId="38" fillId="0" borderId="8" xfId="0" applyFont="1" applyBorder="1" applyAlignment="1">
      <alignment vertical="center"/>
    </xf>
    <xf numFmtId="0" fontId="41" fillId="0" borderId="0" xfId="0" applyFont="1" applyAlignment="1">
      <alignment vertical="center"/>
    </xf>
    <xf numFmtId="0" fontId="0" fillId="0" borderId="0" xfId="0" applyAlignment="1">
      <alignment vertical="center"/>
    </xf>
    <xf numFmtId="0" fontId="38" fillId="12" borderId="0" xfId="0" applyFont="1" applyFill="1" applyAlignment="1">
      <alignment vertical="center"/>
    </xf>
    <xf numFmtId="0" fontId="38" fillId="0" borderId="82" xfId="0" applyFont="1" applyBorder="1" applyAlignment="1" applyProtection="1">
      <alignment horizontal="left" vertical="top"/>
      <protection locked="0"/>
    </xf>
    <xf numFmtId="0" fontId="38" fillId="0" borderId="24" xfId="0" applyFont="1"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6" xfId="0" applyBorder="1" applyAlignment="1" applyProtection="1">
      <alignment horizontal="left" vertical="top"/>
      <protection locked="0"/>
    </xf>
    <xf numFmtId="0" fontId="38" fillId="0" borderId="10" xfId="0" applyFont="1" applyBorder="1" applyAlignment="1" applyProtection="1">
      <alignment horizontal="left" vertical="top"/>
      <protection locked="0"/>
    </xf>
    <xf numFmtId="0" fontId="38" fillId="0" borderId="82" xfId="0" applyFont="1" applyBorder="1" applyAlignment="1" applyProtection="1">
      <alignment vertical="top"/>
      <protection locked="0"/>
    </xf>
    <xf numFmtId="0" fontId="38" fillId="0" borderId="0" xfId="0" applyFont="1" applyAlignment="1" applyProtection="1">
      <alignment vertical="top"/>
      <protection locked="0"/>
    </xf>
    <xf numFmtId="0" fontId="0" fillId="0" borderId="0" xfId="0" applyAlignment="1" applyProtection="1">
      <alignment vertical="top"/>
      <protection locked="0"/>
    </xf>
    <xf numFmtId="0" fontId="0" fillId="0" borderId="8" xfId="0" applyBorder="1" applyAlignment="1">
      <alignment vertical="center"/>
    </xf>
    <xf numFmtId="0" fontId="38" fillId="12" borderId="8" xfId="0" applyFont="1" applyFill="1" applyBorder="1" applyAlignment="1">
      <alignment vertical="center"/>
    </xf>
    <xf numFmtId="0" fontId="0" fillId="12" borderId="8" xfId="0" applyFill="1" applyBorder="1" applyAlignment="1">
      <alignment vertical="center"/>
    </xf>
    <xf numFmtId="0" fontId="38" fillId="0" borderId="9" xfId="0" applyFont="1" applyBorder="1" applyAlignment="1">
      <alignment vertical="center"/>
    </xf>
    <xf numFmtId="0" fontId="38" fillId="0" borderId="6" xfId="0" applyFont="1" applyBorder="1" applyAlignment="1">
      <alignment vertical="center"/>
    </xf>
    <xf numFmtId="0" fontId="38" fillId="0" borderId="82" xfId="0" applyFont="1" applyBorder="1" applyAlignment="1">
      <alignment horizontal="center"/>
    </xf>
    <xf numFmtId="0" fontId="0" fillId="0" borderId="82" xfId="0" applyBorder="1" applyAlignment="1"/>
    <xf numFmtId="0" fontId="0" fillId="0" borderId="9" xfId="0" applyBorder="1" applyAlignment="1"/>
    <xf numFmtId="0" fontId="41" fillId="0" borderId="3" xfId="0" applyFont="1" applyBorder="1" applyAlignment="1">
      <alignment horizontal="center" vertical="center"/>
    </xf>
    <xf numFmtId="0" fontId="38" fillId="0" borderId="8" xfId="0" applyFont="1" applyBorder="1" applyAlignment="1">
      <alignment horizontal="center" vertical="center"/>
    </xf>
    <xf numFmtId="0" fontId="41" fillId="0" borderId="9" xfId="0" applyFont="1" applyBorder="1" applyAlignment="1">
      <alignment vertical="center"/>
    </xf>
    <xf numFmtId="0" fontId="38" fillId="0" borderId="0" xfId="0" applyFont="1" applyAlignment="1">
      <alignment horizontal="center" vertical="center"/>
    </xf>
    <xf numFmtId="0" fontId="0" fillId="0" borderId="0" xfId="0" applyAlignment="1">
      <alignment horizontal="center"/>
    </xf>
    <xf numFmtId="0" fontId="38" fillId="0" borderId="0" xfId="0" applyFont="1" applyAlignment="1">
      <alignment horizontal="right" vertical="center"/>
    </xf>
    <xf numFmtId="0" fontId="0" fillId="0" borderId="0" xfId="0" applyAlignment="1">
      <alignment horizontal="right" vertical="center"/>
    </xf>
    <xf numFmtId="0" fontId="44" fillId="0" borderId="0" xfId="0" applyFont="1" applyAlignment="1">
      <alignment horizontal="center"/>
    </xf>
    <xf numFmtId="0" fontId="0" fillId="0" borderId="0" xfId="0" applyAlignment="1"/>
    <xf numFmtId="0" fontId="38" fillId="0" borderId="5" xfId="0" applyFont="1" applyBorder="1" applyAlignment="1">
      <alignment vertical="center"/>
    </xf>
    <xf numFmtId="0" fontId="41" fillId="0" borderId="82" xfId="0" applyFont="1" applyBorder="1" applyAlignment="1">
      <alignment horizontal="center" vertical="center"/>
    </xf>
    <xf numFmtId="0" fontId="38" fillId="12" borderId="82" xfId="0" applyFont="1" applyFill="1" applyBorder="1" applyAlignment="1">
      <alignment vertical="center"/>
    </xf>
    <xf numFmtId="0" fontId="0" fillId="12" borderId="82" xfId="0" applyFill="1" applyBorder="1" applyAlignment="1">
      <alignment vertical="center"/>
    </xf>
    <xf numFmtId="49" fontId="38" fillId="0" borderId="82" xfId="0" applyNumberFormat="1" applyFont="1" applyBorder="1" applyAlignment="1">
      <alignment horizontal="right" vertical="center"/>
    </xf>
    <xf numFmtId="49" fontId="38" fillId="0" borderId="9" xfId="0" applyNumberFormat="1" applyFont="1" applyBorder="1" applyAlignment="1">
      <alignment horizontal="right" vertical="center"/>
    </xf>
    <xf numFmtId="0" fontId="38" fillId="0" borderId="82" xfId="0" applyFont="1" applyBorder="1" applyAlignment="1">
      <alignment vertical="center"/>
    </xf>
    <xf numFmtId="0" fontId="38" fillId="0" borderId="24" xfId="0" applyFont="1" applyBorder="1" applyAlignment="1">
      <alignment vertical="center"/>
    </xf>
    <xf numFmtId="0" fontId="0" fillId="0" borderId="9" xfId="0" applyBorder="1" applyAlignment="1">
      <alignment vertical="center"/>
    </xf>
    <xf numFmtId="0" fontId="0" fillId="0" borderId="6" xfId="0" applyBorder="1" applyAlignment="1">
      <alignment vertical="center"/>
    </xf>
    <xf numFmtId="0" fontId="41" fillId="0" borderId="8" xfId="0" applyFont="1" applyBorder="1" applyAlignment="1">
      <alignment horizontal="center" vertical="center"/>
    </xf>
    <xf numFmtId="0" fontId="38" fillId="0" borderId="83" xfId="0" applyFont="1" applyBorder="1" applyAlignment="1">
      <alignment horizontal="center" vertical="center"/>
    </xf>
    <xf numFmtId="0" fontId="38" fillId="0" borderId="10" xfId="0" applyFont="1" applyBorder="1" applyAlignment="1">
      <alignment horizontal="center" vertical="center"/>
    </xf>
    <xf numFmtId="0" fontId="37" fillId="0" borderId="0" xfId="0" applyFont="1" applyAlignment="1">
      <alignment horizontal="right" vertical="center"/>
    </xf>
    <xf numFmtId="0" fontId="39" fillId="0" borderId="0" xfId="0" applyFont="1" applyAlignment="1">
      <alignment horizontal="center" vertical="center"/>
    </xf>
    <xf numFmtId="0" fontId="0" fillId="0" borderId="0" xfId="0" applyAlignment="1">
      <alignment horizontal="center" vertical="center"/>
    </xf>
    <xf numFmtId="0" fontId="40" fillId="0" borderId="0" xfId="0" applyFont="1" applyAlignment="1">
      <alignment horizontal="right" vertical="center"/>
    </xf>
    <xf numFmtId="0" fontId="38" fillId="0" borderId="67" xfId="0" applyFont="1" applyBorder="1" applyAlignment="1">
      <alignment horizontal="center" vertical="center" wrapText="1"/>
    </xf>
    <xf numFmtId="0" fontId="0" fillId="0" borderId="67" xfId="0" applyBorder="1" applyAlignment="1">
      <alignment vertical="center"/>
    </xf>
    <xf numFmtId="0" fontId="38" fillId="0" borderId="4" xfId="0" applyFont="1" applyBorder="1" applyAlignment="1">
      <alignment horizontal="center" vertical="center" wrapText="1"/>
    </xf>
    <xf numFmtId="0" fontId="0" fillId="0" borderId="4" xfId="0" applyBorder="1" applyAlignment="1">
      <alignment vertical="center"/>
    </xf>
    <xf numFmtId="0" fontId="38" fillId="0" borderId="9" xfId="0" applyFont="1" applyBorder="1" applyAlignment="1">
      <alignment horizontal="center" vertical="center"/>
    </xf>
    <xf numFmtId="0" fontId="38" fillId="0" borderId="3" xfId="0" applyFont="1" applyBorder="1" applyAlignment="1">
      <alignment horizontal="center" vertical="center"/>
    </xf>
    <xf numFmtId="0" fontId="0" fillId="0" borderId="8" xfId="0" applyBorder="1" applyAlignment="1">
      <alignment horizontal="center" vertical="center"/>
    </xf>
    <xf numFmtId="0" fontId="3" fillId="6" borderId="3"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58" xfId="0" applyFont="1" applyFill="1" applyBorder="1" applyAlignment="1">
      <alignment horizontal="center" vertical="center" wrapText="1"/>
    </xf>
    <xf numFmtId="0" fontId="3" fillId="6" borderId="40"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6" borderId="52" xfId="0" applyFont="1" applyFill="1" applyBorder="1" applyAlignment="1">
      <alignment horizontal="center" vertical="center" wrapText="1"/>
    </xf>
    <xf numFmtId="49" fontId="28" fillId="0" borderId="0" xfId="0" applyNumberFormat="1" applyFont="1" applyAlignment="1">
      <alignment horizontal="center" vertical="center" wrapText="1"/>
    </xf>
    <xf numFmtId="0" fontId="4" fillId="0" borderId="0" xfId="0" applyFont="1" applyAlignment="1">
      <alignment horizontal="right" vertical="center" wrapText="1"/>
    </xf>
    <xf numFmtId="0" fontId="4" fillId="5" borderId="31"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1" fillId="0" borderId="50" xfId="0" applyFont="1" applyBorder="1" applyAlignment="1" applyProtection="1">
      <alignment vertical="top" wrapText="1"/>
      <protection locked="0"/>
    </xf>
    <xf numFmtId="0" fontId="1" fillId="0" borderId="18" xfId="0" applyFont="1" applyBorder="1" applyAlignment="1" applyProtection="1">
      <alignment vertical="top" wrapText="1"/>
      <protection locked="0"/>
    </xf>
    <xf numFmtId="0" fontId="1" fillId="0" borderId="19" xfId="0" applyFont="1" applyBorder="1" applyAlignment="1" applyProtection="1">
      <alignment vertical="top" wrapText="1"/>
      <protection locked="0"/>
    </xf>
    <xf numFmtId="0" fontId="1" fillId="0" borderId="51" xfId="0" applyFont="1" applyBorder="1" applyAlignment="1" applyProtection="1">
      <alignment vertical="top" wrapText="1"/>
      <protection locked="0"/>
    </xf>
    <xf numFmtId="0" fontId="1" fillId="0" borderId="20" xfId="0" applyFont="1" applyBorder="1" applyAlignment="1" applyProtection="1">
      <alignment vertical="top" wrapText="1"/>
      <protection locked="0"/>
    </xf>
    <xf numFmtId="0" fontId="1" fillId="0" borderId="52" xfId="0" applyFont="1" applyBorder="1" applyAlignment="1" applyProtection="1">
      <alignment vertical="top" wrapText="1"/>
      <protection locked="0"/>
    </xf>
    <xf numFmtId="0" fontId="15" fillId="5" borderId="26" xfId="0" applyFont="1" applyFill="1" applyBorder="1" applyAlignment="1">
      <alignment horizontal="center" vertical="center" wrapText="1"/>
    </xf>
    <xf numFmtId="0" fontId="15" fillId="5" borderId="48" xfId="0" applyFont="1" applyFill="1" applyBorder="1" applyAlignment="1">
      <alignment horizontal="center" vertical="center" wrapText="1"/>
    </xf>
    <xf numFmtId="0" fontId="15" fillId="5" borderId="25" xfId="0" applyFont="1" applyFill="1" applyBorder="1" applyAlignment="1">
      <alignment horizontal="center" vertical="center" wrapText="1"/>
    </xf>
    <xf numFmtId="0" fontId="18" fillId="5" borderId="26" xfId="0" applyFont="1" applyFill="1" applyBorder="1" applyAlignment="1">
      <alignment horizontal="left" vertical="center" wrapText="1" readingOrder="1"/>
    </xf>
    <xf numFmtId="0" fontId="18" fillId="5" borderId="48" xfId="0" applyFont="1" applyFill="1" applyBorder="1" applyAlignment="1">
      <alignment horizontal="left" vertical="center" wrapText="1" readingOrder="1"/>
    </xf>
    <xf numFmtId="0" fontId="18" fillId="5" borderId="25" xfId="0" applyFont="1" applyFill="1" applyBorder="1" applyAlignment="1">
      <alignment horizontal="left" vertical="center" wrapText="1" readingOrder="1"/>
    </xf>
    <xf numFmtId="0" fontId="4" fillId="0" borderId="53" xfId="0" applyFont="1" applyBorder="1" applyAlignment="1">
      <alignment horizontal="center" vertical="center" wrapText="1"/>
    </xf>
    <xf numFmtId="0" fontId="2" fillId="0" borderId="61" xfId="0" applyFont="1" applyBorder="1" applyAlignment="1">
      <alignment horizontal="center" vertical="center" wrapText="1"/>
    </xf>
    <xf numFmtId="0" fontId="3" fillId="5" borderId="60" xfId="0" applyFont="1" applyFill="1" applyBorder="1" applyAlignment="1">
      <alignment horizontal="center" vertical="center" wrapText="1"/>
    </xf>
    <xf numFmtId="0" fontId="3" fillId="5" borderId="48"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59" xfId="0" applyFont="1" applyFill="1" applyBorder="1" applyAlignment="1">
      <alignment horizontal="center" vertical="center" wrapText="1"/>
    </xf>
    <xf numFmtId="49" fontId="2" fillId="0" borderId="0" xfId="0" applyNumberFormat="1" applyFont="1" applyAlignment="1">
      <alignment horizontal="left" vertical="center" wrapText="1"/>
    </xf>
    <xf numFmtId="0" fontId="4" fillId="5" borderId="44" xfId="0" applyFont="1" applyFill="1" applyBorder="1" applyAlignment="1">
      <alignment horizontal="center" vertical="center" wrapText="1"/>
    </xf>
    <xf numFmtId="0" fontId="4" fillId="5" borderId="32" xfId="0" applyFont="1" applyFill="1" applyBorder="1" applyAlignment="1">
      <alignment horizontal="center" vertical="center" wrapText="1"/>
    </xf>
    <xf numFmtId="0" fontId="3" fillId="5" borderId="50"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5" borderId="19" xfId="0" applyFont="1" applyFill="1" applyBorder="1" applyAlignment="1">
      <alignment horizontal="left" vertical="center" wrapText="1"/>
    </xf>
    <xf numFmtId="0" fontId="3" fillId="5" borderId="51" xfId="0" applyFont="1" applyFill="1" applyBorder="1" applyAlignment="1">
      <alignment horizontal="left" vertical="center" wrapText="1"/>
    </xf>
    <xf numFmtId="0" fontId="3" fillId="5" borderId="20" xfId="0" applyFont="1" applyFill="1" applyBorder="1" applyAlignment="1">
      <alignment horizontal="left" vertical="center" wrapText="1"/>
    </xf>
    <xf numFmtId="0" fontId="3" fillId="5" borderId="52" xfId="0" applyFont="1" applyFill="1" applyBorder="1" applyAlignment="1">
      <alignment horizontal="left" vertical="center" wrapText="1"/>
    </xf>
    <xf numFmtId="0" fontId="3" fillId="0" borderId="0" xfId="0" applyFont="1" applyAlignment="1">
      <alignment vertical="center" wrapText="1"/>
    </xf>
    <xf numFmtId="165" fontId="4" fillId="5" borderId="44" xfId="0" applyNumberFormat="1" applyFont="1" applyFill="1" applyBorder="1" applyAlignment="1">
      <alignment horizontal="center" vertical="center" wrapText="1"/>
    </xf>
    <xf numFmtId="165" fontId="4" fillId="5" borderId="32" xfId="0" applyNumberFormat="1" applyFont="1" applyFill="1" applyBorder="1" applyAlignment="1">
      <alignment horizontal="center" vertical="center" wrapText="1"/>
    </xf>
    <xf numFmtId="0" fontId="4" fillId="5" borderId="46" xfId="0" applyFont="1" applyFill="1" applyBorder="1" applyAlignment="1">
      <alignment horizontal="center" vertical="center" wrapText="1"/>
    </xf>
    <xf numFmtId="0" fontId="4" fillId="5" borderId="34" xfId="0" applyFont="1" applyFill="1" applyBorder="1" applyAlignment="1">
      <alignment horizontal="center" vertical="center" wrapText="1"/>
    </xf>
    <xf numFmtId="49" fontId="10" fillId="0" borderId="20" xfId="0" applyNumberFormat="1" applyFont="1" applyBorder="1" applyAlignment="1">
      <alignment horizontal="center" vertical="center" wrapText="1"/>
    </xf>
    <xf numFmtId="0" fontId="4" fillId="5" borderId="22" xfId="0" applyFont="1" applyFill="1" applyBorder="1" applyAlignment="1">
      <alignment horizontal="center" vertical="center" wrapText="1"/>
    </xf>
    <xf numFmtId="0" fontId="3" fillId="5" borderId="26" xfId="0" applyFont="1" applyFill="1" applyBorder="1" applyAlignment="1">
      <alignment horizontal="left" vertical="center" wrapText="1"/>
    </xf>
    <xf numFmtId="0" fontId="3" fillId="5" borderId="48" xfId="0" applyFont="1" applyFill="1" applyBorder="1" applyAlignment="1">
      <alignment horizontal="left" vertical="center" wrapText="1"/>
    </xf>
    <xf numFmtId="0" fontId="3" fillId="5" borderId="25" xfId="0" applyFont="1" applyFill="1" applyBorder="1" applyAlignment="1">
      <alignment horizontal="left" vertical="center" wrapText="1"/>
    </xf>
    <xf numFmtId="0" fontId="55" fillId="4" borderId="50" xfId="0" applyFont="1" applyFill="1" applyBorder="1" applyAlignment="1" applyProtection="1">
      <alignment horizontal="left" vertical="center" wrapText="1"/>
      <protection locked="0"/>
    </xf>
    <xf numFmtId="0" fontId="1" fillId="4" borderId="18" xfId="0" applyFont="1" applyFill="1" applyBorder="1" applyAlignment="1" applyProtection="1">
      <alignment horizontal="left" vertical="center" wrapText="1"/>
      <protection locked="0"/>
    </xf>
    <xf numFmtId="0" fontId="1" fillId="4" borderId="19" xfId="0" applyFont="1" applyFill="1" applyBorder="1" applyAlignment="1" applyProtection="1">
      <alignment horizontal="left" vertical="center" wrapText="1"/>
      <protection locked="0"/>
    </xf>
    <xf numFmtId="0" fontId="1" fillId="4" borderId="12" xfId="0" applyFont="1" applyFill="1" applyBorder="1" applyAlignment="1" applyProtection="1">
      <alignment horizontal="left" vertical="center" wrapText="1"/>
      <protection locked="0"/>
    </xf>
    <xf numFmtId="0" fontId="1" fillId="4" borderId="0" xfId="0" applyFont="1" applyFill="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4" borderId="51" xfId="0" applyFont="1" applyFill="1" applyBorder="1" applyAlignment="1" applyProtection="1">
      <alignment horizontal="left" vertical="center" wrapText="1"/>
      <protection locked="0"/>
    </xf>
    <xf numFmtId="0" fontId="1" fillId="4" borderId="20" xfId="0" applyFont="1" applyFill="1" applyBorder="1" applyAlignment="1" applyProtection="1">
      <alignment horizontal="left" vertical="center" wrapText="1"/>
      <protection locked="0"/>
    </xf>
    <xf numFmtId="0" fontId="1" fillId="4" borderId="52" xfId="0" applyFont="1" applyFill="1" applyBorder="1" applyAlignment="1" applyProtection="1">
      <alignment horizontal="left" vertical="center" wrapText="1"/>
      <protection locked="0"/>
    </xf>
    <xf numFmtId="49" fontId="4" fillId="5" borderId="22" xfId="2" applyNumberFormat="1" applyFont="1" applyFill="1" applyBorder="1" applyAlignment="1">
      <alignment horizontal="center" vertical="center" wrapText="1"/>
    </xf>
    <xf numFmtId="49" fontId="4" fillId="5" borderId="38" xfId="2" applyNumberFormat="1" applyFont="1" applyFill="1" applyBorder="1" applyAlignment="1">
      <alignment horizontal="center" vertical="center" wrapText="1"/>
    </xf>
    <xf numFmtId="0" fontId="3" fillId="5" borderId="26" xfId="0" applyFont="1" applyFill="1" applyBorder="1" applyAlignment="1" applyProtection="1">
      <alignment horizontal="left" vertical="center" wrapText="1"/>
      <protection locked="0"/>
    </xf>
    <xf numFmtId="0" fontId="10" fillId="0" borderId="0" xfId="0" applyFont="1" applyAlignment="1" applyProtection="1">
      <alignment horizontal="center" vertical="center" wrapText="1"/>
      <protection locked="0"/>
    </xf>
    <xf numFmtId="49" fontId="2" fillId="0" borderId="0" xfId="0" applyNumberFormat="1" applyFont="1" applyAlignment="1" applyProtection="1">
      <alignment horizontal="left" vertical="top" wrapText="1"/>
      <protection locked="0"/>
    </xf>
    <xf numFmtId="0" fontId="4" fillId="5" borderId="48" xfId="0" applyFont="1" applyFill="1" applyBorder="1" applyAlignment="1" applyProtection="1">
      <alignment horizontal="left" vertical="top" wrapText="1"/>
      <protection locked="0"/>
    </xf>
    <xf numFmtId="0" fontId="10" fillId="0" borderId="20" xfId="0" applyFont="1" applyBorder="1" applyAlignment="1" applyProtection="1">
      <alignment horizontal="center" vertical="center" wrapText="1"/>
      <protection locked="0"/>
    </xf>
    <xf numFmtId="0" fontId="1" fillId="5" borderId="26" xfId="0" applyFont="1" applyFill="1" applyBorder="1" applyAlignment="1" applyProtection="1">
      <alignment horizontal="left" vertical="center" wrapText="1"/>
      <protection locked="0"/>
    </xf>
    <xf numFmtId="0" fontId="1" fillId="5" borderId="48" xfId="0" applyFont="1" applyFill="1" applyBorder="1" applyAlignment="1" applyProtection="1">
      <alignment horizontal="left" vertical="center" wrapText="1"/>
      <protection locked="0"/>
    </xf>
    <xf numFmtId="0" fontId="1" fillId="5" borderId="25" xfId="0" applyFont="1" applyFill="1" applyBorder="1" applyAlignment="1" applyProtection="1">
      <alignment horizontal="left" vertical="center" wrapText="1"/>
      <protection locked="0"/>
    </xf>
    <xf numFmtId="0" fontId="4" fillId="5" borderId="26" xfId="0" applyFont="1" applyFill="1" applyBorder="1" applyAlignment="1" applyProtection="1">
      <alignment horizontal="center" vertical="top" wrapText="1"/>
      <protection locked="0"/>
    </xf>
    <xf numFmtId="0" fontId="4" fillId="5" borderId="48" xfId="0" applyFont="1" applyFill="1" applyBorder="1" applyAlignment="1" applyProtection="1">
      <alignment horizontal="center" vertical="top" wrapText="1"/>
      <protection locked="0"/>
    </xf>
    <xf numFmtId="0" fontId="4" fillId="5" borderId="25" xfId="0" applyFont="1" applyFill="1" applyBorder="1" applyAlignment="1" applyProtection="1">
      <alignment horizontal="center" vertical="top" wrapText="1"/>
      <protection locked="0"/>
    </xf>
    <xf numFmtId="0" fontId="4" fillId="3" borderId="1" xfId="4" applyNumberFormat="1" applyFont="1" applyFill="1" applyBorder="1" applyAlignment="1" applyProtection="1">
      <alignment horizontal="center" wrapText="1"/>
      <protection locked="0"/>
    </xf>
    <xf numFmtId="0" fontId="1" fillId="3" borderId="15" xfId="5" applyFill="1" applyBorder="1" applyAlignment="1" applyProtection="1">
      <alignment horizontal="center" wrapText="1"/>
      <protection locked="0"/>
    </xf>
    <xf numFmtId="0" fontId="4" fillId="5" borderId="1" xfId="1" applyNumberFormat="1" applyFont="1" applyFill="1" applyBorder="1" applyAlignment="1" applyProtection="1">
      <alignment horizontal="center" wrapText="1"/>
      <protection locked="0"/>
    </xf>
    <xf numFmtId="0" fontId="0" fillId="5" borderId="15" xfId="0" applyFill="1" applyBorder="1" applyAlignment="1" applyProtection="1">
      <alignment horizontal="center" wrapText="1"/>
      <protection locked="0"/>
    </xf>
    <xf numFmtId="0" fontId="21" fillId="5" borderId="26" xfId="0" applyFont="1" applyFill="1" applyBorder="1" applyAlignment="1" applyProtection="1">
      <protection locked="0"/>
    </xf>
    <xf numFmtId="0" fontId="22" fillId="5" borderId="48" xfId="0" applyFont="1" applyFill="1" applyBorder="1" applyAlignment="1" applyProtection="1">
      <protection locked="0"/>
    </xf>
    <xf numFmtId="0" fontId="22" fillId="5" borderId="25" xfId="0" applyFont="1" applyFill="1" applyBorder="1" applyAlignment="1" applyProtection="1">
      <protection locked="0"/>
    </xf>
    <xf numFmtId="0" fontId="3" fillId="4" borderId="26" xfId="0" applyFont="1" applyFill="1" applyBorder="1" applyAlignment="1" applyProtection="1">
      <alignment horizontal="left" vertical="center" wrapText="1"/>
      <protection locked="0"/>
    </xf>
    <xf numFmtId="0" fontId="1" fillId="4" borderId="48" xfId="0" applyFont="1" applyFill="1" applyBorder="1" applyAlignment="1" applyProtection="1">
      <alignment horizontal="left" vertical="center" wrapText="1"/>
      <protection locked="0"/>
    </xf>
    <xf numFmtId="0" fontId="1" fillId="4" borderId="25" xfId="0" applyFont="1" applyFill="1" applyBorder="1" applyAlignment="1" applyProtection="1">
      <alignment horizontal="left" vertical="center" wrapText="1"/>
      <protection locked="0"/>
    </xf>
    <xf numFmtId="165" fontId="4" fillId="3" borderId="27" xfId="1" applyNumberFormat="1" applyFont="1" applyFill="1" applyBorder="1" applyAlignment="1" applyProtection="1">
      <alignment horizontal="center" wrapText="1"/>
      <protection locked="0"/>
    </xf>
    <xf numFmtId="0" fontId="0" fillId="3" borderId="16" xfId="0" applyFill="1" applyBorder="1" applyAlignment="1" applyProtection="1">
      <alignment horizontal="center" wrapText="1"/>
      <protection locked="0"/>
    </xf>
    <xf numFmtId="49" fontId="2" fillId="0" borderId="0" xfId="0" applyNumberFormat="1" applyFont="1" applyAlignment="1" applyProtection="1">
      <alignment horizontal="right" vertical="top" wrapText="1"/>
      <protection locked="0"/>
    </xf>
    <xf numFmtId="0" fontId="2" fillId="0" borderId="0" xfId="0" applyFont="1" applyAlignment="1" applyProtection="1">
      <alignment vertical="top" wrapText="1"/>
      <protection locked="0"/>
    </xf>
    <xf numFmtId="0" fontId="4" fillId="4" borderId="1" xfId="4" applyNumberFormat="1" applyFont="1" applyFill="1" applyBorder="1" applyAlignment="1" applyProtection="1">
      <alignment horizontal="center" wrapText="1"/>
      <protection locked="0"/>
    </xf>
    <xf numFmtId="0" fontId="1" fillId="4" borderId="15" xfId="5" applyFill="1" applyBorder="1" applyAlignment="1" applyProtection="1">
      <alignment horizontal="center" wrapText="1"/>
      <protection locked="0"/>
    </xf>
    <xf numFmtId="49" fontId="10" fillId="0" borderId="20" xfId="0" applyNumberFormat="1" applyFont="1" applyBorder="1" applyAlignment="1" applyProtection="1">
      <alignment horizontal="center" vertical="center"/>
      <protection locked="0"/>
    </xf>
    <xf numFmtId="49" fontId="4" fillId="5" borderId="22" xfId="0" applyNumberFormat="1" applyFont="1" applyFill="1" applyBorder="1" applyAlignment="1" applyProtection="1">
      <alignment horizontal="center" vertical="top" wrapText="1"/>
      <protection locked="0"/>
    </xf>
    <xf numFmtId="0" fontId="0" fillId="5" borderId="38" xfId="0" applyFill="1" applyBorder="1" applyAlignment="1" applyProtection="1">
      <alignment horizontal="center" vertical="top" wrapText="1"/>
      <protection locked="0"/>
    </xf>
    <xf numFmtId="166" fontId="4" fillId="5" borderId="1" xfId="4" applyNumberFormat="1" applyFont="1" applyFill="1" applyBorder="1" applyAlignment="1" applyProtection="1">
      <alignment horizontal="center" vertical="top" wrapText="1"/>
      <protection locked="0"/>
    </xf>
    <xf numFmtId="0" fontId="0" fillId="5" borderId="15" xfId="0" applyFill="1" applyBorder="1" applyAlignment="1" applyProtection="1">
      <alignment horizontal="center" vertical="top" wrapText="1"/>
      <protection locked="0"/>
    </xf>
    <xf numFmtId="0" fontId="1" fillId="0" borderId="50" xfId="0" applyFont="1" applyBorder="1" applyAlignment="1" applyProtection="1">
      <alignment horizontal="left" vertical="top" wrapText="1"/>
      <protection locked="0"/>
    </xf>
    <xf numFmtId="0" fontId="1" fillId="0" borderId="18" xfId="0" applyFont="1" applyBorder="1" applyAlignment="1" applyProtection="1">
      <alignment horizontal="left" vertical="top" wrapText="1"/>
      <protection locked="0"/>
    </xf>
    <xf numFmtId="0" fontId="1" fillId="0" borderId="19" xfId="0" applyFont="1" applyBorder="1" applyAlignment="1" applyProtection="1">
      <alignment horizontal="left" vertical="top" wrapText="1"/>
      <protection locked="0"/>
    </xf>
    <xf numFmtId="0" fontId="1" fillId="0" borderId="51" xfId="0" applyFont="1" applyBorder="1" applyAlignment="1" applyProtection="1">
      <alignment horizontal="left" vertical="top" wrapText="1"/>
      <protection locked="0"/>
    </xf>
    <xf numFmtId="0" fontId="1" fillId="0" borderId="20" xfId="0" applyFont="1" applyBorder="1" applyAlignment="1" applyProtection="1">
      <alignment horizontal="left" vertical="top" wrapText="1"/>
      <protection locked="0"/>
    </xf>
    <xf numFmtId="0" fontId="1" fillId="0" borderId="52" xfId="0" applyFont="1" applyBorder="1" applyAlignment="1" applyProtection="1">
      <alignment horizontal="left" vertical="top" wrapText="1"/>
      <protection locked="0"/>
    </xf>
    <xf numFmtId="164" fontId="15" fillId="0" borderId="0" xfId="0" applyNumberFormat="1" applyFont="1" applyAlignment="1" applyProtection="1">
      <alignment horizontal="right" vertical="top" wrapText="1"/>
      <protection locked="0"/>
    </xf>
  </cellXfs>
  <cellStyles count="6">
    <cellStyle name="Currency" xfId="1" builtinId="4"/>
    <cellStyle name="Normal" xfId="0" builtinId="0"/>
    <cellStyle name="Normal 2" xfId="2" xr:uid="{00000000-0005-0000-0000-000002000000}"/>
    <cellStyle name="Normal 2 2" xfId="5" xr:uid="{68EAD273-2FFB-4457-856A-2DDC7AC9B8A1}"/>
    <cellStyle name="Normal 3" xfId="3" xr:uid="{00000000-0005-0000-0000-00000300000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476250</xdr:colOff>
      <xdr:row>0</xdr:row>
      <xdr:rowOff>0</xdr:rowOff>
    </xdr:from>
    <xdr:to>
      <xdr:col>1</xdr:col>
      <xdr:colOff>476250</xdr:colOff>
      <xdr:row>0</xdr:row>
      <xdr:rowOff>0</xdr:rowOff>
    </xdr:to>
    <xdr:sp macro="" textlink="">
      <xdr:nvSpPr>
        <xdr:cNvPr id="2" name="Check Box 1" hidden="1">
          <a:extLst>
            <a:ext uri="{63B3BB69-23CF-44E3-9099-C40C66FF867C}">
              <a14:compatExt xmlns:a14="http://schemas.microsoft.com/office/drawing/2010/main" spid="_x0000_s77825"/>
            </a:ext>
            <a:ext uri="{FF2B5EF4-FFF2-40B4-BE49-F238E27FC236}">
              <a16:creationId xmlns:a16="http://schemas.microsoft.com/office/drawing/2014/main" id="{32A0C066-A425-4AE5-A385-D68F53C10F49}"/>
            </a:ext>
          </a:extLst>
        </xdr:cNvPr>
        <xdr:cNvSpPr/>
      </xdr:nvSpPr>
      <xdr:spPr bwMode="auto">
        <a:xfrm>
          <a:off x="19304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3" name="Check Box 2" hidden="1">
          <a:extLst>
            <a:ext uri="{63B3BB69-23CF-44E3-9099-C40C66FF867C}">
              <a14:compatExt xmlns:a14="http://schemas.microsoft.com/office/drawing/2010/main" spid="_x0000_s77826"/>
            </a:ext>
            <a:ext uri="{FF2B5EF4-FFF2-40B4-BE49-F238E27FC236}">
              <a16:creationId xmlns:a16="http://schemas.microsoft.com/office/drawing/2014/main" id="{F678D883-FB7A-47D3-9EC3-018ABCDA281E}"/>
            </a:ext>
          </a:extLst>
        </xdr:cNvPr>
        <xdr:cNvSpPr/>
      </xdr:nvSpPr>
      <xdr:spPr bwMode="auto">
        <a:xfrm>
          <a:off x="19304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4" name="Check Box 3" hidden="1">
          <a:extLst>
            <a:ext uri="{63B3BB69-23CF-44E3-9099-C40C66FF867C}">
              <a14:compatExt xmlns:a14="http://schemas.microsoft.com/office/drawing/2010/main" spid="_x0000_s77827"/>
            </a:ext>
            <a:ext uri="{FF2B5EF4-FFF2-40B4-BE49-F238E27FC236}">
              <a16:creationId xmlns:a16="http://schemas.microsoft.com/office/drawing/2014/main" id="{A1E3B5C0-A96F-4983-A247-F7F54A0ED034}"/>
            </a:ext>
          </a:extLst>
        </xdr:cNvPr>
        <xdr:cNvSpPr/>
      </xdr:nvSpPr>
      <xdr:spPr bwMode="auto">
        <a:xfrm>
          <a:off x="19304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5" name="Check Box 4" hidden="1">
          <a:extLst>
            <a:ext uri="{63B3BB69-23CF-44E3-9099-C40C66FF867C}">
              <a14:compatExt xmlns:a14="http://schemas.microsoft.com/office/drawing/2010/main" spid="_x0000_s77828"/>
            </a:ext>
            <a:ext uri="{FF2B5EF4-FFF2-40B4-BE49-F238E27FC236}">
              <a16:creationId xmlns:a16="http://schemas.microsoft.com/office/drawing/2014/main" id="{62F03C71-1A11-4818-8B6B-317CCE289F6F}"/>
            </a:ext>
          </a:extLst>
        </xdr:cNvPr>
        <xdr:cNvSpPr/>
      </xdr:nvSpPr>
      <xdr:spPr bwMode="auto">
        <a:xfrm>
          <a:off x="19304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6" name="Check Box 5" hidden="1">
          <a:extLst>
            <a:ext uri="{63B3BB69-23CF-44E3-9099-C40C66FF867C}">
              <a14:compatExt xmlns:a14="http://schemas.microsoft.com/office/drawing/2010/main" spid="_x0000_s77829"/>
            </a:ext>
            <a:ext uri="{FF2B5EF4-FFF2-40B4-BE49-F238E27FC236}">
              <a16:creationId xmlns:a16="http://schemas.microsoft.com/office/drawing/2014/main" id="{F89C0B9F-DABE-4F40-A7B0-C6FBFED23382}"/>
            </a:ext>
          </a:extLst>
        </xdr:cNvPr>
        <xdr:cNvSpPr/>
      </xdr:nvSpPr>
      <xdr:spPr bwMode="auto">
        <a:xfrm>
          <a:off x="19304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 name="Check Box 6" hidden="1">
          <a:extLst>
            <a:ext uri="{63B3BB69-23CF-44E3-9099-C40C66FF867C}">
              <a14:compatExt xmlns:a14="http://schemas.microsoft.com/office/drawing/2010/main" spid="_x0000_s77830"/>
            </a:ext>
            <a:ext uri="{FF2B5EF4-FFF2-40B4-BE49-F238E27FC236}">
              <a16:creationId xmlns:a16="http://schemas.microsoft.com/office/drawing/2014/main" id="{CACC87F5-A2CE-426F-AE23-53A525121A06}"/>
            </a:ext>
          </a:extLst>
        </xdr:cNvPr>
        <xdr:cNvSpPr/>
      </xdr:nvSpPr>
      <xdr:spPr bwMode="auto">
        <a:xfrm>
          <a:off x="19304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8" name="Check Box 7" hidden="1">
          <a:extLst>
            <a:ext uri="{63B3BB69-23CF-44E3-9099-C40C66FF867C}">
              <a14:compatExt xmlns:a14="http://schemas.microsoft.com/office/drawing/2010/main" spid="_x0000_s77831"/>
            </a:ext>
            <a:ext uri="{FF2B5EF4-FFF2-40B4-BE49-F238E27FC236}">
              <a16:creationId xmlns:a16="http://schemas.microsoft.com/office/drawing/2014/main" id="{6085E24C-4279-44E3-98D3-9AB6D12582D3}"/>
            </a:ext>
          </a:extLst>
        </xdr:cNvPr>
        <xdr:cNvSpPr/>
      </xdr:nvSpPr>
      <xdr:spPr bwMode="auto">
        <a:xfrm>
          <a:off x="19304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9" name="Check Box 8" hidden="1">
          <a:extLst>
            <a:ext uri="{63B3BB69-23CF-44E3-9099-C40C66FF867C}">
              <a14:compatExt xmlns:a14="http://schemas.microsoft.com/office/drawing/2010/main" spid="_x0000_s77832"/>
            </a:ext>
            <a:ext uri="{FF2B5EF4-FFF2-40B4-BE49-F238E27FC236}">
              <a16:creationId xmlns:a16="http://schemas.microsoft.com/office/drawing/2014/main" id="{CDBC3EF8-1048-4AE7-B5BA-6394CDE4B652}"/>
            </a:ext>
          </a:extLst>
        </xdr:cNvPr>
        <xdr:cNvSpPr/>
      </xdr:nvSpPr>
      <xdr:spPr bwMode="auto">
        <a:xfrm>
          <a:off x="19304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0</xdr:col>
      <xdr:colOff>1838325</xdr:colOff>
      <xdr:row>3</xdr:row>
      <xdr:rowOff>9525</xdr:rowOff>
    </xdr:from>
    <xdr:to>
      <xdr:col>2</xdr:col>
      <xdr:colOff>142875</xdr:colOff>
      <xdr:row>3</xdr:row>
      <xdr:rowOff>152400</xdr:rowOff>
    </xdr:to>
    <xdr:sp macro="" textlink="">
      <xdr:nvSpPr>
        <xdr:cNvPr id="10" name="Check Box 9" hidden="1">
          <a:extLst>
            <a:ext uri="{63B3BB69-23CF-44E3-9099-C40C66FF867C}">
              <a14:compatExt xmlns:a14="http://schemas.microsoft.com/office/drawing/2010/main" spid="_x0000_s77833"/>
            </a:ext>
            <a:ext uri="{FF2B5EF4-FFF2-40B4-BE49-F238E27FC236}">
              <a16:creationId xmlns:a16="http://schemas.microsoft.com/office/drawing/2014/main" id="{0369D4CC-C59B-4920-B046-4EEC1139882E}"/>
            </a:ext>
          </a:extLst>
        </xdr:cNvPr>
        <xdr:cNvSpPr/>
      </xdr:nvSpPr>
      <xdr:spPr bwMode="auto">
        <a:xfrm>
          <a:off x="1450975" y="485775"/>
          <a:ext cx="16002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xdr:twoCellAnchor>
    <xdr:from>
      <xdr:col>0</xdr:col>
      <xdr:colOff>28575</xdr:colOff>
      <xdr:row>3</xdr:row>
      <xdr:rowOff>0</xdr:rowOff>
    </xdr:from>
    <xdr:to>
      <xdr:col>0</xdr:col>
      <xdr:colOff>733425</xdr:colOff>
      <xdr:row>3</xdr:row>
      <xdr:rowOff>133350</xdr:rowOff>
    </xdr:to>
    <xdr:sp macro="" textlink="">
      <xdr:nvSpPr>
        <xdr:cNvPr id="11" name="Check Box 11" hidden="1">
          <a:extLst>
            <a:ext uri="{63B3BB69-23CF-44E3-9099-C40C66FF867C}">
              <a14:compatExt xmlns:a14="http://schemas.microsoft.com/office/drawing/2010/main" spid="_x0000_s77835"/>
            </a:ext>
            <a:ext uri="{FF2B5EF4-FFF2-40B4-BE49-F238E27FC236}">
              <a16:creationId xmlns:a16="http://schemas.microsoft.com/office/drawing/2014/main" id="{14B966D9-8285-40A4-A3DE-02CF74AC8824}"/>
            </a:ext>
          </a:extLst>
        </xdr:cNvPr>
        <xdr:cNvSpPr/>
      </xdr:nvSpPr>
      <xdr:spPr bwMode="auto">
        <a:xfrm>
          <a:off x="28575" y="476250"/>
          <a:ext cx="70485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xdr:twoCellAnchor>
    <xdr:from>
      <xdr:col>0</xdr:col>
      <xdr:colOff>923925</xdr:colOff>
      <xdr:row>2</xdr:row>
      <xdr:rowOff>600075</xdr:rowOff>
    </xdr:from>
    <xdr:to>
      <xdr:col>0</xdr:col>
      <xdr:colOff>1762125</xdr:colOff>
      <xdr:row>3</xdr:row>
      <xdr:rowOff>133350</xdr:rowOff>
    </xdr:to>
    <xdr:sp macro="" textlink="">
      <xdr:nvSpPr>
        <xdr:cNvPr id="12" name="Check Box 12" hidden="1">
          <a:extLst>
            <a:ext uri="{63B3BB69-23CF-44E3-9099-C40C66FF867C}">
              <a14:compatExt xmlns:a14="http://schemas.microsoft.com/office/drawing/2010/main" spid="_x0000_s77836"/>
            </a:ext>
            <a:ext uri="{FF2B5EF4-FFF2-40B4-BE49-F238E27FC236}">
              <a16:creationId xmlns:a16="http://schemas.microsoft.com/office/drawing/2014/main" id="{CEAE3FF8-759B-4A05-BC53-C70E9842F054}"/>
            </a:ext>
          </a:extLst>
        </xdr:cNvPr>
        <xdr:cNvSpPr/>
      </xdr:nvSpPr>
      <xdr:spPr bwMode="auto">
        <a:xfrm>
          <a:off x="923925" y="473075"/>
          <a:ext cx="527050" cy="136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xdr:twoCellAnchor>
    <xdr:from>
      <xdr:col>0</xdr:col>
      <xdr:colOff>1381125</xdr:colOff>
      <xdr:row>4</xdr:row>
      <xdr:rowOff>47625</xdr:rowOff>
    </xdr:from>
    <xdr:to>
      <xdr:col>1</xdr:col>
      <xdr:colOff>0</xdr:colOff>
      <xdr:row>4</xdr:row>
      <xdr:rowOff>161925</xdr:rowOff>
    </xdr:to>
    <xdr:sp macro="" textlink="">
      <xdr:nvSpPr>
        <xdr:cNvPr id="13" name="Check Box 14" hidden="1">
          <a:extLst>
            <a:ext uri="{63B3BB69-23CF-44E3-9099-C40C66FF867C}">
              <a14:compatExt xmlns:a14="http://schemas.microsoft.com/office/drawing/2010/main" spid="_x0000_s77838"/>
            </a:ext>
            <a:ext uri="{FF2B5EF4-FFF2-40B4-BE49-F238E27FC236}">
              <a16:creationId xmlns:a16="http://schemas.microsoft.com/office/drawing/2014/main" id="{4CD17426-70BD-48C3-96F3-75B7195657AF}"/>
            </a:ext>
          </a:extLst>
        </xdr:cNvPr>
        <xdr:cNvSpPr/>
      </xdr:nvSpPr>
      <xdr:spPr bwMode="auto">
        <a:xfrm>
          <a:off x="1381125" y="682625"/>
          <a:ext cx="73025" cy="107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xdr:twoCellAnchor>
    <xdr:from>
      <xdr:col>0</xdr:col>
      <xdr:colOff>19050</xdr:colOff>
      <xdr:row>4</xdr:row>
      <xdr:rowOff>38100</xdr:rowOff>
    </xdr:from>
    <xdr:to>
      <xdr:col>0</xdr:col>
      <xdr:colOff>1323975</xdr:colOff>
      <xdr:row>4</xdr:row>
      <xdr:rowOff>209550</xdr:rowOff>
    </xdr:to>
    <xdr:sp macro="" textlink="">
      <xdr:nvSpPr>
        <xdr:cNvPr id="14" name="Check Box 17" hidden="1">
          <a:extLst>
            <a:ext uri="{63B3BB69-23CF-44E3-9099-C40C66FF867C}">
              <a14:compatExt xmlns:a14="http://schemas.microsoft.com/office/drawing/2010/main" spid="_x0000_s77841"/>
            </a:ext>
            <a:ext uri="{FF2B5EF4-FFF2-40B4-BE49-F238E27FC236}">
              <a16:creationId xmlns:a16="http://schemas.microsoft.com/office/drawing/2014/main" id="{4032D7AB-F5FB-4EDC-87B5-AB8C361229B6}"/>
            </a:ext>
          </a:extLst>
        </xdr:cNvPr>
        <xdr:cNvSpPr/>
      </xdr:nvSpPr>
      <xdr:spPr bwMode="auto">
        <a:xfrm>
          <a:off x="19050" y="673100"/>
          <a:ext cx="1304925" cy="120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64</xdr:row>
      <xdr:rowOff>0</xdr:rowOff>
    </xdr:from>
    <xdr:to>
      <xdr:col>8</xdr:col>
      <xdr:colOff>368300</xdr:colOff>
      <xdr:row>103</xdr:row>
      <xdr:rowOff>9525</xdr:rowOff>
    </xdr:to>
    <xdr:pic>
      <xdr:nvPicPr>
        <xdr:cNvPr id="2" name="Picture 1" descr="Instructions for SF-424A">
          <a:extLst>
            <a:ext uri="{FF2B5EF4-FFF2-40B4-BE49-F238E27FC236}">
              <a16:creationId xmlns:a16="http://schemas.microsoft.com/office/drawing/2014/main" id="{013890E0-646B-482B-A2AE-7A37F6BEB0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830300"/>
          <a:ext cx="9369425" cy="570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104</xdr:row>
      <xdr:rowOff>0</xdr:rowOff>
    </xdr:from>
    <xdr:to>
      <xdr:col>8</xdr:col>
      <xdr:colOff>368300</xdr:colOff>
      <xdr:row>144</xdr:row>
      <xdr:rowOff>63500</xdr:rowOff>
    </xdr:to>
    <xdr:pic>
      <xdr:nvPicPr>
        <xdr:cNvPr id="3" name="Picture 2" descr="Line breakdown instructions for SF-424A">
          <a:extLst>
            <a:ext uri="{FF2B5EF4-FFF2-40B4-BE49-F238E27FC236}">
              <a16:creationId xmlns:a16="http://schemas.microsoft.com/office/drawing/2014/main" id="{02FCBEBC-6AB0-434D-8390-DB929A8E5B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9672300"/>
          <a:ext cx="9369425" cy="590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2.bin"/><Relationship Id="rId7" Type="http://schemas.openxmlformats.org/officeDocument/2006/relationships/printerSettings" Target="../printerSettings/printerSettings26.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printerSettings" Target="../printerSettings/printerSettings25.bin"/><Relationship Id="rId5" Type="http://schemas.openxmlformats.org/officeDocument/2006/relationships/printerSettings" Target="../printerSettings/printerSettings24.bin"/><Relationship Id="rId4" Type="http://schemas.openxmlformats.org/officeDocument/2006/relationships/printerSettings" Target="../printerSettings/printerSettings23.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5" Type="http://schemas.openxmlformats.org/officeDocument/2006/relationships/printerSettings" Target="../printerSettings/printerSettings38.bin"/><Relationship Id="rId4" Type="http://schemas.openxmlformats.org/officeDocument/2006/relationships/printerSettings" Target="../printerSettings/printerSettings37.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0.bin"/><Relationship Id="rId7" Type="http://schemas.openxmlformats.org/officeDocument/2006/relationships/printerSettings" Target="../printerSettings/printerSettings54.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6" Type="http://schemas.openxmlformats.org/officeDocument/2006/relationships/printerSettings" Target="../printerSettings/printerSettings53.bin"/><Relationship Id="rId5" Type="http://schemas.openxmlformats.org/officeDocument/2006/relationships/printerSettings" Target="../printerSettings/printerSettings52.bin"/><Relationship Id="rId4" Type="http://schemas.openxmlformats.org/officeDocument/2006/relationships/printerSettings" Target="../printerSettings/printerSettings51.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7" Type="http://schemas.openxmlformats.org/officeDocument/2006/relationships/printerSettings" Target="../printerSettings/printerSettings61.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4.bin"/><Relationship Id="rId7" Type="http://schemas.openxmlformats.org/officeDocument/2006/relationships/printerSettings" Target="../printerSettings/printerSettings68.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6" Type="http://schemas.openxmlformats.org/officeDocument/2006/relationships/printerSettings" Target="../printerSettings/printerSettings67.bin"/><Relationship Id="rId5" Type="http://schemas.openxmlformats.org/officeDocument/2006/relationships/printerSettings" Target="../printerSettings/printerSettings66.bin"/><Relationship Id="rId4" Type="http://schemas.openxmlformats.org/officeDocument/2006/relationships/printerSettings" Target="../printerSettings/printerSettings65.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71.bin"/><Relationship Id="rId7" Type="http://schemas.openxmlformats.org/officeDocument/2006/relationships/printerSettings" Target="../printerSettings/printerSettings75.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6" Type="http://schemas.openxmlformats.org/officeDocument/2006/relationships/printerSettings" Target="../printerSettings/printerSettings74.bin"/><Relationship Id="rId5" Type="http://schemas.openxmlformats.org/officeDocument/2006/relationships/printerSettings" Target="../printerSettings/printerSettings73.bin"/><Relationship Id="rId4" Type="http://schemas.openxmlformats.org/officeDocument/2006/relationships/printerSettings" Target="../printerSettings/printerSettings72.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78.bin"/><Relationship Id="rId7" Type="http://schemas.openxmlformats.org/officeDocument/2006/relationships/printerSettings" Target="../printerSettings/printerSettings82.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6" Type="http://schemas.openxmlformats.org/officeDocument/2006/relationships/printerSettings" Target="../printerSettings/printerSettings81.bin"/><Relationship Id="rId5" Type="http://schemas.openxmlformats.org/officeDocument/2006/relationships/printerSettings" Target="../printerSettings/printerSettings80.bin"/><Relationship Id="rId4" Type="http://schemas.openxmlformats.org/officeDocument/2006/relationships/printerSettings" Target="../printerSettings/printerSettings7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DF682-F4C3-474C-B39B-45CD8CB69CE0}">
  <dimension ref="A1:F22"/>
  <sheetViews>
    <sheetView view="pageLayout" topLeftCell="A16" zoomScale="55" zoomScaleNormal="100" zoomScaleSheetLayoutView="130" zoomScalePageLayoutView="55" workbookViewId="0">
      <selection activeCell="J16" sqref="J16"/>
    </sheetView>
  </sheetViews>
  <sheetFormatPr defaultColWidth="8.85546875" defaultRowHeight="12.75"/>
  <cols>
    <col min="1" max="1" width="100.85546875" style="234" customWidth="1"/>
  </cols>
  <sheetData>
    <row r="1" spans="1:6" s="239" customFormat="1" ht="18">
      <c r="A1" s="238" t="s">
        <v>0</v>
      </c>
    </row>
    <row r="2" spans="1:6" s="239" customFormat="1" ht="15.75">
      <c r="A2" s="240"/>
    </row>
    <row r="3" spans="1:6" s="242" customFormat="1" ht="66.75" customHeight="1">
      <c r="A3" s="241" t="s">
        <v>1</v>
      </c>
    </row>
    <row r="4" spans="1:6" s="242" customFormat="1" ht="39" customHeight="1">
      <c r="A4" s="241" t="s">
        <v>2</v>
      </c>
    </row>
    <row r="5" spans="1:6" s="244" customFormat="1" ht="39" customHeight="1">
      <c r="A5" s="243" t="s">
        <v>3</v>
      </c>
    </row>
    <row r="6" spans="1:6" s="244" customFormat="1" ht="39" customHeight="1">
      <c r="A6" s="243" t="s">
        <v>4</v>
      </c>
    </row>
    <row r="7" spans="1:6" s="244" customFormat="1" ht="66.75" customHeight="1">
      <c r="A7" s="243" t="s">
        <v>5</v>
      </c>
    </row>
    <row r="8" spans="1:6" s="244" customFormat="1" ht="39" customHeight="1">
      <c r="A8" s="243" t="s">
        <v>6</v>
      </c>
    </row>
    <row r="9" spans="1:6" s="244" customFormat="1" ht="39" customHeight="1">
      <c r="A9" s="243" t="s">
        <v>7</v>
      </c>
    </row>
    <row r="10" spans="1:6" s="244" customFormat="1" ht="66.75" customHeight="1">
      <c r="A10" s="243" t="s">
        <v>8</v>
      </c>
    </row>
    <row r="11" spans="1:6" s="244" customFormat="1" ht="66.75" customHeight="1">
      <c r="A11" s="243" t="s">
        <v>9</v>
      </c>
    </row>
    <row r="12" spans="1:6" s="244" customFormat="1" ht="49.5" customHeight="1">
      <c r="A12" s="241" t="s">
        <v>10</v>
      </c>
    </row>
    <row r="13" spans="1:6" s="244" customFormat="1" ht="39" customHeight="1">
      <c r="A13" s="241" t="s">
        <v>11</v>
      </c>
    </row>
    <row r="14" spans="1:6" ht="60.6" customHeight="1">
      <c r="A14" s="241" t="s">
        <v>12</v>
      </c>
      <c r="B14" s="245"/>
      <c r="C14" s="245"/>
      <c r="D14" s="245"/>
      <c r="E14" s="245"/>
      <c r="F14" s="245"/>
    </row>
    <row r="15" spans="1:6" ht="123.75" customHeight="1">
      <c r="A15" s="241" t="s">
        <v>13</v>
      </c>
      <c r="B15" s="245"/>
      <c r="C15" s="245"/>
      <c r="D15" s="245"/>
      <c r="E15" s="245"/>
      <c r="F15" s="245"/>
    </row>
    <row r="16" spans="1:6" ht="123.75" customHeight="1">
      <c r="A16" s="506" t="s">
        <v>14</v>
      </c>
      <c r="B16" s="245"/>
      <c r="C16" s="245"/>
      <c r="D16" s="245"/>
      <c r="E16" s="245"/>
      <c r="F16" s="245"/>
    </row>
    <row r="17" spans="1:6" ht="28.5" customHeight="1">
      <c r="A17" s="506" t="s">
        <v>15</v>
      </c>
      <c r="B17" s="245"/>
      <c r="C17" s="245"/>
      <c r="D17" s="245"/>
      <c r="E17" s="245"/>
      <c r="F17" s="245"/>
    </row>
    <row r="18" spans="1:6" ht="50.25" customHeight="1">
      <c r="A18" s="241" t="s">
        <v>16</v>
      </c>
      <c r="B18" s="521"/>
      <c r="C18" s="521"/>
      <c r="D18" s="521"/>
      <c r="E18" s="521"/>
      <c r="F18" s="521"/>
    </row>
    <row r="19" spans="1:6" ht="270" customHeight="1">
      <c r="A19" s="506" t="s">
        <v>17</v>
      </c>
      <c r="B19" s="521"/>
      <c r="C19" s="521"/>
      <c r="D19" s="521"/>
      <c r="E19" s="521"/>
      <c r="F19" s="521"/>
    </row>
    <row r="20" spans="1:6" ht="30">
      <c r="A20" s="241" t="s">
        <v>18</v>
      </c>
      <c r="B20" s="521"/>
      <c r="C20" s="521"/>
      <c r="D20" s="521"/>
      <c r="E20" s="521"/>
      <c r="F20" s="521"/>
    </row>
    <row r="22" spans="1:6" ht="18">
      <c r="A22" s="246" t="s">
        <v>19</v>
      </c>
      <c r="B22" s="521"/>
      <c r="C22" s="521"/>
      <c r="D22" s="521"/>
      <c r="E22" s="521"/>
      <c r="F22" s="521"/>
    </row>
  </sheetData>
  <pageMargins left="0.25" right="0.25" top="0.75" bottom="0.5" header="0.25" footer="0.25"/>
  <pageSetup scale="78" fitToHeight="15" orientation="portrait" r:id="rId1"/>
  <headerFooter scaleWithDoc="0">
    <oddFooter>&amp;LMay 2025&amp;CPage &amp;P of &amp;N
&amp;A&amp;RGFO-23-312r2&amp;K000000
CERRI Program</oddFooter>
  </headerFooter>
  <rowBreaks count="1" manualBreakCount="1">
    <brk id="1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81001-942C-4257-B83C-F5BC4A89DE2B}">
  <dimension ref="A1:J36"/>
  <sheetViews>
    <sheetView view="pageLayout" zoomScaleNormal="100" workbookViewId="0">
      <selection activeCell="A3" sqref="A3"/>
    </sheetView>
  </sheetViews>
  <sheetFormatPr defaultColWidth="9.140625" defaultRowHeight="12.75"/>
  <cols>
    <col min="1" max="1" width="22.7109375" style="234" customWidth="1"/>
    <col min="2" max="2" width="20.7109375" style="234" customWidth="1"/>
    <col min="3" max="4" width="20.7109375" style="245" customWidth="1"/>
    <col min="5" max="5" width="17.42578125" style="245" customWidth="1"/>
    <col min="6" max="10" width="14.7109375" style="245" customWidth="1"/>
    <col min="11" max="16384" width="9.140625" style="245"/>
  </cols>
  <sheetData>
    <row r="1" spans="1:10" ht="18">
      <c r="B1" s="237"/>
      <c r="C1" s="237"/>
      <c r="D1" s="237"/>
      <c r="E1" s="260" t="s">
        <v>45</v>
      </c>
      <c r="G1" s="237"/>
      <c r="H1" s="237"/>
      <c r="I1" s="237"/>
      <c r="J1" s="237"/>
    </row>
    <row r="2" spans="1:10" s="234" customFormat="1" ht="12.75" customHeight="1" thickBot="1">
      <c r="B2" s="300"/>
      <c r="C2" s="300"/>
      <c r="D2" s="300"/>
      <c r="E2" s="236" t="s">
        <v>31</v>
      </c>
      <c r="G2" s="300"/>
      <c r="H2" s="300"/>
      <c r="I2" s="300"/>
      <c r="J2" s="300"/>
    </row>
    <row r="3" spans="1:10" ht="43.5" customHeight="1" thickBot="1">
      <c r="A3" s="510" t="str">
        <f>'Category Budget'!$B$3</f>
        <v>Organization Name</v>
      </c>
      <c r="B3" s="511"/>
      <c r="C3" s="511"/>
      <c r="D3" s="511"/>
      <c r="E3" s="511"/>
      <c r="F3" s="511"/>
      <c r="G3" s="511"/>
      <c r="H3" s="511"/>
      <c r="I3" s="511"/>
      <c r="J3" s="512"/>
    </row>
    <row r="4" spans="1:10" ht="12.75" customHeight="1" thickBot="1">
      <c r="A4" s="249"/>
      <c r="B4" s="249"/>
      <c r="C4" s="249"/>
      <c r="D4" s="249"/>
      <c r="E4" s="249"/>
      <c r="F4" s="249"/>
      <c r="G4" s="249"/>
      <c r="H4" s="249"/>
      <c r="I4" s="249"/>
    </row>
    <row r="5" spans="1:10" ht="63.75" thickBot="1">
      <c r="A5" s="252" t="s">
        <v>79</v>
      </c>
      <c r="B5" s="277" t="s">
        <v>95</v>
      </c>
      <c r="C5" s="254" t="s">
        <v>96</v>
      </c>
      <c r="D5" s="254" t="s">
        <v>97</v>
      </c>
      <c r="E5" s="254" t="s">
        <v>98</v>
      </c>
      <c r="F5" s="277" t="s">
        <v>99</v>
      </c>
      <c r="G5" s="254" t="s">
        <v>62</v>
      </c>
      <c r="H5" s="255" t="s">
        <v>73</v>
      </c>
      <c r="I5" s="255" t="s">
        <v>74</v>
      </c>
      <c r="J5" s="256" t="s">
        <v>37</v>
      </c>
    </row>
    <row r="6" spans="1:10" s="283" customFormat="1" ht="32.1" customHeight="1">
      <c r="A6" s="301"/>
      <c r="B6" s="302"/>
      <c r="C6" s="303"/>
      <c r="D6" s="303"/>
      <c r="E6" s="166"/>
      <c r="F6" s="270">
        <v>0</v>
      </c>
      <c r="G6" s="270">
        <v>0</v>
      </c>
      <c r="H6" s="266">
        <v>0</v>
      </c>
      <c r="I6" s="266">
        <v>0</v>
      </c>
      <c r="J6" s="282">
        <f t="shared" ref="J6:J28" si="0">SUM(G6:I6)</f>
        <v>0</v>
      </c>
    </row>
    <row r="7" spans="1:10" s="283" customFormat="1" ht="32.1" customHeight="1">
      <c r="A7" s="304"/>
      <c r="B7" s="305"/>
      <c r="C7" s="306"/>
      <c r="D7" s="306"/>
      <c r="E7" s="323"/>
      <c r="F7" s="286">
        <v>0</v>
      </c>
      <c r="G7" s="286">
        <v>0</v>
      </c>
      <c r="H7" s="287">
        <v>0</v>
      </c>
      <c r="I7" s="288">
        <v>0</v>
      </c>
      <c r="J7" s="289">
        <f t="shared" ref="J7:J18" si="1">SUM(G7:I7)</f>
        <v>0</v>
      </c>
    </row>
    <row r="8" spans="1:10" s="283" customFormat="1" ht="32.1" customHeight="1">
      <c r="A8" s="304"/>
      <c r="B8" s="305"/>
      <c r="C8" s="306"/>
      <c r="D8" s="306"/>
      <c r="E8" s="323"/>
      <c r="F8" s="286">
        <v>0</v>
      </c>
      <c r="G8" s="286">
        <v>0</v>
      </c>
      <c r="H8" s="287">
        <v>0</v>
      </c>
      <c r="I8" s="288">
        <v>0</v>
      </c>
      <c r="J8" s="289">
        <f t="shared" si="1"/>
        <v>0</v>
      </c>
    </row>
    <row r="9" spans="1:10" s="283" customFormat="1" ht="32.1" customHeight="1">
      <c r="A9" s="304"/>
      <c r="B9" s="305"/>
      <c r="C9" s="306"/>
      <c r="D9" s="306"/>
      <c r="E9" s="323"/>
      <c r="F9" s="286">
        <v>0</v>
      </c>
      <c r="G9" s="286">
        <v>0</v>
      </c>
      <c r="H9" s="287">
        <v>0</v>
      </c>
      <c r="I9" s="288">
        <v>0</v>
      </c>
      <c r="J9" s="289">
        <f t="shared" si="1"/>
        <v>0</v>
      </c>
    </row>
    <row r="10" spans="1:10" s="283" customFormat="1" ht="32.1" customHeight="1">
      <c r="A10" s="304"/>
      <c r="B10" s="305"/>
      <c r="C10" s="306"/>
      <c r="D10" s="306"/>
      <c r="E10" s="323"/>
      <c r="F10" s="286">
        <v>0</v>
      </c>
      <c r="G10" s="286">
        <v>0</v>
      </c>
      <c r="H10" s="287">
        <v>0</v>
      </c>
      <c r="I10" s="288">
        <v>0</v>
      </c>
      <c r="J10" s="289">
        <f t="shared" si="1"/>
        <v>0</v>
      </c>
    </row>
    <row r="11" spans="1:10" s="283" customFormat="1" ht="32.1" customHeight="1">
      <c r="A11" s="304"/>
      <c r="B11" s="305"/>
      <c r="C11" s="306"/>
      <c r="D11" s="306"/>
      <c r="E11" s="323"/>
      <c r="F11" s="286">
        <v>0</v>
      </c>
      <c r="G11" s="286">
        <v>0</v>
      </c>
      <c r="H11" s="287">
        <v>0</v>
      </c>
      <c r="I11" s="288">
        <v>0</v>
      </c>
      <c r="J11" s="289">
        <f t="shared" si="1"/>
        <v>0</v>
      </c>
    </row>
    <row r="12" spans="1:10" s="283" customFormat="1" ht="32.1" customHeight="1">
      <c r="A12" s="304"/>
      <c r="B12" s="305"/>
      <c r="C12" s="306"/>
      <c r="D12" s="306"/>
      <c r="E12" s="323"/>
      <c r="F12" s="286">
        <v>0</v>
      </c>
      <c r="G12" s="286">
        <v>0</v>
      </c>
      <c r="H12" s="287">
        <v>0</v>
      </c>
      <c r="I12" s="288">
        <v>0</v>
      </c>
      <c r="J12" s="289">
        <f t="shared" si="1"/>
        <v>0</v>
      </c>
    </row>
    <row r="13" spans="1:10" s="283" customFormat="1" ht="32.1" customHeight="1">
      <c r="A13" s="304"/>
      <c r="B13" s="305"/>
      <c r="C13" s="306"/>
      <c r="D13" s="306"/>
      <c r="E13" s="323"/>
      <c r="F13" s="286">
        <v>0</v>
      </c>
      <c r="G13" s="286">
        <v>0</v>
      </c>
      <c r="H13" s="287">
        <v>0</v>
      </c>
      <c r="I13" s="288">
        <v>0</v>
      </c>
      <c r="J13" s="289">
        <f t="shared" si="1"/>
        <v>0</v>
      </c>
    </row>
    <row r="14" spans="1:10" s="283" customFormat="1" ht="32.1" customHeight="1">
      <c r="A14" s="304"/>
      <c r="B14" s="305"/>
      <c r="C14" s="306"/>
      <c r="D14" s="306"/>
      <c r="E14" s="323"/>
      <c r="F14" s="286">
        <v>0</v>
      </c>
      <c r="G14" s="286">
        <v>0</v>
      </c>
      <c r="H14" s="287">
        <v>0</v>
      </c>
      <c r="I14" s="288">
        <v>0</v>
      </c>
      <c r="J14" s="289">
        <f t="shared" si="1"/>
        <v>0</v>
      </c>
    </row>
    <row r="15" spans="1:10" s="283" customFormat="1" ht="32.1" customHeight="1">
      <c r="A15" s="304"/>
      <c r="B15" s="305"/>
      <c r="C15" s="306"/>
      <c r="D15" s="306"/>
      <c r="E15" s="323"/>
      <c r="F15" s="286">
        <v>0</v>
      </c>
      <c r="G15" s="286">
        <v>0</v>
      </c>
      <c r="H15" s="287">
        <v>0</v>
      </c>
      <c r="I15" s="288">
        <v>0</v>
      </c>
      <c r="J15" s="289">
        <f t="shared" si="1"/>
        <v>0</v>
      </c>
    </row>
    <row r="16" spans="1:10" s="283" customFormat="1" ht="32.1" customHeight="1">
      <c r="A16" s="304"/>
      <c r="B16" s="305"/>
      <c r="C16" s="306"/>
      <c r="D16" s="306"/>
      <c r="E16" s="323"/>
      <c r="F16" s="286">
        <v>0</v>
      </c>
      <c r="G16" s="286">
        <v>0</v>
      </c>
      <c r="H16" s="287">
        <v>0</v>
      </c>
      <c r="I16" s="288">
        <v>0</v>
      </c>
      <c r="J16" s="289">
        <f t="shared" si="1"/>
        <v>0</v>
      </c>
    </row>
    <row r="17" spans="1:10" s="283" customFormat="1" ht="32.1" customHeight="1">
      <c r="A17" s="304"/>
      <c r="B17" s="305"/>
      <c r="C17" s="306"/>
      <c r="D17" s="306"/>
      <c r="E17" s="323"/>
      <c r="F17" s="286">
        <v>0</v>
      </c>
      <c r="G17" s="286">
        <v>0</v>
      </c>
      <c r="H17" s="287">
        <v>0</v>
      </c>
      <c r="I17" s="288">
        <v>0</v>
      </c>
      <c r="J17" s="289">
        <f t="shared" si="1"/>
        <v>0</v>
      </c>
    </row>
    <row r="18" spans="1:10" s="283" customFormat="1" ht="32.1" customHeight="1">
      <c r="A18" s="304"/>
      <c r="B18" s="305"/>
      <c r="C18" s="306"/>
      <c r="D18" s="306"/>
      <c r="E18" s="323"/>
      <c r="F18" s="286">
        <v>0</v>
      </c>
      <c r="G18" s="286">
        <v>0</v>
      </c>
      <c r="H18" s="287">
        <v>0</v>
      </c>
      <c r="I18" s="288">
        <v>0</v>
      </c>
      <c r="J18" s="289">
        <f t="shared" si="1"/>
        <v>0</v>
      </c>
    </row>
    <row r="19" spans="1:10" s="283" customFormat="1" ht="32.1" customHeight="1">
      <c r="A19" s="304"/>
      <c r="B19" s="305"/>
      <c r="C19" s="306"/>
      <c r="D19" s="306"/>
      <c r="E19" s="323"/>
      <c r="F19" s="286">
        <v>0</v>
      </c>
      <c r="G19" s="286">
        <v>0</v>
      </c>
      <c r="H19" s="287">
        <v>0</v>
      </c>
      <c r="I19" s="288">
        <v>0</v>
      </c>
      <c r="J19" s="289">
        <f t="shared" si="0"/>
        <v>0</v>
      </c>
    </row>
    <row r="20" spans="1:10" s="283" customFormat="1" ht="32.1" customHeight="1">
      <c r="A20" s="304"/>
      <c r="B20" s="305"/>
      <c r="C20" s="306"/>
      <c r="D20" s="306"/>
      <c r="E20" s="323"/>
      <c r="F20" s="286">
        <v>0</v>
      </c>
      <c r="G20" s="286">
        <v>0</v>
      </c>
      <c r="H20" s="287">
        <v>0</v>
      </c>
      <c r="I20" s="288">
        <v>0</v>
      </c>
      <c r="J20" s="289">
        <f t="shared" si="0"/>
        <v>0</v>
      </c>
    </row>
    <row r="21" spans="1:10" s="283" customFormat="1" ht="32.1" customHeight="1">
      <c r="A21" s="304"/>
      <c r="B21" s="305"/>
      <c r="C21" s="306"/>
      <c r="D21" s="306"/>
      <c r="E21" s="323"/>
      <c r="F21" s="286">
        <v>0</v>
      </c>
      <c r="G21" s="286">
        <v>0</v>
      </c>
      <c r="H21" s="287">
        <v>0</v>
      </c>
      <c r="I21" s="288">
        <v>0</v>
      </c>
      <c r="J21" s="289">
        <f t="shared" si="0"/>
        <v>0</v>
      </c>
    </row>
    <row r="22" spans="1:10" s="283" customFormat="1" ht="32.1" customHeight="1">
      <c r="A22" s="304"/>
      <c r="B22" s="305"/>
      <c r="C22" s="306"/>
      <c r="D22" s="306"/>
      <c r="E22" s="323"/>
      <c r="F22" s="286">
        <v>0</v>
      </c>
      <c r="G22" s="286">
        <v>0</v>
      </c>
      <c r="H22" s="287">
        <v>0</v>
      </c>
      <c r="I22" s="288">
        <v>0</v>
      </c>
      <c r="J22" s="289">
        <f t="shared" si="0"/>
        <v>0</v>
      </c>
    </row>
    <row r="23" spans="1:10" s="283" customFormat="1" ht="32.1" customHeight="1">
      <c r="A23" s="304"/>
      <c r="B23" s="305"/>
      <c r="C23" s="306"/>
      <c r="D23" s="306"/>
      <c r="E23" s="323"/>
      <c r="F23" s="286">
        <v>0</v>
      </c>
      <c r="G23" s="286">
        <v>0</v>
      </c>
      <c r="H23" s="287">
        <v>0</v>
      </c>
      <c r="I23" s="288">
        <v>0</v>
      </c>
      <c r="J23" s="289">
        <f t="shared" si="0"/>
        <v>0</v>
      </c>
    </row>
    <row r="24" spans="1:10" s="283" customFormat="1" ht="32.1" customHeight="1">
      <c r="A24" s="304"/>
      <c r="B24" s="305"/>
      <c r="C24" s="306"/>
      <c r="D24" s="306"/>
      <c r="E24" s="323"/>
      <c r="F24" s="286">
        <v>0</v>
      </c>
      <c r="G24" s="286">
        <v>0</v>
      </c>
      <c r="H24" s="287">
        <v>0</v>
      </c>
      <c r="I24" s="288">
        <v>0</v>
      </c>
      <c r="J24" s="289">
        <f t="shared" si="0"/>
        <v>0</v>
      </c>
    </row>
    <row r="25" spans="1:10" s="283" customFormat="1" ht="32.1" customHeight="1">
      <c r="A25" s="304"/>
      <c r="B25" s="305"/>
      <c r="C25" s="306"/>
      <c r="D25" s="306"/>
      <c r="E25" s="323"/>
      <c r="F25" s="286">
        <v>0</v>
      </c>
      <c r="G25" s="286">
        <v>0</v>
      </c>
      <c r="H25" s="287">
        <v>0</v>
      </c>
      <c r="I25" s="288">
        <v>0</v>
      </c>
      <c r="J25" s="289">
        <f t="shared" si="0"/>
        <v>0</v>
      </c>
    </row>
    <row r="26" spans="1:10" s="283" customFormat="1" ht="32.1" customHeight="1">
      <c r="A26" s="304"/>
      <c r="B26" s="305"/>
      <c r="C26" s="306"/>
      <c r="D26" s="306"/>
      <c r="E26" s="323"/>
      <c r="F26" s="286">
        <v>0</v>
      </c>
      <c r="G26" s="286">
        <v>0</v>
      </c>
      <c r="H26" s="287">
        <v>0</v>
      </c>
      <c r="I26" s="288">
        <v>0</v>
      </c>
      <c r="J26" s="289">
        <f t="shared" si="0"/>
        <v>0</v>
      </c>
    </row>
    <row r="27" spans="1:10" s="283" customFormat="1" ht="32.1" customHeight="1">
      <c r="A27" s="304"/>
      <c r="B27" s="305"/>
      <c r="C27" s="306"/>
      <c r="D27" s="306"/>
      <c r="E27" s="323"/>
      <c r="F27" s="286">
        <v>0</v>
      </c>
      <c r="G27" s="286">
        <v>0</v>
      </c>
      <c r="H27" s="287">
        <v>0</v>
      </c>
      <c r="I27" s="288">
        <v>0</v>
      </c>
      <c r="J27" s="289">
        <f t="shared" si="0"/>
        <v>0</v>
      </c>
    </row>
    <row r="28" spans="1:10" s="283" customFormat="1" ht="32.1" customHeight="1" thickBot="1">
      <c r="A28" s="304"/>
      <c r="B28" s="305"/>
      <c r="C28" s="306"/>
      <c r="D28" s="306"/>
      <c r="E28" s="323"/>
      <c r="F28" s="286">
        <v>0</v>
      </c>
      <c r="G28" s="286">
        <v>0</v>
      </c>
      <c r="H28" s="287">
        <v>0</v>
      </c>
      <c r="I28" s="288">
        <v>0</v>
      </c>
      <c r="J28" s="289">
        <f t="shared" si="0"/>
        <v>0</v>
      </c>
    </row>
    <row r="29" spans="1:10" s="283" customFormat="1" ht="32.1" customHeight="1" thickBot="1">
      <c r="A29" s="271"/>
      <c r="B29" s="322"/>
      <c r="C29" s="322"/>
      <c r="D29" s="322"/>
      <c r="E29" s="322"/>
      <c r="F29" s="321" t="s">
        <v>91</v>
      </c>
      <c r="G29" s="291">
        <f>SUM(G6:G28)</f>
        <v>0</v>
      </c>
      <c r="H29" s="291">
        <f>SUM(H6:H28)</f>
        <v>0</v>
      </c>
      <c r="I29" s="291">
        <f>SUM(I6:I28)</f>
        <v>0</v>
      </c>
      <c r="J29" s="293">
        <f>SUM(J6:J28)</f>
        <v>0</v>
      </c>
    </row>
    <row r="30" spans="1:10" ht="13.5" thickBot="1">
      <c r="A30" s="294"/>
      <c r="B30" s="294"/>
      <c r="C30" s="294"/>
      <c r="D30" s="294"/>
      <c r="E30" s="294"/>
      <c r="F30" s="294"/>
      <c r="G30" s="294"/>
      <c r="H30" s="294"/>
    </row>
    <row r="31" spans="1:10" ht="144.6" customHeight="1" thickBot="1">
      <c r="A31" s="499" t="s">
        <v>92</v>
      </c>
      <c r="B31" s="501"/>
      <c r="C31" s="501"/>
      <c r="D31" s="501"/>
      <c r="E31" s="501"/>
      <c r="F31" s="501"/>
    </row>
    <row r="33" spans="1:10" ht="18">
      <c r="A33" s="559" t="s">
        <v>114</v>
      </c>
      <c r="B33" s="559"/>
      <c r="C33" s="559"/>
      <c r="D33" s="559"/>
      <c r="E33" s="559"/>
      <c r="F33" s="559"/>
      <c r="G33" s="559"/>
      <c r="H33" s="559"/>
      <c r="I33" s="559"/>
      <c r="J33" s="559"/>
    </row>
    <row r="34" spans="1:10" ht="165" customHeight="1">
      <c r="A34" s="560" t="s">
        <v>115</v>
      </c>
      <c r="B34" s="561"/>
      <c r="C34" s="561"/>
      <c r="D34" s="561"/>
      <c r="E34" s="561"/>
      <c r="F34" s="561"/>
      <c r="G34" s="561"/>
      <c r="H34" s="561"/>
      <c r="I34" s="561"/>
      <c r="J34" s="561"/>
    </row>
    <row r="35" spans="1:10" ht="15.95" customHeight="1">
      <c r="A35" s="521"/>
      <c r="B35" s="521"/>
      <c r="C35" s="521"/>
      <c r="D35" s="521"/>
      <c r="E35" s="521"/>
      <c r="F35" s="521"/>
      <c r="G35" s="521"/>
      <c r="H35" s="521"/>
      <c r="I35" s="521"/>
      <c r="J35" s="521"/>
    </row>
    <row r="36" spans="1:10" ht="15.95" customHeight="1">
      <c r="A36" s="521"/>
      <c r="B36" s="521"/>
      <c r="C36" s="521"/>
      <c r="D36" s="521"/>
      <c r="E36" s="521"/>
      <c r="F36" s="521"/>
      <c r="G36" s="521"/>
      <c r="H36" s="521"/>
      <c r="I36" s="521"/>
      <c r="J36" s="521"/>
    </row>
  </sheetData>
  <mergeCells count="2">
    <mergeCell ref="A33:J33"/>
    <mergeCell ref="A34:J34"/>
  </mergeCells>
  <pageMargins left="0.25" right="0.25" top="0.75" bottom="0.5" header="0.25" footer="0.25"/>
  <pageSetup scale="78" orientation="portrait" horizontalDpi="1200" verticalDpi="1200" r:id="rId1"/>
  <headerFooter scaleWithDoc="0">
    <oddFooter>&amp;LMay 2025&amp;CPage &amp;P of &amp;N
&amp;A&amp;RGFO-23-312r2&amp;K000000
CERRI Program</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DC87A-2C04-4E52-8253-7E6C862A2D87}">
  <dimension ref="A1:L43"/>
  <sheetViews>
    <sheetView view="pageLayout" topLeftCell="A24" zoomScaleNormal="100" zoomScaleSheetLayoutView="100" workbookViewId="0">
      <selection activeCell="A27" sqref="A27:C27"/>
    </sheetView>
  </sheetViews>
  <sheetFormatPr defaultColWidth="9.140625" defaultRowHeight="12.75"/>
  <cols>
    <col min="1" max="1" width="27.42578125" style="234" customWidth="1"/>
    <col min="2" max="2" width="14" style="234" customWidth="1"/>
    <col min="3" max="3" width="20.7109375" style="234" customWidth="1"/>
    <col min="4" max="4" width="16.7109375" style="245" customWidth="1"/>
    <col min="5" max="8" width="14.7109375" style="245" customWidth="1"/>
    <col min="9" max="16384" width="9.140625" style="245"/>
  </cols>
  <sheetData>
    <row r="1" spans="1:8" s="234" customFormat="1" ht="21.75" customHeight="1">
      <c r="B1" s="237"/>
      <c r="C1" s="237"/>
      <c r="D1" s="260" t="s">
        <v>116</v>
      </c>
      <c r="E1" s="237"/>
      <c r="F1" s="237"/>
      <c r="G1" s="237"/>
      <c r="H1" s="237"/>
    </row>
    <row r="2" spans="1:8" s="234" customFormat="1" ht="13.5" thickBot="1">
      <c r="B2" s="235"/>
      <c r="C2" s="235"/>
      <c r="D2" s="236" t="s">
        <v>31</v>
      </c>
      <c r="E2" s="235"/>
      <c r="F2" s="235"/>
      <c r="G2" s="235"/>
      <c r="H2" s="235"/>
    </row>
    <row r="3" spans="1:8" ht="43.5" customHeight="1" thickBot="1">
      <c r="A3" s="510" t="str">
        <f>'Category Budget'!$B$3</f>
        <v>Organization Name</v>
      </c>
      <c r="B3" s="511"/>
      <c r="C3" s="511"/>
      <c r="D3" s="511"/>
      <c r="E3" s="511"/>
      <c r="F3" s="511"/>
      <c r="G3" s="511"/>
      <c r="H3" s="512"/>
    </row>
    <row r="4" spans="1:8" ht="12.75" customHeight="1">
      <c r="E4" s="249"/>
      <c r="F4" s="249"/>
      <c r="G4" s="249"/>
    </row>
    <row r="5" spans="1:8" ht="32.1" customHeight="1" thickBot="1">
      <c r="A5" s="324"/>
      <c r="B5" s="324"/>
      <c r="C5" s="324"/>
      <c r="D5" s="238" t="s">
        <v>117</v>
      </c>
      <c r="E5" s="324"/>
      <c r="F5" s="324"/>
      <c r="G5" s="324"/>
      <c r="H5" s="324"/>
    </row>
    <row r="6" spans="1:8" ht="63">
      <c r="A6" s="325" t="s">
        <v>118</v>
      </c>
      <c r="B6" s="326" t="s">
        <v>119</v>
      </c>
      <c r="C6" s="326" t="s">
        <v>120</v>
      </c>
      <c r="D6" s="326" t="s">
        <v>121</v>
      </c>
      <c r="E6" s="326" t="s">
        <v>62</v>
      </c>
      <c r="F6" s="327" t="s">
        <v>63</v>
      </c>
      <c r="G6" s="327" t="s">
        <v>64</v>
      </c>
      <c r="H6" s="328" t="s">
        <v>37</v>
      </c>
    </row>
    <row r="7" spans="1:8" ht="26.45" customHeight="1">
      <c r="A7" s="329" t="s">
        <v>122</v>
      </c>
      <c r="B7" s="330"/>
      <c r="C7" s="330"/>
      <c r="D7" s="330"/>
      <c r="E7" s="330"/>
      <c r="F7" s="331"/>
      <c r="G7" s="331"/>
      <c r="H7" s="332"/>
    </row>
    <row r="8" spans="1:8" s="283" customFormat="1" ht="39.950000000000003" customHeight="1">
      <c r="A8" s="312" t="s">
        <v>123</v>
      </c>
      <c r="B8" s="333">
        <v>0</v>
      </c>
      <c r="C8" s="334"/>
      <c r="D8" s="270">
        <v>0</v>
      </c>
      <c r="E8" s="270">
        <v>0</v>
      </c>
      <c r="F8" s="266">
        <v>0</v>
      </c>
      <c r="G8" s="266">
        <v>0</v>
      </c>
      <c r="H8" s="282">
        <f>SUM(E8:F8)</f>
        <v>0</v>
      </c>
    </row>
    <row r="9" spans="1:8" s="283" customFormat="1" ht="39.950000000000003" customHeight="1">
      <c r="A9" s="312" t="s">
        <v>124</v>
      </c>
      <c r="B9" s="333">
        <v>0</v>
      </c>
      <c r="C9" s="334"/>
      <c r="D9" s="270">
        <v>0</v>
      </c>
      <c r="E9" s="270">
        <v>0</v>
      </c>
      <c r="F9" s="266">
        <v>0</v>
      </c>
      <c r="G9" s="266">
        <v>0</v>
      </c>
      <c r="H9" s="282">
        <f>SUM(E9:F9)</f>
        <v>0</v>
      </c>
    </row>
    <row r="10" spans="1:8" s="283" customFormat="1" ht="39.950000000000003" customHeight="1">
      <c r="A10" s="312" t="s">
        <v>125</v>
      </c>
      <c r="B10" s="333">
        <v>0</v>
      </c>
      <c r="C10" s="334"/>
      <c r="D10" s="270">
        <v>0</v>
      </c>
      <c r="E10" s="270">
        <v>0</v>
      </c>
      <c r="F10" s="266">
        <v>0</v>
      </c>
      <c r="G10" s="266">
        <v>0</v>
      </c>
      <c r="H10" s="282">
        <f>SUM(E10:F10)</f>
        <v>0</v>
      </c>
    </row>
    <row r="11" spans="1:8" s="283" customFormat="1" ht="39.950000000000003" customHeight="1">
      <c r="A11" s="312" t="s">
        <v>126</v>
      </c>
      <c r="B11" s="333">
        <v>0</v>
      </c>
      <c r="C11" s="334"/>
      <c r="D11" s="270">
        <v>0</v>
      </c>
      <c r="E11" s="270">
        <v>0</v>
      </c>
      <c r="F11" s="266">
        <v>0</v>
      </c>
      <c r="G11" s="266">
        <v>0</v>
      </c>
      <c r="H11" s="282">
        <f>SUM(E11:F11)</f>
        <v>0</v>
      </c>
    </row>
    <row r="12" spans="1:8" ht="26.25">
      <c r="A12" s="335" t="s">
        <v>127</v>
      </c>
      <c r="B12" s="336"/>
      <c r="C12" s="336"/>
      <c r="D12" s="336"/>
      <c r="E12" s="336"/>
      <c r="F12" s="337"/>
      <c r="G12" s="337"/>
      <c r="H12" s="338"/>
    </row>
    <row r="13" spans="1:8" s="283" customFormat="1" ht="39.950000000000003" customHeight="1">
      <c r="A13" s="312" t="s">
        <v>128</v>
      </c>
      <c r="B13" s="339">
        <v>0</v>
      </c>
      <c r="C13" s="334"/>
      <c r="D13" s="270">
        <v>0</v>
      </c>
      <c r="E13" s="270">
        <v>0</v>
      </c>
      <c r="F13" s="340">
        <v>0</v>
      </c>
      <c r="G13" s="340">
        <v>0</v>
      </c>
      <c r="H13" s="282">
        <f t="shared" ref="H13:H18" si="0">SUM(E13:F13)</f>
        <v>0</v>
      </c>
    </row>
    <row r="14" spans="1:8" s="283" customFormat="1" ht="39.950000000000003" customHeight="1">
      <c r="A14" s="312" t="s">
        <v>129</v>
      </c>
      <c r="B14" s="339">
        <v>0</v>
      </c>
      <c r="C14" s="334"/>
      <c r="D14" s="270">
        <v>0</v>
      </c>
      <c r="E14" s="270">
        <v>0</v>
      </c>
      <c r="F14" s="340">
        <v>0</v>
      </c>
      <c r="G14" s="340">
        <v>0</v>
      </c>
      <c r="H14" s="282">
        <f t="shared" si="0"/>
        <v>0</v>
      </c>
    </row>
    <row r="15" spans="1:8" s="283" customFormat="1" ht="39.950000000000003" customHeight="1">
      <c r="A15" s="312" t="s">
        <v>130</v>
      </c>
      <c r="B15" s="339">
        <v>0</v>
      </c>
      <c r="C15" s="334"/>
      <c r="D15" s="270">
        <v>0</v>
      </c>
      <c r="E15" s="270">
        <v>0</v>
      </c>
      <c r="F15" s="340">
        <v>0</v>
      </c>
      <c r="G15" s="340">
        <v>0</v>
      </c>
      <c r="H15" s="282">
        <f t="shared" si="0"/>
        <v>0</v>
      </c>
    </row>
    <row r="16" spans="1:8" s="283" customFormat="1" ht="39.950000000000003" customHeight="1" thickBot="1">
      <c r="A16" s="312" t="s">
        <v>131</v>
      </c>
      <c r="B16" s="339">
        <v>0</v>
      </c>
      <c r="C16" s="334"/>
      <c r="D16" s="270">
        <v>0</v>
      </c>
      <c r="E16" s="270">
        <v>0</v>
      </c>
      <c r="F16" s="340">
        <v>0</v>
      </c>
      <c r="G16" s="340">
        <v>0</v>
      </c>
      <c r="H16" s="282">
        <f t="shared" si="0"/>
        <v>0</v>
      </c>
    </row>
    <row r="17" spans="1:12" s="283" customFormat="1" ht="39.950000000000003" hidden="1" customHeight="1">
      <c r="A17" s="314"/>
      <c r="B17" s="341">
        <v>0</v>
      </c>
      <c r="C17" s="342"/>
      <c r="D17" s="286">
        <v>0</v>
      </c>
      <c r="E17" s="286">
        <v>0</v>
      </c>
      <c r="F17" s="288">
        <v>0</v>
      </c>
      <c r="G17" s="288"/>
      <c r="H17" s="289">
        <f t="shared" si="0"/>
        <v>0</v>
      </c>
    </row>
    <row r="18" spans="1:12" s="283" customFormat="1" ht="39.950000000000003" hidden="1" customHeight="1" thickBot="1">
      <c r="A18" s="343"/>
      <c r="B18" s="344">
        <v>0</v>
      </c>
      <c r="C18" s="345"/>
      <c r="D18" s="346">
        <v>0</v>
      </c>
      <c r="E18" s="286">
        <v>0</v>
      </c>
      <c r="F18" s="288">
        <v>0</v>
      </c>
      <c r="G18" s="288"/>
      <c r="H18" s="289">
        <f t="shared" si="0"/>
        <v>0</v>
      </c>
    </row>
    <row r="19" spans="1:12" ht="32.1" customHeight="1" thickBot="1">
      <c r="A19" s="518" t="s">
        <v>91</v>
      </c>
      <c r="B19" s="519"/>
      <c r="C19" s="519"/>
      <c r="D19" s="520"/>
      <c r="E19" s="347">
        <f>SUM(E8:E18)</f>
        <v>0</v>
      </c>
      <c r="F19" s="291">
        <f>SUM(F8:F18)</f>
        <v>0</v>
      </c>
      <c r="G19" s="291">
        <f>SUM(G8:G18)</f>
        <v>0</v>
      </c>
      <c r="H19" s="348">
        <f>SUM(H8:H18)</f>
        <v>0</v>
      </c>
    </row>
    <row r="20" spans="1:12" ht="12.75" customHeight="1">
      <c r="A20" s="294"/>
      <c r="B20" s="294"/>
      <c r="C20" s="294"/>
      <c r="D20" s="294"/>
      <c r="E20" s="294"/>
      <c r="F20" s="294"/>
      <c r="G20" s="294"/>
    </row>
    <row r="21" spans="1:12" ht="12.75" hidden="1" customHeight="1">
      <c r="E21" s="249"/>
      <c r="F21" s="249"/>
      <c r="G21" s="249"/>
    </row>
    <row r="22" spans="1:12" ht="12.75" customHeight="1">
      <c r="E22" s="249"/>
      <c r="F22" s="249"/>
      <c r="G22" s="249"/>
    </row>
    <row r="23" spans="1:12" s="283" customFormat="1" ht="32.1" customHeight="1">
      <c r="A23" s="324"/>
      <c r="B23" s="324"/>
      <c r="C23" s="324"/>
      <c r="D23" s="238" t="s">
        <v>132</v>
      </c>
      <c r="E23" s="324"/>
      <c r="F23" s="324"/>
      <c r="G23" s="324"/>
      <c r="H23" s="324"/>
    </row>
    <row r="24" spans="1:12" s="283" customFormat="1" ht="13.5" customHeight="1" thickBot="1">
      <c r="B24" s="235"/>
      <c r="C24" s="235"/>
      <c r="D24" s="236" t="s">
        <v>133</v>
      </c>
      <c r="E24" s="235"/>
      <c r="F24" s="235"/>
      <c r="G24" s="324"/>
      <c r="H24" s="324"/>
    </row>
    <row r="25" spans="1:12" ht="47.25">
      <c r="A25" s="252" t="s">
        <v>134</v>
      </c>
      <c r="B25" s="255" t="s">
        <v>135</v>
      </c>
      <c r="C25" s="254" t="s">
        <v>136</v>
      </c>
      <c r="D25" s="254" t="s">
        <v>62</v>
      </c>
      <c r="E25" s="255" t="s">
        <v>137</v>
      </c>
      <c r="F25" s="256" t="s">
        <v>37</v>
      </c>
      <c r="G25" s="324"/>
      <c r="H25" s="324"/>
    </row>
    <row r="26" spans="1:12" s="283" customFormat="1" ht="39.950000000000003" customHeight="1" thickBot="1">
      <c r="A26" s="349">
        <v>0</v>
      </c>
      <c r="B26" s="350"/>
      <c r="C26" s="351">
        <v>0</v>
      </c>
      <c r="D26" s="351">
        <v>0</v>
      </c>
      <c r="E26" s="352">
        <v>0</v>
      </c>
      <c r="F26" s="353">
        <f>SUM(D26:E26)</f>
        <v>0</v>
      </c>
      <c r="G26" s="324"/>
      <c r="H26" s="324"/>
    </row>
    <row r="27" spans="1:12" ht="32.1" customHeight="1" thickBot="1">
      <c r="A27" s="518" t="s">
        <v>91</v>
      </c>
      <c r="B27" s="519"/>
      <c r="C27" s="520"/>
      <c r="D27" s="347">
        <f>SUM(D26:D26)</f>
        <v>0</v>
      </c>
      <c r="E27" s="291">
        <f>SUM(E26:E26)</f>
        <v>0</v>
      </c>
      <c r="F27" s="293">
        <f>SUM(F26:F26)</f>
        <v>0</v>
      </c>
      <c r="G27" s="324"/>
      <c r="H27" s="324"/>
    </row>
    <row r="28" spans="1:12" ht="13.5" thickBot="1">
      <c r="A28" s="294"/>
      <c r="B28" s="294"/>
      <c r="C28" s="294"/>
      <c r="D28" s="294"/>
      <c r="E28" s="294"/>
      <c r="F28" s="294"/>
      <c r="G28" s="294"/>
      <c r="H28" s="354"/>
    </row>
    <row r="29" spans="1:12" ht="50.25" customHeight="1">
      <c r="A29" s="567" t="s">
        <v>138</v>
      </c>
      <c r="B29" s="568"/>
      <c r="C29" s="568"/>
      <c r="D29" s="568"/>
      <c r="E29" s="568"/>
      <c r="F29" s="568"/>
      <c r="G29" s="568"/>
      <c r="H29" s="569"/>
      <c r="I29" s="294"/>
      <c r="J29" s="294"/>
      <c r="K29" s="294"/>
      <c r="L29" s="354"/>
    </row>
    <row r="30" spans="1:12">
      <c r="A30" s="570" t="s">
        <v>139</v>
      </c>
      <c r="B30" s="571"/>
      <c r="C30" s="571"/>
      <c r="D30" s="571"/>
      <c r="E30" s="571"/>
      <c r="F30" s="571"/>
      <c r="G30" s="571"/>
      <c r="H30" s="572"/>
      <c r="I30" s="294"/>
      <c r="J30" s="294"/>
      <c r="K30" s="294"/>
      <c r="L30" s="354"/>
    </row>
    <row r="31" spans="1:12">
      <c r="A31" s="573"/>
      <c r="B31" s="574"/>
      <c r="C31" s="574"/>
      <c r="D31" s="574"/>
      <c r="E31" s="574"/>
      <c r="F31" s="574"/>
      <c r="G31" s="574"/>
      <c r="H31" s="575"/>
    </row>
    <row r="32" spans="1:12">
      <c r="A32" s="573"/>
      <c r="B32" s="574"/>
      <c r="C32" s="574"/>
      <c r="D32" s="574"/>
      <c r="E32" s="574"/>
      <c r="F32" s="574"/>
      <c r="G32" s="574"/>
      <c r="H32" s="575"/>
    </row>
    <row r="33" spans="1:8">
      <c r="A33" s="573"/>
      <c r="B33" s="574"/>
      <c r="C33" s="574"/>
      <c r="D33" s="574"/>
      <c r="E33" s="574"/>
      <c r="F33" s="574"/>
      <c r="G33" s="574"/>
      <c r="H33" s="575"/>
    </row>
    <row r="34" spans="1:8">
      <c r="A34" s="573"/>
      <c r="B34" s="574"/>
      <c r="C34" s="574"/>
      <c r="D34" s="574"/>
      <c r="E34" s="574"/>
      <c r="F34" s="574"/>
      <c r="G34" s="574"/>
      <c r="H34" s="575"/>
    </row>
    <row r="35" spans="1:8" ht="121.5" customHeight="1" thickBot="1">
      <c r="A35" s="576"/>
      <c r="B35" s="577"/>
      <c r="C35" s="577"/>
      <c r="D35" s="577"/>
      <c r="E35" s="577"/>
      <c r="F35" s="577"/>
      <c r="G35" s="577"/>
      <c r="H35" s="578"/>
    </row>
    <row r="36" spans="1:8" ht="13.5" thickBot="1">
      <c r="A36" s="294"/>
      <c r="B36" s="294"/>
      <c r="C36" s="294"/>
      <c r="D36" s="294"/>
      <c r="E36" s="294"/>
      <c r="F36" s="294"/>
      <c r="G36" s="294"/>
      <c r="H36" s="354"/>
    </row>
    <row r="37" spans="1:8" ht="228.95" customHeight="1" thickBot="1">
      <c r="A37" s="499" t="s">
        <v>140</v>
      </c>
      <c r="B37" s="522"/>
      <c r="C37" s="522"/>
      <c r="D37" s="522"/>
      <c r="E37" s="522"/>
      <c r="F37" s="522"/>
      <c r="G37" s="522"/>
      <c r="H37" s="522"/>
    </row>
    <row r="38" spans="1:8">
      <c r="A38" s="276"/>
      <c r="B38" s="276"/>
      <c r="C38" s="276"/>
      <c r="D38" s="276"/>
      <c r="E38" s="276"/>
      <c r="F38" s="276"/>
      <c r="G38" s="276"/>
      <c r="H38" s="354"/>
    </row>
    <row r="39" spans="1:8" s="234" customFormat="1" ht="21.75" customHeight="1">
      <c r="A39" s="559" t="s">
        <v>141</v>
      </c>
      <c r="B39" s="559"/>
      <c r="C39" s="559"/>
      <c r="D39" s="559"/>
      <c r="E39" s="559"/>
      <c r="F39" s="559"/>
      <c r="G39" s="559"/>
      <c r="H39" s="559"/>
    </row>
    <row r="40" spans="1:8" s="234" customFormat="1" ht="284.10000000000002" customHeight="1">
      <c r="A40" s="561" t="s">
        <v>142</v>
      </c>
      <c r="B40" s="561"/>
      <c r="C40" s="561"/>
      <c r="D40" s="561"/>
      <c r="E40" s="561"/>
      <c r="F40" s="561"/>
      <c r="G40" s="561"/>
      <c r="H40" s="561"/>
    </row>
    <row r="41" spans="1:8" s="234" customFormat="1" ht="12.6" customHeight="1">
      <c r="A41" s="521"/>
      <c r="B41" s="320"/>
      <c r="C41" s="320"/>
      <c r="D41" s="320"/>
      <c r="E41" s="320"/>
      <c r="F41" s="320"/>
      <c r="G41" s="320"/>
      <c r="H41" s="320"/>
    </row>
    <row r="42" spans="1:8" s="234" customFormat="1" ht="18">
      <c r="A42" s="559" t="s">
        <v>143</v>
      </c>
      <c r="B42" s="559"/>
      <c r="C42" s="559"/>
      <c r="D42" s="559"/>
      <c r="E42" s="559"/>
      <c r="F42" s="559"/>
      <c r="G42" s="559"/>
      <c r="H42" s="559"/>
    </row>
    <row r="43" spans="1:8" ht="347.45" customHeight="1">
      <c r="A43" s="561" t="s">
        <v>144</v>
      </c>
      <c r="B43" s="561"/>
      <c r="C43" s="561"/>
      <c r="D43" s="561"/>
      <c r="E43" s="561"/>
      <c r="F43" s="561"/>
      <c r="G43" s="561"/>
      <c r="H43" s="561"/>
    </row>
  </sheetData>
  <sheetProtection formatCells="0" formatColumns="0" formatRows="0" insertRows="0" deleteRows="0"/>
  <mergeCells count="6">
    <mergeCell ref="A42:H42"/>
    <mergeCell ref="A43:H43"/>
    <mergeCell ref="A39:H39"/>
    <mergeCell ref="A40:H40"/>
    <mergeCell ref="A29:H29"/>
    <mergeCell ref="A30:H35"/>
  </mergeCells>
  <printOptions horizontalCentered="1"/>
  <pageMargins left="0.25" right="0.25" top="0.75" bottom="0.5" header="0.25" footer="0.25"/>
  <pageSetup scale="78" fitToHeight="2" orientation="landscape" useFirstPageNumber="1" r:id="rId1"/>
  <headerFooter scaleWithDoc="0">
    <oddFooter>&amp;LMay 2025&amp;CPage &amp;P of &amp;N
&amp;A&amp;RGFO-23-312r2&amp;K000000
CERRI Program</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C31E8-B836-4776-8CA7-9AB891A1EDA5}">
  <sheetPr>
    <tabColor theme="4"/>
  </sheetPr>
  <dimension ref="A1:M144"/>
  <sheetViews>
    <sheetView showGridLines="0" view="pageLayout" zoomScaleNormal="150" workbookViewId="0">
      <selection activeCell="J16" sqref="J16"/>
    </sheetView>
  </sheetViews>
  <sheetFormatPr defaultColWidth="9.140625" defaultRowHeight="13.5"/>
  <cols>
    <col min="1" max="1" width="2.42578125" style="358" customWidth="1"/>
    <col min="2" max="2" width="17.85546875" style="358" customWidth="1"/>
    <col min="3" max="3" width="17.28515625" style="358" customWidth="1"/>
    <col min="4" max="4" width="17.85546875" style="358" customWidth="1"/>
    <col min="5" max="5" width="16.140625" style="358" customWidth="1"/>
    <col min="6" max="6" width="17.140625" style="358" customWidth="1"/>
    <col min="7" max="7" width="21" style="358" customWidth="1"/>
    <col min="8" max="8" width="19.140625" style="358" customWidth="1"/>
    <col min="9" max="16384" width="9.140625" style="358"/>
  </cols>
  <sheetData>
    <row r="1" spans="1:13" ht="17.25" customHeight="1">
      <c r="A1" s="630" t="s">
        <v>145</v>
      </c>
      <c r="B1" s="590"/>
      <c r="C1" s="355" t="str">
        <f>'Category Budget'!B3</f>
        <v>Organization Name</v>
      </c>
      <c r="D1" s="356"/>
      <c r="E1" s="357" t="s">
        <v>146</v>
      </c>
      <c r="F1" s="356"/>
      <c r="G1" s="524"/>
      <c r="H1" s="524"/>
      <c r="I1" s="524"/>
      <c r="J1" s="524"/>
      <c r="K1" s="524"/>
      <c r="L1" s="523"/>
      <c r="M1" s="523"/>
    </row>
    <row r="2" spans="1:13" ht="27.75" customHeight="1">
      <c r="A2" s="631" t="s">
        <v>147</v>
      </c>
      <c r="B2" s="632"/>
      <c r="C2" s="632"/>
      <c r="D2" s="632"/>
      <c r="E2" s="632"/>
      <c r="F2" s="632"/>
      <c r="G2" s="632"/>
      <c r="H2" s="632"/>
      <c r="I2" s="526"/>
      <c r="J2" s="526"/>
      <c r="K2" s="526"/>
      <c r="L2" s="526"/>
      <c r="M2" s="524"/>
    </row>
    <row r="3" spans="1:13" ht="7.5" customHeight="1">
      <c r="A3" s="633" t="s">
        <v>148</v>
      </c>
      <c r="B3" s="614"/>
      <c r="C3" s="614"/>
      <c r="D3" s="614"/>
      <c r="E3" s="614"/>
      <c r="F3" s="614"/>
      <c r="G3" s="614"/>
      <c r="H3" s="614"/>
      <c r="I3" s="527"/>
      <c r="J3" s="527"/>
      <c r="K3" s="527"/>
      <c r="L3" s="527"/>
      <c r="M3" s="524"/>
    </row>
    <row r="4" spans="1:13" ht="10.5" customHeight="1">
      <c r="A4" s="587" t="s">
        <v>149</v>
      </c>
      <c r="B4" s="587"/>
      <c r="C4" s="601"/>
      <c r="D4" s="601"/>
      <c r="E4" s="601"/>
      <c r="F4" s="619"/>
      <c r="G4" s="619"/>
      <c r="H4" s="619"/>
      <c r="I4" s="523"/>
      <c r="J4" s="523"/>
      <c r="K4" s="523"/>
      <c r="L4" s="523"/>
      <c r="M4" s="523"/>
    </row>
    <row r="5" spans="1:13" ht="12" customHeight="1">
      <c r="A5" s="581"/>
      <c r="B5" s="634" t="s">
        <v>150</v>
      </c>
      <c r="C5" s="636" t="s">
        <v>151</v>
      </c>
      <c r="D5" s="629" t="s">
        <v>152</v>
      </c>
      <c r="E5" s="638"/>
      <c r="F5" s="639" t="s">
        <v>153</v>
      </c>
      <c r="G5" s="609"/>
      <c r="H5" s="640"/>
      <c r="I5" s="523"/>
      <c r="J5" s="523"/>
      <c r="K5" s="523"/>
      <c r="L5" s="523"/>
      <c r="M5" s="523"/>
    </row>
    <row r="6" spans="1:13" s="360" customFormat="1" ht="25.5" customHeight="1">
      <c r="A6" s="590"/>
      <c r="B6" s="635"/>
      <c r="C6" s="637"/>
      <c r="D6" s="359" t="s">
        <v>154</v>
      </c>
      <c r="E6" s="359" t="s">
        <v>155</v>
      </c>
      <c r="F6" s="359" t="s">
        <v>156</v>
      </c>
      <c r="G6" s="359" t="s">
        <v>157</v>
      </c>
      <c r="H6" s="529" t="s">
        <v>37</v>
      </c>
      <c r="I6" s="529"/>
      <c r="J6" s="529"/>
      <c r="K6" s="529"/>
      <c r="L6" s="529"/>
      <c r="M6" s="529"/>
    </row>
    <row r="7" spans="1:13" s="360" customFormat="1" ht="12" customHeight="1">
      <c r="A7" s="526"/>
      <c r="B7" s="361" t="s">
        <v>158</v>
      </c>
      <c r="C7" s="362" t="s">
        <v>159</v>
      </c>
      <c r="D7" s="362" t="s">
        <v>160</v>
      </c>
      <c r="E7" s="362" t="s">
        <v>161</v>
      </c>
      <c r="F7" s="362" t="s">
        <v>162</v>
      </c>
      <c r="G7" s="362" t="s">
        <v>163</v>
      </c>
      <c r="H7" s="363" t="s">
        <v>164</v>
      </c>
      <c r="I7" s="529"/>
      <c r="J7" s="529"/>
      <c r="K7" s="529"/>
      <c r="L7" s="529"/>
      <c r="M7" s="529"/>
    </row>
    <row r="8" spans="1:13" s="369" customFormat="1" ht="18" customHeight="1">
      <c r="A8" s="364" t="s">
        <v>165</v>
      </c>
      <c r="B8" s="365"/>
      <c r="C8" s="366"/>
      <c r="D8" s="367"/>
      <c r="E8" s="367"/>
      <c r="F8" s="367"/>
      <c r="G8" s="367"/>
      <c r="H8" s="368">
        <f>SUM(D8:G8)</f>
        <v>0</v>
      </c>
    </row>
    <row r="9" spans="1:13" s="369" customFormat="1" ht="18.75" customHeight="1">
      <c r="A9" s="364" t="s">
        <v>166</v>
      </c>
      <c r="B9" s="365"/>
      <c r="C9" s="366"/>
      <c r="D9" s="367"/>
      <c r="E9" s="367"/>
      <c r="F9" s="367"/>
      <c r="G9" s="367"/>
      <c r="H9" s="368">
        <f>SUM(D9:G9)</f>
        <v>0</v>
      </c>
    </row>
    <row r="10" spans="1:13" s="369" customFormat="1" ht="18.75" customHeight="1">
      <c r="A10" s="364" t="s">
        <v>167</v>
      </c>
      <c r="B10" s="365"/>
      <c r="C10" s="366"/>
      <c r="D10" s="367"/>
      <c r="E10" s="367"/>
      <c r="F10" s="367"/>
      <c r="G10" s="367"/>
      <c r="H10" s="368">
        <f>SUM(D10:G10)</f>
        <v>0</v>
      </c>
    </row>
    <row r="11" spans="1:13" s="369" customFormat="1" ht="19.5" customHeight="1">
      <c r="A11" s="370" t="s">
        <v>168</v>
      </c>
      <c r="B11" s="371"/>
      <c r="C11" s="372"/>
      <c r="D11" s="373"/>
      <c r="E11" s="373"/>
      <c r="F11" s="373"/>
      <c r="G11" s="373"/>
      <c r="H11" s="374">
        <f>SUM(D11:G11)</f>
        <v>0</v>
      </c>
    </row>
    <row r="12" spans="1:13" s="369" customFormat="1" ht="19.5" customHeight="1">
      <c r="A12" s="370" t="s">
        <v>169</v>
      </c>
      <c r="B12" s="375" t="s">
        <v>170</v>
      </c>
      <c r="C12" s="376"/>
      <c r="D12" s="377">
        <f>SUM(D8:D11)</f>
        <v>0</v>
      </c>
      <c r="E12" s="377">
        <f>SUM(E8:E11)</f>
        <v>0</v>
      </c>
      <c r="F12" s="377">
        <f>SUM(F8:F11)</f>
        <v>0</v>
      </c>
      <c r="G12" s="377">
        <f>SUM(G8:G11)</f>
        <v>0</v>
      </c>
      <c r="H12" s="374">
        <f>SUM(H8:H11)</f>
        <v>0</v>
      </c>
    </row>
    <row r="13" spans="1:13" ht="9.75" customHeight="1">
      <c r="A13" s="618" t="s">
        <v>171</v>
      </c>
      <c r="B13" s="618"/>
      <c r="C13" s="619"/>
      <c r="D13" s="619"/>
      <c r="E13" s="619"/>
      <c r="F13" s="619"/>
      <c r="G13" s="619"/>
      <c r="H13" s="620"/>
      <c r="I13" s="523"/>
      <c r="J13" s="523"/>
      <c r="K13" s="523"/>
      <c r="L13" s="523"/>
      <c r="M13" s="523"/>
    </row>
    <row r="14" spans="1:13">
      <c r="A14" s="621" t="s">
        <v>172</v>
      </c>
      <c r="B14" s="623" t="s">
        <v>173</v>
      </c>
      <c r="C14" s="624"/>
      <c r="D14" s="608" t="s">
        <v>174</v>
      </c>
      <c r="E14" s="627"/>
      <c r="F14" s="627"/>
      <c r="G14" s="627"/>
      <c r="H14" s="628" t="s">
        <v>175</v>
      </c>
      <c r="I14" s="523"/>
      <c r="J14" s="523"/>
      <c r="K14" s="523"/>
      <c r="L14" s="523"/>
      <c r="M14" s="523"/>
    </row>
    <row r="15" spans="1:13" ht="18" customHeight="1">
      <c r="A15" s="622"/>
      <c r="B15" s="625"/>
      <c r="C15" s="626"/>
      <c r="D15" s="378" t="s">
        <v>176</v>
      </c>
      <c r="E15" s="378" t="s">
        <v>177</v>
      </c>
      <c r="F15" s="379" t="s">
        <v>178</v>
      </c>
      <c r="G15" s="379" t="s">
        <v>179</v>
      </c>
      <c r="H15" s="629"/>
      <c r="I15" s="523"/>
      <c r="J15" s="523"/>
      <c r="K15" s="523"/>
      <c r="L15" s="523"/>
      <c r="M15" s="523"/>
    </row>
    <row r="16" spans="1:13" s="369" customFormat="1" ht="19.5" customHeight="1">
      <c r="A16" s="523"/>
      <c r="B16" s="581" t="s">
        <v>180</v>
      </c>
      <c r="C16" s="581"/>
      <c r="D16" s="380">
        <f ca="1">'Category Budget'!B7</f>
        <v>0</v>
      </c>
      <c r="E16" s="381">
        <f>'Category Budget'!C7</f>
        <v>0</v>
      </c>
      <c r="F16" s="382"/>
      <c r="G16" s="383"/>
      <c r="H16" s="384">
        <f>'Category Budget'!D7</f>
        <v>0</v>
      </c>
    </row>
    <row r="17" spans="1:8" s="369" customFormat="1" ht="19.5" customHeight="1">
      <c r="A17" s="528"/>
      <c r="B17" s="588" t="s">
        <v>181</v>
      </c>
      <c r="C17" s="588"/>
      <c r="D17" s="380">
        <f>'Category Budget'!B8</f>
        <v>0</v>
      </c>
      <c r="E17" s="381">
        <f>'Category Budget'!C8</f>
        <v>0</v>
      </c>
      <c r="F17" s="385"/>
      <c r="G17" s="386"/>
      <c r="H17" s="384">
        <f>'Category Budget'!D8</f>
        <v>0</v>
      </c>
    </row>
    <row r="18" spans="1:8" s="369" customFormat="1" ht="21" customHeight="1">
      <c r="A18" s="523"/>
      <c r="B18" s="581" t="s">
        <v>182</v>
      </c>
      <c r="C18" s="581"/>
      <c r="D18" s="380">
        <f>'Category Budget'!B10</f>
        <v>0</v>
      </c>
      <c r="E18" s="381">
        <f>'Category Budget'!C10</f>
        <v>0</v>
      </c>
      <c r="F18" s="382"/>
      <c r="G18" s="383"/>
      <c r="H18" s="384">
        <f>'Category Budget'!D10</f>
        <v>0</v>
      </c>
    </row>
    <row r="19" spans="1:8" s="369" customFormat="1" ht="21" customHeight="1">
      <c r="A19" s="528"/>
      <c r="B19" s="588" t="s">
        <v>183</v>
      </c>
      <c r="C19" s="588"/>
      <c r="D19" s="380">
        <f>'Category Budget'!B11</f>
        <v>0</v>
      </c>
      <c r="E19" s="381">
        <f>'Category Budget'!C11</f>
        <v>0</v>
      </c>
      <c r="F19" s="385"/>
      <c r="G19" s="386"/>
      <c r="H19" s="384">
        <f>'Category Budget'!D11</f>
        <v>0</v>
      </c>
    </row>
    <row r="20" spans="1:8" s="369" customFormat="1" ht="21" customHeight="1">
      <c r="A20" s="523"/>
      <c r="B20" s="581" t="s">
        <v>184</v>
      </c>
      <c r="C20" s="581"/>
      <c r="D20" s="380">
        <f>'Category Budget'!B12</f>
        <v>0</v>
      </c>
      <c r="E20" s="381">
        <f>'Category Budget'!C12</f>
        <v>0</v>
      </c>
      <c r="F20" s="382"/>
      <c r="G20" s="383"/>
      <c r="H20" s="384">
        <f>'Category Budget'!D12</f>
        <v>0</v>
      </c>
    </row>
    <row r="21" spans="1:8" s="369" customFormat="1" ht="21" customHeight="1">
      <c r="A21" s="528"/>
      <c r="B21" s="588" t="s">
        <v>185</v>
      </c>
      <c r="C21" s="588"/>
      <c r="D21" s="380">
        <f>'Category Budget'!B13</f>
        <v>0</v>
      </c>
      <c r="E21" s="381">
        <f>'Category Budget'!C13</f>
        <v>0</v>
      </c>
      <c r="F21" s="385"/>
      <c r="G21" s="386"/>
      <c r="H21" s="384">
        <f>'Category Budget'!D13</f>
        <v>0</v>
      </c>
    </row>
    <row r="22" spans="1:8" s="369" customFormat="1" ht="19.5" customHeight="1">
      <c r="A22" s="528"/>
      <c r="B22" s="588" t="s">
        <v>186</v>
      </c>
      <c r="C22" s="588"/>
      <c r="D22" s="380">
        <f>'Category Budget'!B14</f>
        <v>0</v>
      </c>
      <c r="E22" s="381">
        <f>'Category Budget'!C14</f>
        <v>0</v>
      </c>
      <c r="F22" s="385"/>
      <c r="G22" s="386"/>
      <c r="H22" s="384">
        <f>'Category Budget'!D14</f>
        <v>0</v>
      </c>
    </row>
    <row r="23" spans="1:8" s="369" customFormat="1" ht="21" customHeight="1">
      <c r="A23" s="523"/>
      <c r="B23" s="588" t="s">
        <v>187</v>
      </c>
      <c r="C23" s="617"/>
      <c r="D23" s="387">
        <f ca="1">SUM(D16:D22)</f>
        <v>0</v>
      </c>
      <c r="E23" s="388">
        <f>SUM(E16:E22)</f>
        <v>0</v>
      </c>
      <c r="F23" s="389">
        <f>SUM(F16:F22)</f>
        <v>0</v>
      </c>
      <c r="G23" s="387">
        <f>SUM(G16:G22)</f>
        <v>0</v>
      </c>
      <c r="H23" s="390">
        <f t="shared" ref="H23" ca="1" si="0">SUM(D23:G23)</f>
        <v>0</v>
      </c>
    </row>
    <row r="24" spans="1:8" s="369" customFormat="1" ht="19.5" customHeight="1">
      <c r="A24" s="528"/>
      <c r="B24" s="588" t="s">
        <v>188</v>
      </c>
      <c r="C24" s="588"/>
      <c r="D24" s="386">
        <f>'Category Budget'!B16</f>
        <v>0</v>
      </c>
      <c r="E24" s="386">
        <f>'Category Budget'!C16</f>
        <v>0</v>
      </c>
      <c r="F24" s="386"/>
      <c r="G24" s="386"/>
      <c r="H24" s="505">
        <f>'Category Budget'!D16</f>
        <v>0</v>
      </c>
    </row>
    <row r="25" spans="1:8" s="369" customFormat="1" ht="20.25" customHeight="1">
      <c r="A25" s="523"/>
      <c r="B25" s="581" t="s">
        <v>189</v>
      </c>
      <c r="C25" s="581"/>
      <c r="D25" s="387">
        <f ca="1">SUM(D23:D24)</f>
        <v>0</v>
      </c>
      <c r="E25" s="387">
        <f>SUM(E23:E24)</f>
        <v>0</v>
      </c>
      <c r="F25" s="387">
        <f>SUM(F23:F24)</f>
        <v>0</v>
      </c>
      <c r="G25" s="387">
        <f>SUM(G23:G24)</f>
        <v>0</v>
      </c>
      <c r="H25" s="387">
        <f ca="1">SUM(H23:H24)</f>
        <v>0</v>
      </c>
    </row>
    <row r="26" spans="1:8" ht="7.5" customHeight="1">
      <c r="A26" s="601"/>
      <c r="B26" s="601"/>
      <c r="C26" s="601"/>
      <c r="D26" s="601"/>
      <c r="E26" s="601"/>
      <c r="F26" s="601"/>
      <c r="G26" s="601"/>
      <c r="H26" s="601"/>
    </row>
    <row r="27" spans="1:8" s="369" customFormat="1" ht="16.5" customHeight="1">
      <c r="A27" s="391" t="s">
        <v>190</v>
      </c>
      <c r="B27" s="588" t="s">
        <v>191</v>
      </c>
      <c r="C27" s="588"/>
      <c r="D27" s="386"/>
      <c r="E27" s="386"/>
      <c r="F27" s="386"/>
      <c r="G27" s="386"/>
      <c r="H27" s="390">
        <f>SUM(D27:G27)</f>
        <v>0</v>
      </c>
    </row>
    <row r="28" spans="1:8" s="369" customFormat="1" ht="11.25" customHeight="1">
      <c r="A28" s="392"/>
      <c r="B28" s="523"/>
      <c r="C28" s="523"/>
      <c r="D28" s="389"/>
      <c r="E28" s="389"/>
      <c r="F28" s="389"/>
      <c r="G28" s="389"/>
      <c r="H28" s="389"/>
    </row>
    <row r="29" spans="1:8" ht="10.5" customHeight="1">
      <c r="A29" s="523"/>
      <c r="B29" s="523"/>
      <c r="C29" s="523"/>
      <c r="D29" s="523"/>
      <c r="E29" s="523"/>
      <c r="F29" s="523"/>
      <c r="G29" s="523"/>
      <c r="H29" s="393" t="s">
        <v>192</v>
      </c>
    </row>
    <row r="30" spans="1:8" ht="9.75" customHeight="1">
      <c r="A30" s="611" t="s">
        <v>193</v>
      </c>
      <c r="B30" s="611"/>
      <c r="C30" s="579"/>
      <c r="D30" s="612"/>
      <c r="E30" s="612"/>
      <c r="F30" s="612"/>
      <c r="G30" s="613" t="s">
        <v>194</v>
      </c>
      <c r="H30" s="614"/>
    </row>
    <row r="31" spans="1:8" ht="13.5" customHeight="1">
      <c r="A31" s="579" t="s">
        <v>195</v>
      </c>
      <c r="B31" s="615"/>
      <c r="C31" s="615"/>
      <c r="D31" s="615"/>
      <c r="E31" s="615"/>
      <c r="F31" s="615"/>
      <c r="G31" s="615"/>
      <c r="H31" s="616"/>
    </row>
    <row r="32" spans="1:8" ht="43.5" customHeight="1">
      <c r="A32" s="523"/>
      <c r="B32" s="523"/>
      <c r="C32" s="394"/>
      <c r="D32" s="521"/>
      <c r="E32" s="521"/>
      <c r="F32" s="521"/>
      <c r="G32" s="521"/>
      <c r="H32" s="531"/>
    </row>
    <row r="33" spans="1:8" ht="11.25" customHeight="1">
      <c r="A33" s="587" t="s">
        <v>196</v>
      </c>
      <c r="B33" s="600"/>
      <c r="C33" s="600"/>
      <c r="D33" s="601"/>
      <c r="E33" s="601"/>
      <c r="F33" s="601"/>
      <c r="G33" s="601"/>
      <c r="H33" s="601"/>
    </row>
    <row r="34" spans="1:8" ht="17.100000000000001" customHeight="1">
      <c r="A34" s="523"/>
      <c r="B34" s="611" t="s">
        <v>197</v>
      </c>
      <c r="C34" s="611"/>
      <c r="D34" s="611"/>
      <c r="E34" s="359" t="s">
        <v>198</v>
      </c>
      <c r="F34" s="359" t="s">
        <v>199</v>
      </c>
      <c r="G34" s="359" t="s">
        <v>200</v>
      </c>
      <c r="H34" s="395" t="s">
        <v>201</v>
      </c>
    </row>
    <row r="35" spans="1:8" ht="21" customHeight="1">
      <c r="A35" s="391" t="s">
        <v>202</v>
      </c>
      <c r="B35" s="585"/>
      <c r="C35" s="585"/>
      <c r="D35" s="585"/>
      <c r="E35" s="396"/>
      <c r="F35" s="396"/>
      <c r="G35" s="396"/>
      <c r="H35" s="397">
        <f>SUM(E35:G35)</f>
        <v>0</v>
      </c>
    </row>
    <row r="36" spans="1:8" ht="21" customHeight="1">
      <c r="A36" s="391" t="s">
        <v>203</v>
      </c>
      <c r="B36" s="585"/>
      <c r="C36" s="585"/>
      <c r="D36" s="585"/>
      <c r="E36" s="396"/>
      <c r="F36" s="396"/>
      <c r="G36" s="396"/>
      <c r="H36" s="397">
        <f>SUM(E36:G36)</f>
        <v>0</v>
      </c>
    </row>
    <row r="37" spans="1:8" ht="21" customHeight="1">
      <c r="A37" s="391" t="s">
        <v>204</v>
      </c>
      <c r="B37" s="585"/>
      <c r="C37" s="585"/>
      <c r="D37" s="585"/>
      <c r="E37" s="396"/>
      <c r="F37" s="396"/>
      <c r="G37" s="396"/>
      <c r="H37" s="397">
        <f>SUM(E37:G37)</f>
        <v>0</v>
      </c>
    </row>
    <row r="38" spans="1:8" ht="21" customHeight="1">
      <c r="A38" s="391" t="s">
        <v>205</v>
      </c>
      <c r="B38" s="585"/>
      <c r="C38" s="585"/>
      <c r="D38" s="585"/>
      <c r="E38" s="396"/>
      <c r="F38" s="396"/>
      <c r="G38" s="396"/>
      <c r="H38" s="397">
        <f>SUM(E38:G38)</f>
        <v>0</v>
      </c>
    </row>
    <row r="39" spans="1:8" ht="21" customHeight="1">
      <c r="A39" s="398" t="s">
        <v>206</v>
      </c>
      <c r="B39" s="610" t="s">
        <v>207</v>
      </c>
      <c r="C39" s="603"/>
      <c r="D39" s="603"/>
      <c r="E39" s="399">
        <f>SUM(E35:E38)</f>
        <v>0</v>
      </c>
      <c r="F39" s="399">
        <f>SUM(F35:F38)</f>
        <v>0</v>
      </c>
      <c r="G39" s="399">
        <f>SUM(G35:G38)</f>
        <v>0</v>
      </c>
      <c r="H39" s="400">
        <f>SUM(H35:H38)</f>
        <v>0</v>
      </c>
    </row>
    <row r="40" spans="1:8" ht="10.5" customHeight="1">
      <c r="A40" s="587" t="s">
        <v>208</v>
      </c>
      <c r="B40" s="600"/>
      <c r="C40" s="600"/>
      <c r="D40" s="601"/>
      <c r="E40" s="602"/>
      <c r="F40" s="602"/>
      <c r="G40" s="602"/>
      <c r="H40" s="602"/>
    </row>
    <row r="41" spans="1:8" ht="12" customHeight="1">
      <c r="A41" s="603"/>
      <c r="B41" s="603"/>
      <c r="C41" s="604"/>
      <c r="D41" s="359" t="s">
        <v>209</v>
      </c>
      <c r="E41" s="359" t="s">
        <v>210</v>
      </c>
      <c r="F41" s="359" t="s">
        <v>211</v>
      </c>
      <c r="G41" s="359" t="s">
        <v>212</v>
      </c>
      <c r="H41" s="395" t="s">
        <v>213</v>
      </c>
    </row>
    <row r="42" spans="1:8" ht="21" customHeight="1">
      <c r="A42" s="391" t="s">
        <v>214</v>
      </c>
      <c r="B42" s="588" t="s">
        <v>156</v>
      </c>
      <c r="C42" s="588"/>
      <c r="D42" s="401">
        <f>SUM(E42:H42)</f>
        <v>0</v>
      </c>
      <c r="E42" s="396"/>
      <c r="F42" s="396"/>
      <c r="G42" s="396"/>
      <c r="H42" s="402"/>
    </row>
    <row r="43" spans="1:8" ht="21" customHeight="1">
      <c r="A43" s="391" t="s">
        <v>215</v>
      </c>
      <c r="B43" s="588" t="s">
        <v>157</v>
      </c>
      <c r="C43" s="588"/>
      <c r="D43" s="401">
        <f>SUM(E43:H43)</f>
        <v>0</v>
      </c>
      <c r="E43" s="396"/>
      <c r="F43" s="396"/>
      <c r="G43" s="396"/>
      <c r="H43" s="402"/>
    </row>
    <row r="44" spans="1:8" ht="21" customHeight="1">
      <c r="A44" s="391" t="s">
        <v>216</v>
      </c>
      <c r="B44" s="587" t="s">
        <v>217</v>
      </c>
      <c r="C44" s="588"/>
      <c r="D44" s="401">
        <f>SUM(D42:D43)</f>
        <v>0</v>
      </c>
      <c r="E44" s="401">
        <f>SUM(E42:E43)</f>
        <v>0</v>
      </c>
      <c r="F44" s="401">
        <f>SUM(F42:F43)</f>
        <v>0</v>
      </c>
      <c r="G44" s="401">
        <f>SUM(G42:G43)</f>
        <v>0</v>
      </c>
      <c r="H44" s="397">
        <f>SUM(H42:H43)</f>
        <v>0</v>
      </c>
    </row>
    <row r="45" spans="1:8">
      <c r="A45" s="587" t="s">
        <v>218</v>
      </c>
      <c r="B45" s="600"/>
      <c r="C45" s="600"/>
      <c r="D45" s="600"/>
      <c r="E45" s="601"/>
      <c r="F45" s="601"/>
      <c r="G45" s="601"/>
      <c r="H45" s="601"/>
    </row>
    <row r="46" spans="1:8">
      <c r="A46" s="605" t="s">
        <v>197</v>
      </c>
      <c r="B46" s="606"/>
      <c r="C46" s="606"/>
      <c r="D46" s="606"/>
      <c r="E46" s="608" t="s">
        <v>219</v>
      </c>
      <c r="F46" s="609"/>
      <c r="G46" s="609"/>
      <c r="H46" s="609"/>
    </row>
    <row r="47" spans="1:8">
      <c r="A47" s="607"/>
      <c r="B47" s="607"/>
      <c r="C47" s="607"/>
      <c r="D47" s="607"/>
      <c r="E47" s="525" t="s">
        <v>220</v>
      </c>
      <c r="F47" s="525" t="s">
        <v>221</v>
      </c>
      <c r="G47" s="525" t="s">
        <v>222</v>
      </c>
      <c r="H47" s="525" t="s">
        <v>223</v>
      </c>
    </row>
    <row r="48" spans="1:8" ht="21" customHeight="1">
      <c r="A48" s="391" t="s">
        <v>224</v>
      </c>
      <c r="B48" s="585"/>
      <c r="C48" s="585"/>
      <c r="D48" s="586"/>
      <c r="E48" s="402"/>
      <c r="F48" s="402"/>
      <c r="G48" s="402"/>
      <c r="H48" s="402"/>
    </row>
    <row r="49" spans="1:8" ht="21" customHeight="1">
      <c r="A49" s="391" t="s">
        <v>225</v>
      </c>
      <c r="B49" s="585"/>
      <c r="C49" s="585"/>
      <c r="D49" s="586"/>
      <c r="E49" s="402"/>
      <c r="F49" s="402"/>
      <c r="G49" s="402"/>
      <c r="H49" s="402"/>
    </row>
    <row r="50" spans="1:8" ht="21" customHeight="1">
      <c r="A50" s="391" t="s">
        <v>226</v>
      </c>
      <c r="B50" s="585"/>
      <c r="C50" s="585"/>
      <c r="D50" s="586"/>
      <c r="E50" s="402"/>
      <c r="F50" s="402"/>
      <c r="G50" s="402"/>
      <c r="H50" s="402"/>
    </row>
    <row r="51" spans="1:8" ht="21" customHeight="1">
      <c r="A51" s="391" t="s">
        <v>227</v>
      </c>
      <c r="B51" s="585"/>
      <c r="C51" s="585"/>
      <c r="D51" s="586"/>
      <c r="E51" s="402"/>
      <c r="F51" s="402"/>
      <c r="G51" s="402"/>
      <c r="H51" s="402"/>
    </row>
    <row r="52" spans="1:8" ht="21" customHeight="1">
      <c r="A52" s="391" t="s">
        <v>228</v>
      </c>
      <c r="B52" s="587" t="s">
        <v>229</v>
      </c>
      <c r="C52" s="588"/>
      <c r="D52" s="588"/>
      <c r="E52" s="397">
        <f>SUM(E48:E51)</f>
        <v>0</v>
      </c>
      <c r="F52" s="397">
        <f>SUM(F48:F51)</f>
        <v>0</v>
      </c>
      <c r="G52" s="397">
        <f>SUM(G48:G51)</f>
        <v>0</v>
      </c>
      <c r="H52" s="397">
        <f>SUM(H48:H51)</f>
        <v>0</v>
      </c>
    </row>
    <row r="53" spans="1:8">
      <c r="A53" s="589" t="s">
        <v>230</v>
      </c>
      <c r="B53" s="589"/>
      <c r="C53" s="590"/>
      <c r="D53" s="591"/>
      <c r="E53" s="591"/>
      <c r="F53" s="591"/>
      <c r="G53" s="591"/>
      <c r="H53" s="591"/>
    </row>
    <row r="54" spans="1:8">
      <c r="A54" s="403" t="s">
        <v>231</v>
      </c>
      <c r="B54" s="403"/>
      <c r="C54" s="592"/>
      <c r="D54" s="593"/>
      <c r="E54" s="404" t="s">
        <v>232</v>
      </c>
      <c r="F54" s="592"/>
      <c r="G54" s="592"/>
      <c r="H54" s="592"/>
    </row>
    <row r="55" spans="1:8">
      <c r="A55" s="594"/>
      <c r="B55" s="594"/>
      <c r="C55" s="594"/>
      <c r="D55" s="595"/>
      <c r="E55" s="596"/>
      <c r="F55" s="594"/>
      <c r="G55" s="594"/>
      <c r="H55" s="594"/>
    </row>
    <row r="56" spans="1:8">
      <c r="A56" s="403" t="s">
        <v>233</v>
      </c>
      <c r="B56" s="403"/>
      <c r="C56" s="597"/>
      <c r="D56" s="597"/>
      <c r="E56" s="597"/>
      <c r="F56" s="597"/>
      <c r="G56" s="597"/>
      <c r="H56" s="597"/>
    </row>
    <row r="57" spans="1:8">
      <c r="A57" s="598"/>
      <c r="B57" s="598"/>
      <c r="C57" s="598"/>
      <c r="D57" s="598"/>
      <c r="E57" s="598"/>
      <c r="F57" s="598"/>
      <c r="G57" s="598"/>
      <c r="H57" s="598"/>
    </row>
    <row r="58" spans="1:8">
      <c r="A58" s="598"/>
      <c r="B58" s="598"/>
      <c r="C58" s="598"/>
      <c r="D58" s="598"/>
      <c r="E58" s="598"/>
      <c r="F58" s="598"/>
      <c r="G58" s="598"/>
      <c r="H58" s="599"/>
    </row>
    <row r="59" spans="1:8" ht="13.5" customHeight="1">
      <c r="A59" s="583"/>
      <c r="B59" s="583"/>
      <c r="C59" s="583"/>
      <c r="D59" s="583"/>
      <c r="E59" s="583"/>
      <c r="F59" s="583"/>
      <c r="G59" s="583"/>
      <c r="H59" s="584"/>
    </row>
    <row r="60" spans="1:8">
      <c r="A60" s="523"/>
      <c r="B60" s="523"/>
      <c r="C60" s="579"/>
      <c r="D60" s="580"/>
      <c r="E60" s="580"/>
      <c r="F60" s="580"/>
      <c r="G60" s="580"/>
      <c r="H60" s="393" t="s">
        <v>192</v>
      </c>
    </row>
    <row r="61" spans="1:8">
      <c r="A61" s="581" t="s">
        <v>193</v>
      </c>
      <c r="B61" s="581"/>
      <c r="C61" s="394" t="s">
        <v>234</v>
      </c>
      <c r="D61" s="521"/>
      <c r="E61" s="521"/>
      <c r="F61" s="521"/>
      <c r="G61" s="521"/>
      <c r="H61" s="531" t="s">
        <v>194</v>
      </c>
    </row>
    <row r="62" spans="1:8" ht="14.25" customHeight="1">
      <c r="A62" s="523"/>
      <c r="B62" s="523"/>
      <c r="C62" s="579" t="s">
        <v>195</v>
      </c>
      <c r="D62" s="580"/>
      <c r="E62" s="580"/>
      <c r="F62" s="580"/>
      <c r="G62" s="580"/>
      <c r="H62" s="523"/>
    </row>
    <row r="63" spans="1:8" ht="14.25" customHeight="1">
      <c r="A63" s="523"/>
      <c r="B63" s="523"/>
      <c r="C63" s="530"/>
      <c r="D63" s="532"/>
      <c r="E63" s="532"/>
      <c r="F63" s="532"/>
      <c r="G63" s="532"/>
      <c r="H63" s="523"/>
    </row>
    <row r="64" spans="1:8">
      <c r="A64" s="582"/>
      <c r="B64" s="582"/>
      <c r="C64" s="582"/>
      <c r="D64" s="582"/>
      <c r="E64" s="582"/>
      <c r="F64" s="582"/>
      <c r="G64" s="582"/>
      <c r="H64" s="582"/>
    </row>
    <row r="65" spans="1:8">
      <c r="A65" s="582"/>
      <c r="B65" s="582"/>
      <c r="C65" s="582"/>
      <c r="D65" s="582"/>
      <c r="E65" s="582"/>
      <c r="F65" s="582"/>
      <c r="G65" s="582"/>
      <c r="H65" s="582"/>
    </row>
    <row r="66" spans="1:8">
      <c r="A66" s="582"/>
      <c r="B66" s="582"/>
      <c r="C66" s="582"/>
      <c r="D66" s="582"/>
      <c r="E66" s="582"/>
      <c r="F66" s="582"/>
      <c r="G66" s="582"/>
      <c r="H66" s="582"/>
    </row>
    <row r="67" spans="1:8">
      <c r="A67" s="582"/>
      <c r="B67" s="582"/>
      <c r="C67" s="582"/>
      <c r="D67" s="582"/>
      <c r="E67" s="582"/>
      <c r="F67" s="582"/>
      <c r="G67" s="582"/>
      <c r="H67" s="582"/>
    </row>
    <row r="68" spans="1:8">
      <c r="A68" s="582"/>
      <c r="B68" s="582"/>
      <c r="C68" s="582"/>
      <c r="D68" s="582"/>
      <c r="E68" s="582"/>
      <c r="F68" s="582"/>
      <c r="G68" s="582"/>
      <c r="H68" s="582"/>
    </row>
    <row r="69" spans="1:8">
      <c r="A69" s="582"/>
      <c r="B69" s="582"/>
      <c r="C69" s="582"/>
      <c r="D69" s="582"/>
      <c r="E69" s="582"/>
      <c r="F69" s="582"/>
      <c r="G69" s="582"/>
      <c r="H69" s="582"/>
    </row>
    <row r="70" spans="1:8">
      <c r="A70" s="582"/>
      <c r="B70" s="582"/>
      <c r="C70" s="582"/>
      <c r="D70" s="582"/>
      <c r="E70" s="582"/>
      <c r="F70" s="582"/>
      <c r="G70" s="582"/>
      <c r="H70" s="582"/>
    </row>
    <row r="71" spans="1:8">
      <c r="A71" s="582"/>
      <c r="B71" s="582"/>
      <c r="C71" s="582"/>
      <c r="D71" s="582"/>
      <c r="E71" s="582"/>
      <c r="F71" s="582"/>
      <c r="G71" s="582"/>
      <c r="H71" s="582"/>
    </row>
    <row r="72" spans="1:8">
      <c r="A72" s="582"/>
      <c r="B72" s="582"/>
      <c r="C72" s="582"/>
      <c r="D72" s="582"/>
      <c r="E72" s="582"/>
      <c r="F72" s="582"/>
      <c r="G72" s="582"/>
      <c r="H72" s="582"/>
    </row>
    <row r="73" spans="1:8">
      <c r="A73" s="582"/>
      <c r="B73" s="582"/>
      <c r="C73" s="582"/>
      <c r="D73" s="582"/>
      <c r="E73" s="582"/>
      <c r="F73" s="582"/>
      <c r="G73" s="582"/>
      <c r="H73" s="582"/>
    </row>
    <row r="74" spans="1:8">
      <c r="A74" s="582"/>
      <c r="B74" s="582"/>
      <c r="C74" s="582"/>
      <c r="D74" s="582"/>
      <c r="E74" s="582"/>
      <c r="F74" s="582"/>
      <c r="G74" s="582"/>
      <c r="H74" s="582"/>
    </row>
    <row r="75" spans="1:8">
      <c r="A75" s="582"/>
      <c r="B75" s="582"/>
      <c r="C75" s="582"/>
      <c r="D75" s="582"/>
      <c r="E75" s="582"/>
      <c r="F75" s="582"/>
      <c r="G75" s="582"/>
      <c r="H75" s="582"/>
    </row>
    <row r="76" spans="1:8">
      <c r="A76" s="582"/>
      <c r="B76" s="582"/>
      <c r="C76" s="582"/>
      <c r="D76" s="582"/>
      <c r="E76" s="582"/>
      <c r="F76" s="582"/>
      <c r="G76" s="582"/>
      <c r="H76" s="582"/>
    </row>
    <row r="77" spans="1:8">
      <c r="A77" s="582"/>
      <c r="B77" s="582"/>
      <c r="C77" s="582"/>
      <c r="D77" s="582"/>
      <c r="E77" s="582"/>
      <c r="F77" s="582"/>
      <c r="G77" s="582"/>
      <c r="H77" s="582"/>
    </row>
    <row r="78" spans="1:8">
      <c r="A78" s="582"/>
      <c r="B78" s="582"/>
      <c r="C78" s="582"/>
      <c r="D78" s="582"/>
      <c r="E78" s="582"/>
      <c r="F78" s="582"/>
      <c r="G78" s="582"/>
      <c r="H78" s="582"/>
    </row>
    <row r="79" spans="1:8">
      <c r="A79" s="582"/>
      <c r="B79" s="582"/>
      <c r="C79" s="582"/>
      <c r="D79" s="582"/>
      <c r="E79" s="582"/>
      <c r="F79" s="582"/>
      <c r="G79" s="582"/>
      <c r="H79" s="582"/>
    </row>
    <row r="80" spans="1:8">
      <c r="A80" s="582"/>
      <c r="B80" s="582"/>
      <c r="C80" s="582"/>
      <c r="D80" s="582"/>
      <c r="E80" s="582"/>
      <c r="F80" s="582"/>
      <c r="G80" s="582"/>
      <c r="H80" s="582"/>
    </row>
    <row r="81" spans="1:8">
      <c r="A81" s="582"/>
      <c r="B81" s="582"/>
      <c r="C81" s="582"/>
      <c r="D81" s="582"/>
      <c r="E81" s="582"/>
      <c r="F81" s="582"/>
      <c r="G81" s="582"/>
      <c r="H81" s="582"/>
    </row>
    <row r="82" spans="1:8">
      <c r="A82" s="582"/>
      <c r="B82" s="582"/>
      <c r="C82" s="582"/>
      <c r="D82" s="582"/>
      <c r="E82" s="582"/>
      <c r="F82" s="582"/>
      <c r="G82" s="582"/>
      <c r="H82" s="582"/>
    </row>
    <row r="83" spans="1:8">
      <c r="A83" s="582"/>
      <c r="B83" s="582"/>
      <c r="C83" s="582"/>
      <c r="D83" s="582"/>
      <c r="E83" s="582"/>
      <c r="F83" s="582"/>
      <c r="G83" s="582"/>
      <c r="H83" s="582"/>
    </row>
    <row r="84" spans="1:8">
      <c r="A84" s="582"/>
      <c r="B84" s="582"/>
      <c r="C84" s="582"/>
      <c r="D84" s="582"/>
      <c r="E84" s="582"/>
      <c r="F84" s="582"/>
      <c r="G84" s="582"/>
      <c r="H84" s="582"/>
    </row>
    <row r="85" spans="1:8">
      <c r="A85" s="582"/>
      <c r="B85" s="582"/>
      <c r="C85" s="582"/>
      <c r="D85" s="582"/>
      <c r="E85" s="582"/>
      <c r="F85" s="582"/>
      <c r="G85" s="582"/>
      <c r="H85" s="582"/>
    </row>
    <row r="86" spans="1:8">
      <c r="A86" s="582"/>
      <c r="B86" s="582"/>
      <c r="C86" s="582"/>
      <c r="D86" s="582"/>
      <c r="E86" s="582"/>
      <c r="F86" s="582"/>
      <c r="G86" s="582"/>
      <c r="H86" s="582"/>
    </row>
    <row r="87" spans="1:8">
      <c r="A87" s="582"/>
      <c r="B87" s="582"/>
      <c r="C87" s="582"/>
      <c r="D87" s="582"/>
      <c r="E87" s="582"/>
      <c r="F87" s="582"/>
      <c r="G87" s="582"/>
      <c r="H87" s="582"/>
    </row>
    <row r="88" spans="1:8">
      <c r="A88" s="582"/>
      <c r="B88" s="582"/>
      <c r="C88" s="582"/>
      <c r="D88" s="582"/>
      <c r="E88" s="582"/>
      <c r="F88" s="582"/>
      <c r="G88" s="582"/>
      <c r="H88" s="582"/>
    </row>
    <row r="89" spans="1:8">
      <c r="A89" s="582"/>
      <c r="B89" s="582"/>
      <c r="C89" s="582"/>
      <c r="D89" s="582"/>
      <c r="E89" s="582"/>
      <c r="F89" s="582"/>
      <c r="G89" s="582"/>
      <c r="H89" s="582"/>
    </row>
    <row r="90" spans="1:8">
      <c r="A90" s="582"/>
      <c r="B90" s="582"/>
      <c r="C90" s="582"/>
      <c r="D90" s="582"/>
      <c r="E90" s="582"/>
      <c r="F90" s="582"/>
      <c r="G90" s="582"/>
      <c r="H90" s="582"/>
    </row>
    <row r="91" spans="1:8">
      <c r="A91" s="582"/>
      <c r="B91" s="582"/>
      <c r="C91" s="582"/>
      <c r="D91" s="582"/>
      <c r="E91" s="582"/>
      <c r="F91" s="582"/>
      <c r="G91" s="582"/>
      <c r="H91" s="582"/>
    </row>
    <row r="92" spans="1:8">
      <c r="A92" s="582"/>
      <c r="B92" s="582"/>
      <c r="C92" s="582"/>
      <c r="D92" s="582"/>
      <c r="E92" s="582"/>
      <c r="F92" s="582"/>
      <c r="G92" s="582"/>
      <c r="H92" s="582"/>
    </row>
    <row r="93" spans="1:8">
      <c r="A93" s="582"/>
      <c r="B93" s="582"/>
      <c r="C93" s="582"/>
      <c r="D93" s="582"/>
      <c r="E93" s="582"/>
      <c r="F93" s="582"/>
      <c r="G93" s="582"/>
      <c r="H93" s="582"/>
    </row>
    <row r="94" spans="1:8">
      <c r="A94" s="582"/>
      <c r="B94" s="582"/>
      <c r="C94" s="582"/>
      <c r="D94" s="582"/>
      <c r="E94" s="582"/>
      <c r="F94" s="582"/>
      <c r="G94" s="582"/>
      <c r="H94" s="582"/>
    </row>
    <row r="95" spans="1:8">
      <c r="A95" s="582"/>
      <c r="B95" s="582"/>
      <c r="C95" s="582"/>
      <c r="D95" s="582"/>
      <c r="E95" s="582"/>
      <c r="F95" s="582"/>
      <c r="G95" s="582"/>
      <c r="H95" s="582"/>
    </row>
    <row r="96" spans="1:8">
      <c r="A96" s="582"/>
      <c r="B96" s="582"/>
      <c r="C96" s="582"/>
      <c r="D96" s="582"/>
      <c r="E96" s="582"/>
      <c r="F96" s="582"/>
      <c r="G96" s="582"/>
      <c r="H96" s="582"/>
    </row>
    <row r="97" spans="1:8">
      <c r="A97" s="582"/>
      <c r="B97" s="582"/>
      <c r="C97" s="582"/>
      <c r="D97" s="582"/>
      <c r="E97" s="582"/>
      <c r="F97" s="582"/>
      <c r="G97" s="582"/>
      <c r="H97" s="582"/>
    </row>
    <row r="98" spans="1:8">
      <c r="A98" s="582"/>
      <c r="B98" s="582"/>
      <c r="C98" s="582"/>
      <c r="D98" s="582"/>
      <c r="E98" s="582"/>
      <c r="F98" s="582"/>
      <c r="G98" s="582"/>
      <c r="H98" s="582"/>
    </row>
    <row r="99" spans="1:8">
      <c r="A99" s="582"/>
      <c r="B99" s="582"/>
      <c r="C99" s="582"/>
      <c r="D99" s="582"/>
      <c r="E99" s="582"/>
      <c r="F99" s="582"/>
      <c r="G99" s="582"/>
      <c r="H99" s="582"/>
    </row>
    <row r="100" spans="1:8">
      <c r="A100" s="582"/>
      <c r="B100" s="582"/>
      <c r="C100" s="582"/>
      <c r="D100" s="582"/>
      <c r="E100" s="582"/>
      <c r="F100" s="582"/>
      <c r="G100" s="582"/>
      <c r="H100" s="582"/>
    </row>
    <row r="101" spans="1:8">
      <c r="A101" s="582"/>
      <c r="B101" s="582"/>
      <c r="C101" s="582"/>
      <c r="D101" s="582"/>
      <c r="E101" s="582"/>
      <c r="F101" s="582"/>
      <c r="G101" s="582"/>
      <c r="H101" s="582"/>
    </row>
    <row r="103" spans="1:8">
      <c r="A103" s="582"/>
      <c r="B103" s="582"/>
      <c r="C103" s="582"/>
      <c r="D103" s="582"/>
      <c r="E103" s="582"/>
      <c r="F103" s="582"/>
      <c r="G103" s="582"/>
      <c r="H103" s="582"/>
    </row>
    <row r="104" spans="1:8">
      <c r="A104" s="582"/>
      <c r="B104" s="582"/>
      <c r="C104" s="582"/>
      <c r="D104" s="582"/>
      <c r="E104" s="582"/>
      <c r="F104" s="582"/>
      <c r="G104" s="582"/>
      <c r="H104" s="582"/>
    </row>
    <row r="105" spans="1:8">
      <c r="A105" s="582"/>
      <c r="B105" s="582"/>
      <c r="C105" s="582"/>
      <c r="D105" s="582"/>
      <c r="E105" s="582"/>
      <c r="F105" s="582"/>
      <c r="G105" s="582"/>
      <c r="H105" s="582"/>
    </row>
    <row r="106" spans="1:8">
      <c r="A106" s="582"/>
      <c r="B106" s="582"/>
      <c r="C106" s="582"/>
      <c r="D106" s="582"/>
      <c r="E106" s="582"/>
      <c r="F106" s="582"/>
      <c r="G106" s="582"/>
      <c r="H106" s="582"/>
    </row>
    <row r="107" spans="1:8">
      <c r="A107" s="582"/>
      <c r="B107" s="582"/>
      <c r="C107" s="582"/>
      <c r="D107" s="582"/>
      <c r="E107" s="582"/>
      <c r="F107" s="582"/>
      <c r="G107" s="582"/>
      <c r="H107" s="582"/>
    </row>
    <row r="108" spans="1:8">
      <c r="A108" s="582"/>
      <c r="B108" s="582"/>
      <c r="C108" s="582"/>
      <c r="D108" s="582"/>
      <c r="E108" s="582"/>
      <c r="F108" s="582"/>
      <c r="G108" s="582"/>
      <c r="H108" s="582"/>
    </row>
    <row r="109" spans="1:8">
      <c r="A109" s="582"/>
      <c r="B109" s="582"/>
      <c r="C109" s="582"/>
      <c r="D109" s="582"/>
      <c r="E109" s="582"/>
      <c r="F109" s="582"/>
      <c r="G109" s="582"/>
      <c r="H109" s="582"/>
    </row>
    <row r="110" spans="1:8">
      <c r="A110" s="582"/>
      <c r="B110" s="582"/>
      <c r="C110" s="582"/>
      <c r="D110" s="582"/>
      <c r="E110" s="582"/>
      <c r="F110" s="582"/>
      <c r="G110" s="582"/>
      <c r="H110" s="582"/>
    </row>
    <row r="111" spans="1:8">
      <c r="A111" s="582"/>
      <c r="B111" s="582"/>
      <c r="C111" s="582"/>
      <c r="D111" s="582"/>
      <c r="E111" s="582"/>
      <c r="F111" s="582"/>
      <c r="G111" s="582"/>
      <c r="H111" s="582"/>
    </row>
    <row r="112" spans="1:8">
      <c r="A112" s="582"/>
      <c r="B112" s="582"/>
      <c r="C112" s="582"/>
      <c r="D112" s="582"/>
      <c r="E112" s="582"/>
      <c r="F112" s="582"/>
      <c r="G112" s="582"/>
      <c r="H112" s="582"/>
    </row>
    <row r="113" spans="1:8">
      <c r="A113" s="582"/>
      <c r="B113" s="582"/>
      <c r="C113" s="582"/>
      <c r="D113" s="582"/>
      <c r="E113" s="582"/>
      <c r="F113" s="582"/>
      <c r="G113" s="582"/>
      <c r="H113" s="582"/>
    </row>
    <row r="114" spans="1:8">
      <c r="A114" s="582"/>
      <c r="B114" s="582"/>
      <c r="C114" s="582"/>
      <c r="D114" s="582"/>
      <c r="E114" s="582"/>
      <c r="F114" s="582"/>
      <c r="G114" s="582"/>
      <c r="H114" s="582"/>
    </row>
    <row r="115" spans="1:8">
      <c r="A115" s="582"/>
      <c r="B115" s="582"/>
      <c r="C115" s="582"/>
      <c r="D115" s="582"/>
      <c r="E115" s="582"/>
      <c r="F115" s="582"/>
      <c r="G115" s="582"/>
      <c r="H115" s="582"/>
    </row>
    <row r="116" spans="1:8">
      <c r="A116" s="582"/>
      <c r="B116" s="582"/>
      <c r="C116" s="582"/>
      <c r="D116" s="582"/>
      <c r="E116" s="582"/>
      <c r="F116" s="582"/>
      <c r="G116" s="582"/>
      <c r="H116" s="582"/>
    </row>
    <row r="117" spans="1:8">
      <c r="A117" s="582"/>
      <c r="B117" s="582"/>
      <c r="C117" s="582"/>
      <c r="D117" s="582"/>
      <c r="E117" s="582"/>
      <c r="F117" s="582"/>
      <c r="G117" s="582"/>
      <c r="H117" s="582"/>
    </row>
    <row r="118" spans="1:8">
      <c r="A118" s="582"/>
      <c r="B118" s="582"/>
      <c r="C118" s="582"/>
      <c r="D118" s="582"/>
      <c r="E118" s="582"/>
      <c r="F118" s="582"/>
      <c r="G118" s="582"/>
      <c r="H118" s="582"/>
    </row>
    <row r="119" spans="1:8">
      <c r="A119" s="582"/>
      <c r="B119" s="582"/>
      <c r="C119" s="582"/>
      <c r="D119" s="582"/>
      <c r="E119" s="582"/>
      <c r="F119" s="582"/>
      <c r="G119" s="582"/>
      <c r="H119" s="582"/>
    </row>
    <row r="120" spans="1:8">
      <c r="A120" s="582"/>
      <c r="B120" s="582"/>
      <c r="C120" s="582"/>
      <c r="D120" s="582"/>
      <c r="E120" s="582"/>
      <c r="F120" s="582"/>
      <c r="G120" s="582"/>
      <c r="H120" s="582"/>
    </row>
    <row r="121" spans="1:8">
      <c r="A121" s="582"/>
      <c r="B121" s="582"/>
      <c r="C121" s="582"/>
      <c r="D121" s="582"/>
      <c r="E121" s="582"/>
      <c r="F121" s="582"/>
      <c r="G121" s="582"/>
      <c r="H121" s="582"/>
    </row>
    <row r="122" spans="1:8">
      <c r="A122" s="582"/>
      <c r="B122" s="582"/>
      <c r="C122" s="582"/>
      <c r="D122" s="582"/>
      <c r="E122" s="582"/>
      <c r="F122" s="582"/>
      <c r="G122" s="582"/>
      <c r="H122" s="582"/>
    </row>
    <row r="123" spans="1:8">
      <c r="A123" s="582"/>
      <c r="B123" s="582"/>
      <c r="C123" s="582"/>
      <c r="D123" s="582"/>
      <c r="E123" s="582"/>
      <c r="F123" s="582"/>
      <c r="G123" s="582"/>
      <c r="H123" s="582"/>
    </row>
    <row r="124" spans="1:8">
      <c r="A124" s="582"/>
      <c r="B124" s="582"/>
      <c r="C124" s="582"/>
      <c r="D124" s="582"/>
      <c r="E124" s="582"/>
      <c r="F124" s="582"/>
      <c r="G124" s="582"/>
      <c r="H124" s="582"/>
    </row>
    <row r="125" spans="1:8">
      <c r="A125" s="582"/>
      <c r="B125" s="582"/>
      <c r="C125" s="582"/>
      <c r="D125" s="582"/>
      <c r="E125" s="582"/>
      <c r="F125" s="582"/>
      <c r="G125" s="582"/>
      <c r="H125" s="582"/>
    </row>
    <row r="126" spans="1:8">
      <c r="A126" s="582"/>
      <c r="B126" s="582"/>
      <c r="C126" s="582"/>
      <c r="D126" s="582"/>
      <c r="E126" s="582"/>
      <c r="F126" s="582"/>
      <c r="G126" s="582"/>
      <c r="H126" s="582"/>
    </row>
    <row r="127" spans="1:8">
      <c r="A127" s="582"/>
      <c r="B127" s="582"/>
      <c r="C127" s="582"/>
      <c r="D127" s="582"/>
      <c r="E127" s="582"/>
      <c r="F127" s="582"/>
      <c r="G127" s="582"/>
      <c r="H127" s="582"/>
    </row>
    <row r="128" spans="1:8">
      <c r="A128" s="582"/>
      <c r="B128" s="582"/>
      <c r="C128" s="582"/>
      <c r="D128" s="582"/>
      <c r="E128" s="582"/>
      <c r="F128" s="582"/>
      <c r="G128" s="582"/>
      <c r="H128" s="582"/>
    </row>
    <row r="129" spans="1:8">
      <c r="A129" s="582"/>
      <c r="B129" s="582"/>
      <c r="C129" s="582"/>
      <c r="D129" s="582"/>
      <c r="E129" s="582"/>
      <c r="F129" s="582"/>
      <c r="G129" s="582"/>
      <c r="H129" s="582"/>
    </row>
    <row r="130" spans="1:8">
      <c r="A130" s="582"/>
      <c r="B130" s="582"/>
      <c r="C130" s="582"/>
      <c r="D130" s="582"/>
      <c r="E130" s="582"/>
      <c r="F130" s="582"/>
      <c r="G130" s="582"/>
      <c r="H130" s="582"/>
    </row>
    <row r="131" spans="1:8">
      <c r="A131" s="582"/>
      <c r="B131" s="582"/>
      <c r="C131" s="582"/>
      <c r="D131" s="582"/>
      <c r="E131" s="582"/>
      <c r="F131" s="582"/>
      <c r="G131" s="582"/>
      <c r="H131" s="582"/>
    </row>
    <row r="132" spans="1:8">
      <c r="A132" s="582"/>
      <c r="B132" s="582"/>
      <c r="C132" s="582"/>
      <c r="D132" s="582"/>
      <c r="E132" s="582"/>
      <c r="F132" s="582"/>
      <c r="G132" s="582"/>
      <c r="H132" s="582"/>
    </row>
    <row r="133" spans="1:8">
      <c r="A133" s="582"/>
      <c r="B133" s="582"/>
      <c r="C133" s="582"/>
      <c r="D133" s="582"/>
      <c r="E133" s="582"/>
      <c r="F133" s="582"/>
      <c r="G133" s="582"/>
      <c r="H133" s="582"/>
    </row>
    <row r="134" spans="1:8">
      <c r="A134" s="582"/>
      <c r="B134" s="582"/>
      <c r="C134" s="582"/>
      <c r="D134" s="582"/>
      <c r="E134" s="582"/>
      <c r="F134" s="582"/>
      <c r="G134" s="582"/>
      <c r="H134" s="582"/>
    </row>
    <row r="135" spans="1:8">
      <c r="A135" s="582"/>
      <c r="B135" s="582"/>
      <c r="C135" s="582"/>
      <c r="D135" s="582"/>
      <c r="E135" s="582"/>
      <c r="F135" s="582"/>
      <c r="G135" s="582"/>
      <c r="H135" s="582"/>
    </row>
    <row r="136" spans="1:8">
      <c r="A136" s="582"/>
      <c r="B136" s="582"/>
      <c r="C136" s="582"/>
      <c r="D136" s="582"/>
      <c r="E136" s="582"/>
      <c r="F136" s="582"/>
      <c r="G136" s="582"/>
      <c r="H136" s="582"/>
    </row>
    <row r="137" spans="1:8">
      <c r="A137" s="582"/>
      <c r="B137" s="582"/>
      <c r="C137" s="582"/>
      <c r="D137" s="582"/>
      <c r="E137" s="582"/>
      <c r="F137" s="582"/>
      <c r="G137" s="582"/>
      <c r="H137" s="582"/>
    </row>
    <row r="138" spans="1:8">
      <c r="A138" s="582"/>
      <c r="B138" s="582"/>
      <c r="C138" s="582"/>
      <c r="D138" s="582"/>
      <c r="E138" s="582"/>
      <c r="F138" s="582"/>
      <c r="G138" s="582"/>
      <c r="H138" s="582"/>
    </row>
    <row r="139" spans="1:8">
      <c r="A139" s="582"/>
      <c r="B139" s="582"/>
      <c r="C139" s="582"/>
      <c r="D139" s="582"/>
      <c r="E139" s="582"/>
      <c r="F139" s="582"/>
      <c r="G139" s="582"/>
      <c r="H139" s="582"/>
    </row>
    <row r="140" spans="1:8">
      <c r="A140" s="582"/>
      <c r="B140" s="582"/>
      <c r="C140" s="582"/>
      <c r="D140" s="582"/>
      <c r="E140" s="582"/>
      <c r="F140" s="582"/>
      <c r="G140" s="582"/>
      <c r="H140" s="582"/>
    </row>
    <row r="141" spans="1:8">
      <c r="A141" s="582"/>
      <c r="B141" s="582"/>
      <c r="C141" s="582"/>
      <c r="D141" s="582"/>
      <c r="E141" s="582"/>
      <c r="F141" s="582"/>
      <c r="G141" s="582"/>
      <c r="H141" s="582"/>
    </row>
    <row r="142" spans="1:8">
      <c r="A142" s="582"/>
      <c r="B142" s="582"/>
      <c r="C142" s="582"/>
      <c r="D142" s="582"/>
      <c r="E142" s="582"/>
      <c r="F142" s="582"/>
      <c r="G142" s="582"/>
      <c r="H142" s="582"/>
    </row>
    <row r="143" spans="1:8">
      <c r="A143" s="582"/>
      <c r="B143" s="582"/>
      <c r="C143" s="582"/>
      <c r="D143" s="582"/>
      <c r="E143" s="582"/>
      <c r="F143" s="582"/>
      <c r="G143" s="582"/>
      <c r="H143" s="582"/>
    </row>
    <row r="144" spans="1:8">
      <c r="A144" s="582"/>
      <c r="B144" s="582"/>
      <c r="C144" s="582"/>
      <c r="D144" s="582"/>
      <c r="E144" s="582"/>
      <c r="F144" s="582"/>
      <c r="G144" s="582"/>
      <c r="H144" s="582"/>
    </row>
  </sheetData>
  <sheetProtection algorithmName="SHA-512" hashValue="oa2pXoMNutP4/CAuabcaCAPNboQmsC0YhuJbldviRBRKGGbX7TiEouPD20HM65zPi12EFzvJ5ZIdNfs0EuU+Kw==" saltValue="anDNZAFmYxWsr6Wenb2y6g==" spinCount="100000" sheet="1" selectLockedCells="1" selectUnlockedCells="1"/>
  <mergeCells count="70">
    <mergeCell ref="A5:A6"/>
    <mergeCell ref="B5:B6"/>
    <mergeCell ref="C5:C6"/>
    <mergeCell ref="D5:E5"/>
    <mergeCell ref="F5:H5"/>
    <mergeCell ref="A1:B1"/>
    <mergeCell ref="A2:H2"/>
    <mergeCell ref="A3:H3"/>
    <mergeCell ref="A4:B4"/>
    <mergeCell ref="C4:H4"/>
    <mergeCell ref="A13:B13"/>
    <mergeCell ref="C13:H13"/>
    <mergeCell ref="A14:A15"/>
    <mergeCell ref="B14:C15"/>
    <mergeCell ref="D14:G14"/>
    <mergeCell ref="H14:H15"/>
    <mergeCell ref="A26:H26"/>
    <mergeCell ref="B16:C16"/>
    <mergeCell ref="B17:C17"/>
    <mergeCell ref="B18:C18"/>
    <mergeCell ref="B19:C19"/>
    <mergeCell ref="B20:C20"/>
    <mergeCell ref="B21:C21"/>
    <mergeCell ref="B22:C22"/>
    <mergeCell ref="B23:C23"/>
    <mergeCell ref="B24:C24"/>
    <mergeCell ref="B25:C25"/>
    <mergeCell ref="B39:D39"/>
    <mergeCell ref="B27:C27"/>
    <mergeCell ref="A30:B30"/>
    <mergeCell ref="C30:F30"/>
    <mergeCell ref="G30:H30"/>
    <mergeCell ref="A31:H31"/>
    <mergeCell ref="A33:C33"/>
    <mergeCell ref="D33:H33"/>
    <mergeCell ref="B34:D34"/>
    <mergeCell ref="B35:D35"/>
    <mergeCell ref="B36:D36"/>
    <mergeCell ref="B37:D37"/>
    <mergeCell ref="B38:D38"/>
    <mergeCell ref="B49:D49"/>
    <mergeCell ref="A40:C40"/>
    <mergeCell ref="D40:H40"/>
    <mergeCell ref="A41:C41"/>
    <mergeCell ref="B42:C42"/>
    <mergeCell ref="B43:C43"/>
    <mergeCell ref="B44:C44"/>
    <mergeCell ref="A45:D45"/>
    <mergeCell ref="E45:H45"/>
    <mergeCell ref="A46:D47"/>
    <mergeCell ref="E46:H46"/>
    <mergeCell ref="B48:D48"/>
    <mergeCell ref="A59:H59"/>
    <mergeCell ref="B50:D50"/>
    <mergeCell ref="B51:D51"/>
    <mergeCell ref="B52:D52"/>
    <mergeCell ref="A53:C53"/>
    <mergeCell ref="D53:H53"/>
    <mergeCell ref="C54:D54"/>
    <mergeCell ref="F54:H54"/>
    <mergeCell ref="A55:D55"/>
    <mergeCell ref="E55:H55"/>
    <mergeCell ref="C56:H56"/>
    <mergeCell ref="A57:H57"/>
    <mergeCell ref="A58:H58"/>
    <mergeCell ref="C60:G60"/>
    <mergeCell ref="A61:B61"/>
    <mergeCell ref="C62:G62"/>
    <mergeCell ref="A64:H101"/>
    <mergeCell ref="A103:H144"/>
  </mergeCells>
  <printOptions horizontalCentered="1"/>
  <pageMargins left="0.25" right="0.25" top="0.75" bottom="0.5" header="0.25" footer="0.25"/>
  <pageSetup scale="78" orientation="landscape" r:id="rId1"/>
  <headerFooter scaleWithDoc="0">
    <oddFooter>&amp;LMay 2025&amp;CPage &amp;P of &amp;N
&amp;A&amp;RGFO-23-312r2&amp;K000000
CERRI Program</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1:M36"/>
  <sheetViews>
    <sheetView showGridLines="0" zoomScale="25" zoomScaleNormal="25" workbookViewId="0">
      <selection activeCell="J16" sqref="J16"/>
    </sheetView>
  </sheetViews>
  <sheetFormatPr defaultColWidth="9.140625" defaultRowHeight="12.75"/>
  <cols>
    <col min="1" max="1" width="24.140625" style="25" customWidth="1"/>
    <col min="2" max="2" width="20.140625" style="25" customWidth="1"/>
    <col min="3" max="3" width="19.140625" style="25" customWidth="1"/>
    <col min="4" max="5" width="18.42578125" style="8" customWidth="1"/>
    <col min="6" max="6" width="60.140625" style="9" customWidth="1"/>
    <col min="7" max="19" width="9.42578125" style="8" customWidth="1"/>
    <col min="20" max="16384" width="9.140625" style="8"/>
  </cols>
  <sheetData>
    <row r="1" spans="1:13" s="9" customFormat="1" ht="11.25" customHeight="1">
      <c r="A1" s="18"/>
      <c r="B1" s="647" t="s">
        <v>235</v>
      </c>
      <c r="C1" s="647"/>
      <c r="D1" s="647"/>
      <c r="E1" s="647"/>
      <c r="F1" s="19"/>
      <c r="G1" s="154"/>
      <c r="H1" s="154"/>
      <c r="I1" s="154"/>
      <c r="J1" s="154"/>
      <c r="K1" s="154"/>
      <c r="L1" s="154"/>
      <c r="M1" s="154"/>
    </row>
    <row r="2" spans="1:13" s="9" customFormat="1" ht="11.25" customHeight="1">
      <c r="A2" s="20"/>
      <c r="B2" s="647"/>
      <c r="C2" s="647"/>
      <c r="D2" s="647"/>
      <c r="E2" s="647"/>
      <c r="F2" s="19"/>
      <c r="G2" s="154"/>
      <c r="H2" s="154"/>
      <c r="I2" s="154"/>
      <c r="J2" s="154"/>
      <c r="K2" s="154"/>
      <c r="L2" s="154"/>
      <c r="M2" s="154"/>
    </row>
    <row r="3" spans="1:13" s="22" customFormat="1" ht="16.5" customHeight="1">
      <c r="A3" s="533" t="s">
        <v>146</v>
      </c>
      <c r="B3" s="21"/>
      <c r="C3" s="648" t="s">
        <v>236</v>
      </c>
      <c r="D3" s="648"/>
      <c r="E3" s="648"/>
      <c r="F3" s="21"/>
    </row>
    <row r="4" spans="1:13" s="22" customFormat="1" ht="15" customHeight="1">
      <c r="A4" s="533" t="s">
        <v>237</v>
      </c>
      <c r="B4" s="142"/>
      <c r="C4" s="648" t="s">
        <v>238</v>
      </c>
      <c r="D4" s="648"/>
      <c r="E4" s="648"/>
      <c r="F4" s="21"/>
    </row>
    <row r="5" spans="1:13" s="22" customFormat="1" ht="10.5" customHeight="1" thickBot="1">
      <c r="A5" s="533"/>
      <c r="B5" s="23"/>
      <c r="C5" s="533"/>
      <c r="D5" s="533"/>
      <c r="E5" s="533"/>
      <c r="F5" s="24" t="s">
        <v>239</v>
      </c>
    </row>
    <row r="6" spans="1:13" ht="15.75" customHeight="1" thickBot="1">
      <c r="A6" s="658" t="s">
        <v>240</v>
      </c>
      <c r="B6" s="659"/>
      <c r="C6" s="659"/>
      <c r="D6" s="659"/>
      <c r="E6" s="659"/>
      <c r="F6" s="660"/>
    </row>
    <row r="7" spans="1:13" ht="228.75" customHeight="1" thickBot="1">
      <c r="A7" s="661" t="s">
        <v>241</v>
      </c>
      <c r="B7" s="662"/>
      <c r="C7" s="662"/>
      <c r="D7" s="662"/>
      <c r="E7" s="662"/>
      <c r="F7" s="663"/>
      <c r="H7" s="22"/>
      <c r="I7" s="22"/>
      <c r="J7" s="22"/>
      <c r="K7" s="22"/>
      <c r="L7" s="22"/>
      <c r="M7" s="22"/>
    </row>
    <row r="8" spans="1:13" ht="7.5" customHeight="1" thickBot="1">
      <c r="D8" s="25"/>
      <c r="E8" s="25"/>
      <c r="F8" s="155"/>
      <c r="H8" s="22"/>
      <c r="I8" s="22"/>
      <c r="J8" s="22"/>
      <c r="K8" s="22"/>
      <c r="L8" s="22"/>
      <c r="M8" s="22"/>
    </row>
    <row r="9" spans="1:13" ht="29.25" customHeight="1" thickBot="1">
      <c r="A9" s="649" t="s">
        <v>242</v>
      </c>
      <c r="B9" s="650"/>
      <c r="C9" s="650"/>
      <c r="D9" s="650"/>
      <c r="E9" s="650"/>
      <c r="F9" s="651"/>
      <c r="H9" s="22"/>
      <c r="I9" s="22"/>
      <c r="J9" s="22"/>
      <c r="K9" s="22"/>
      <c r="L9" s="22"/>
      <c r="M9" s="22"/>
    </row>
    <row r="10" spans="1:13" ht="30.75" thickBot="1">
      <c r="A10" s="145" t="s">
        <v>149</v>
      </c>
      <c r="B10" s="33"/>
      <c r="C10" s="33"/>
      <c r="D10" s="33"/>
      <c r="E10" s="33"/>
      <c r="F10" s="35"/>
      <c r="H10" s="22"/>
      <c r="I10" s="22"/>
      <c r="J10" s="22"/>
      <c r="K10" s="22"/>
      <c r="L10" s="22"/>
      <c r="M10" s="22"/>
    </row>
    <row r="11" spans="1:13" ht="26.25" thickBot="1">
      <c r="A11" s="664" t="s">
        <v>243</v>
      </c>
      <c r="B11" s="36" t="s">
        <v>244</v>
      </c>
      <c r="C11" s="36" t="s">
        <v>245</v>
      </c>
      <c r="D11" s="36" t="s">
        <v>246</v>
      </c>
      <c r="E11" s="36" t="s">
        <v>247</v>
      </c>
      <c r="F11" s="37" t="s">
        <v>248</v>
      </c>
      <c r="H11" s="22"/>
      <c r="I11" s="22"/>
      <c r="J11" s="22"/>
      <c r="K11" s="22"/>
      <c r="L11" s="22"/>
      <c r="M11" s="22"/>
    </row>
    <row r="12" spans="1:13" ht="24" customHeight="1">
      <c r="A12" s="665"/>
      <c r="B12" s="156">
        <f ca="1">'Category Budget'!B19</f>
        <v>0</v>
      </c>
      <c r="C12" s="156">
        <f>'Category Budget'!C19</f>
        <v>0</v>
      </c>
      <c r="D12" s="156">
        <f ca="1">C12+B12</f>
        <v>0</v>
      </c>
      <c r="E12" s="157">
        <f ca="1">IF(D12&gt;0,C12/B12,0)</f>
        <v>0</v>
      </c>
      <c r="F12" s="453" t="s">
        <v>249</v>
      </c>
      <c r="H12" s="22"/>
      <c r="I12" s="22"/>
      <c r="J12" s="22"/>
      <c r="K12" s="22"/>
      <c r="L12" s="22"/>
      <c r="M12" s="22"/>
    </row>
    <row r="13" spans="1:13" ht="15" thickBot="1">
      <c r="A13" s="144"/>
      <c r="B13" s="158"/>
      <c r="C13" s="158"/>
      <c r="D13" s="158"/>
      <c r="E13" s="159"/>
      <c r="F13" s="160"/>
      <c r="H13" s="22"/>
      <c r="I13" s="22"/>
      <c r="J13" s="22"/>
      <c r="K13" s="22"/>
      <c r="L13" s="22"/>
      <c r="M13" s="22"/>
    </row>
    <row r="14" spans="1:13" ht="30.75" thickBot="1">
      <c r="A14" s="145" t="s">
        <v>250</v>
      </c>
      <c r="B14" s="33"/>
      <c r="C14" s="33"/>
      <c r="D14" s="33"/>
      <c r="E14" s="33"/>
      <c r="F14" s="35"/>
      <c r="H14" s="22"/>
      <c r="I14" s="22"/>
      <c r="J14" s="22"/>
      <c r="K14" s="22"/>
      <c r="L14" s="22"/>
      <c r="M14" s="22"/>
    </row>
    <row r="15" spans="1:13" s="26" customFormat="1" ht="26.1" customHeight="1" thickBot="1">
      <c r="A15" s="38" t="s">
        <v>251</v>
      </c>
      <c r="B15" s="39" t="s">
        <v>252</v>
      </c>
      <c r="C15" s="39" t="s">
        <v>253</v>
      </c>
      <c r="D15" s="666" t="s">
        <v>254</v>
      </c>
      <c r="E15" s="667"/>
      <c r="F15" s="668"/>
      <c r="H15" s="22"/>
      <c r="I15" s="22"/>
      <c r="J15" s="22"/>
      <c r="K15" s="22"/>
      <c r="L15" s="22"/>
      <c r="M15" s="22"/>
    </row>
    <row r="16" spans="1:13" ht="15.75" customHeight="1">
      <c r="A16" s="40" t="s">
        <v>255</v>
      </c>
      <c r="B16" s="156">
        <f>'a. Personnel'!E33</f>
        <v>0</v>
      </c>
      <c r="C16" s="161">
        <f>IF(B16&gt;0,B16/B$29,0)</f>
        <v>0</v>
      </c>
      <c r="D16" s="669"/>
      <c r="E16" s="670"/>
      <c r="F16" s="671"/>
      <c r="G16" s="154"/>
      <c r="H16" s="22"/>
      <c r="I16" s="22"/>
      <c r="J16" s="22"/>
      <c r="K16" s="22"/>
      <c r="L16" s="22"/>
      <c r="M16" s="22"/>
    </row>
    <row r="17" spans="1:13" ht="15.75" customHeight="1">
      <c r="A17" s="41" t="s">
        <v>256</v>
      </c>
      <c r="B17" s="156">
        <f>'b. Fringe'!D31</f>
        <v>0</v>
      </c>
      <c r="C17" s="161">
        <f>IF(B17&gt;0,B17/B$29,0)</f>
        <v>0</v>
      </c>
      <c r="D17" s="641"/>
      <c r="E17" s="642"/>
      <c r="F17" s="643"/>
      <c r="G17" s="154"/>
      <c r="H17" s="22"/>
      <c r="I17" s="22"/>
      <c r="J17" s="22"/>
      <c r="K17" s="22"/>
      <c r="L17" s="22"/>
      <c r="M17" s="22"/>
    </row>
    <row r="18" spans="1:13" ht="15.75" customHeight="1">
      <c r="A18" s="41" t="s">
        <v>257</v>
      </c>
      <c r="B18" s="156">
        <f>'c. Travel'!K31</f>
        <v>0</v>
      </c>
      <c r="C18" s="161">
        <f>IF(B18&gt;0,B18/B$29,0)</f>
        <v>0</v>
      </c>
      <c r="D18" s="641"/>
      <c r="E18" s="642"/>
      <c r="F18" s="643"/>
      <c r="G18" s="154"/>
      <c r="H18" s="22"/>
      <c r="I18" s="22"/>
      <c r="J18" s="22"/>
      <c r="K18" s="22"/>
      <c r="L18" s="22"/>
      <c r="M18" s="22"/>
    </row>
    <row r="19" spans="1:13" ht="15.75" customHeight="1">
      <c r="A19" s="41" t="s">
        <v>258</v>
      </c>
      <c r="B19" s="156">
        <f>'d. Equipment'!E31</f>
        <v>0</v>
      </c>
      <c r="C19" s="161">
        <f>IF(B19&gt;0,B19/B$29,0)</f>
        <v>0</v>
      </c>
      <c r="D19" s="641"/>
      <c r="E19" s="642"/>
      <c r="F19" s="643"/>
      <c r="G19" s="154"/>
      <c r="H19" s="22"/>
      <c r="I19" s="22"/>
      <c r="J19" s="22"/>
      <c r="K19" s="22"/>
      <c r="L19" s="22"/>
      <c r="M19" s="22"/>
    </row>
    <row r="20" spans="1:13" ht="15.75" customHeight="1">
      <c r="A20" s="41" t="s">
        <v>259</v>
      </c>
      <c r="B20" s="156">
        <f>'e. Supplies'!E31</f>
        <v>0</v>
      </c>
      <c r="C20" s="161">
        <f>IF(B20&gt;0,B20/B$29,0)</f>
        <v>0</v>
      </c>
      <c r="D20" s="641"/>
      <c r="E20" s="642"/>
      <c r="F20" s="643"/>
      <c r="G20" s="154"/>
      <c r="H20" s="22"/>
      <c r="I20" s="22"/>
      <c r="J20" s="22"/>
      <c r="K20" s="22"/>
      <c r="L20" s="22"/>
      <c r="M20" s="22"/>
    </row>
    <row r="21" spans="1:13" ht="14.25">
      <c r="A21" s="42" t="s">
        <v>260</v>
      </c>
      <c r="B21" s="156"/>
      <c r="C21" s="161"/>
      <c r="D21" s="641"/>
      <c r="E21" s="642"/>
      <c r="F21" s="643"/>
      <c r="G21" s="154"/>
      <c r="H21" s="22"/>
      <c r="I21" s="22"/>
      <c r="J21" s="22"/>
      <c r="K21" s="22"/>
      <c r="L21" s="22"/>
      <c r="M21" s="22"/>
    </row>
    <row r="22" spans="1:13" ht="14.25">
      <c r="A22" s="43" t="s">
        <v>261</v>
      </c>
      <c r="B22" s="156">
        <f>'f. Contractual'!D30</f>
        <v>0</v>
      </c>
      <c r="C22" s="161">
        <f t="shared" ref="C22:C28" si="0">IF(B22&gt;0,B22/B$29,0)</f>
        <v>0</v>
      </c>
      <c r="D22" s="641"/>
      <c r="E22" s="642"/>
      <c r="F22" s="643"/>
      <c r="G22" s="154"/>
      <c r="H22" s="22"/>
      <c r="I22" s="22"/>
      <c r="J22" s="22"/>
      <c r="K22" s="22"/>
      <c r="L22" s="22"/>
      <c r="M22" s="22"/>
    </row>
    <row r="23" spans="1:13" ht="14.25">
      <c r="A23" s="43" t="s">
        <v>262</v>
      </c>
      <c r="B23" s="156">
        <f>'f. Contractual'!D39</f>
        <v>0</v>
      </c>
      <c r="C23" s="161">
        <f t="shared" si="0"/>
        <v>0</v>
      </c>
      <c r="D23" s="641"/>
      <c r="E23" s="642"/>
      <c r="F23" s="643"/>
      <c r="G23" s="154"/>
      <c r="H23" s="22"/>
      <c r="I23" s="22"/>
      <c r="J23" s="22"/>
      <c r="K23" s="22"/>
      <c r="L23" s="22"/>
      <c r="M23" s="22"/>
    </row>
    <row r="24" spans="1:13" ht="14.25">
      <c r="A24" s="43" t="s">
        <v>263</v>
      </c>
      <c r="B24" s="156">
        <f>'f. Contractual'!D44</f>
        <v>0</v>
      </c>
      <c r="C24" s="161">
        <f t="shared" si="0"/>
        <v>0</v>
      </c>
      <c r="D24" s="641"/>
      <c r="E24" s="642"/>
      <c r="F24" s="643"/>
      <c r="G24" s="154"/>
      <c r="H24" s="22"/>
      <c r="I24" s="22"/>
      <c r="J24" s="22"/>
      <c r="K24" s="22"/>
      <c r="L24" s="22"/>
      <c r="M24" s="22"/>
    </row>
    <row r="25" spans="1:13" ht="14.25">
      <c r="A25" s="44" t="s">
        <v>264</v>
      </c>
      <c r="B25" s="156">
        <f>'f. Contractual'!D46</f>
        <v>0</v>
      </c>
      <c r="C25" s="161">
        <f t="shared" si="0"/>
        <v>0</v>
      </c>
      <c r="D25" s="641"/>
      <c r="E25" s="642"/>
      <c r="F25" s="643"/>
      <c r="G25" s="154"/>
      <c r="H25" s="22"/>
      <c r="I25" s="22"/>
      <c r="J25" s="22"/>
      <c r="K25" s="22"/>
      <c r="L25" s="22"/>
      <c r="M25" s="22"/>
    </row>
    <row r="26" spans="1:13" ht="15.75" customHeight="1">
      <c r="A26" s="41" t="s">
        <v>265</v>
      </c>
      <c r="B26" s="156">
        <f>'g. Other'!C31</f>
        <v>0</v>
      </c>
      <c r="C26" s="161">
        <f t="shared" si="0"/>
        <v>0</v>
      </c>
      <c r="D26" s="641"/>
      <c r="E26" s="642"/>
      <c r="F26" s="643"/>
      <c r="G26" s="154"/>
      <c r="H26" s="22"/>
      <c r="I26" s="22"/>
      <c r="J26" s="22"/>
      <c r="K26" s="22"/>
      <c r="L26" s="22"/>
      <c r="M26" s="22"/>
    </row>
    <row r="27" spans="1:13" ht="15.75" customHeight="1">
      <c r="A27" s="41" t="s">
        <v>266</v>
      </c>
      <c r="B27" s="162">
        <f>B16+B17+B18+B19+B20+B25+B26</f>
        <v>0</v>
      </c>
      <c r="C27" s="161">
        <f t="shared" si="0"/>
        <v>0</v>
      </c>
      <c r="D27" s="641"/>
      <c r="E27" s="642"/>
      <c r="F27" s="643"/>
      <c r="G27" s="154"/>
      <c r="H27" s="22"/>
      <c r="I27" s="22"/>
      <c r="J27" s="22"/>
      <c r="K27" s="22"/>
      <c r="L27" s="22"/>
      <c r="M27" s="22"/>
    </row>
    <row r="28" spans="1:13" ht="15.75" customHeight="1">
      <c r="A28" s="41" t="s">
        <v>267</v>
      </c>
      <c r="B28" s="156">
        <f>'h. Indirect'!B16</f>
        <v>0</v>
      </c>
      <c r="C28" s="161">
        <f t="shared" si="0"/>
        <v>0</v>
      </c>
      <c r="D28" s="641"/>
      <c r="E28" s="642"/>
      <c r="F28" s="643"/>
      <c r="G28" s="154"/>
      <c r="H28" s="22"/>
      <c r="I28" s="22"/>
      <c r="J28" s="22"/>
      <c r="K28" s="22"/>
      <c r="L28" s="22"/>
      <c r="M28" s="22"/>
    </row>
    <row r="29" spans="1:13" ht="15.75" customHeight="1" thickBot="1">
      <c r="A29" s="45" t="s">
        <v>268</v>
      </c>
      <c r="B29" s="163">
        <f>B27+B28</f>
        <v>0</v>
      </c>
      <c r="C29" s="164">
        <f>C27+C28</f>
        <v>0</v>
      </c>
      <c r="D29" s="644"/>
      <c r="E29" s="645"/>
      <c r="F29" s="646"/>
      <c r="G29" s="154"/>
    </row>
    <row r="30" spans="1:13" ht="8.25" customHeight="1" thickBot="1">
      <c r="F30" s="154"/>
    </row>
    <row r="31" spans="1:13">
      <c r="A31" s="652" t="s">
        <v>92</v>
      </c>
      <c r="B31" s="653"/>
      <c r="C31" s="653"/>
      <c r="D31" s="653"/>
      <c r="E31" s="653"/>
      <c r="F31" s="654"/>
    </row>
    <row r="32" spans="1:13" ht="10.5" customHeight="1" thickBot="1">
      <c r="A32" s="655"/>
      <c r="B32" s="656"/>
      <c r="C32" s="656"/>
      <c r="D32" s="656"/>
      <c r="E32" s="656"/>
      <c r="F32" s="657"/>
    </row>
    <row r="36" spans="1:6">
      <c r="A36" s="27"/>
      <c r="B36" s="27"/>
      <c r="C36" s="27"/>
      <c r="F36" s="154"/>
    </row>
  </sheetData>
  <sheetProtection algorithmName="SHA-512" hashValue="ascq+BBhM5F1uZHkGbMRp7V4emu+SP6mqbCKxyR8Z/05TlKI/zQxQN25vFhn8ZFkVrH1zguu5wj9BfWUZZLQJg==" saltValue="fTxea+J12PXu/OT5ZGq6bQ==" spinCount="100000" sheet="1" selectLockedCells="1" selectUnlockedCells="1"/>
  <customSheetViews>
    <customSheetView guid="{D7FF18E2-A72D-4088-BD59-9D74A43C39A8}" scale="90" topLeftCell="A7">
      <selection activeCell="D14" sqref="D14"/>
      <pageMargins left="0" right="0" top="0" bottom="0" header="0" footer="0"/>
      <printOptions horizontalCentered="1"/>
      <pageSetup scale="85" fitToHeight="2" orientation="landscape" horizontalDpi="300" verticalDpi="300" r:id="rId1"/>
      <headerFooter alignWithMargins="0"/>
    </customSheetView>
    <customSheetView guid="{5BEC5FDE-32D0-42EF-8D2A-06DCBD4F05CC}" scale="90" topLeftCell="A7">
      <selection activeCell="M21" sqref="M21"/>
      <pageMargins left="0" right="0" top="0" bottom="0" header="0" footer="0"/>
      <printOptions horizontalCentered="1"/>
      <pageSetup scale="85" fitToHeight="2" orientation="landscape" horizontalDpi="300" verticalDpi="300" r:id="rId2"/>
      <headerFooter alignWithMargins="0"/>
    </customSheetView>
    <customSheetView guid="{712CE29F-EFCA-4968-A7C5-599F87319D6A}" scale="90">
      <selection activeCell="D24" sqref="D24"/>
      <pageMargins left="0" right="0" top="0" bottom="0" header="0" footer="0"/>
      <printOptions horizontalCentered="1"/>
      <pageSetup scale="85" fitToHeight="2" orientation="landscape" horizontalDpi="300" verticalDpi="300" r:id="rId3"/>
      <headerFooter alignWithMargins="0"/>
    </customSheetView>
    <customSheetView guid="{6588CF8C-0BB8-4786-9A46-0A2D10254132}" scale="90" topLeftCell="A10">
      <selection activeCell="C38" sqref="C38"/>
      <pageMargins left="0" right="0" top="0" bottom="0" header="0" footer="0"/>
      <printOptions horizontalCentered="1"/>
      <pageSetup scale="85" fitToHeight="2" orientation="landscape" horizontalDpi="300" verticalDpi="300" r:id="rId4"/>
      <headerFooter alignWithMargins="0"/>
    </customSheetView>
    <customSheetView guid="{D5CEF8EB-A9A7-4458-BF65-8F18E34CBA87}" scale="90">
      <selection activeCell="A8" sqref="A8:G8"/>
      <pageMargins left="0" right="0" top="0" bottom="0" header="0" footer="0"/>
      <printOptions horizontalCentered="1"/>
      <pageSetup scale="85" fitToHeight="2" orientation="landscape" horizontalDpi="300" verticalDpi="300" r:id="rId5"/>
      <headerFooter alignWithMargins="0"/>
    </customSheetView>
    <customSheetView guid="{BF352FCE-C1BE-4B84-9561-6030FEF6A15F}" scale="90" showPageBreaks="1" fitToPage="1">
      <selection activeCell="C1" sqref="C1:F2"/>
      <pageMargins left="0" right="0" top="0" bottom="0" header="0" footer="0"/>
      <printOptions horizontalCentered="1"/>
      <pageSetup scale="85" orientation="landscape" horizontalDpi="300" verticalDpi="300" r:id="rId6"/>
      <headerFooter alignWithMargins="0"/>
    </customSheetView>
  </customSheetViews>
  <mergeCells count="23">
    <mergeCell ref="B1:E2"/>
    <mergeCell ref="C3:E3"/>
    <mergeCell ref="A9:F9"/>
    <mergeCell ref="A31:F32"/>
    <mergeCell ref="C4:E4"/>
    <mergeCell ref="A6:F6"/>
    <mergeCell ref="A7:F7"/>
    <mergeCell ref="A11:A12"/>
    <mergeCell ref="D15:F15"/>
    <mergeCell ref="D16:F16"/>
    <mergeCell ref="D17:F17"/>
    <mergeCell ref="D18:F18"/>
    <mergeCell ref="D19:F19"/>
    <mergeCell ref="D20:F20"/>
    <mergeCell ref="D21:F21"/>
    <mergeCell ref="D26:F26"/>
    <mergeCell ref="D27:F27"/>
    <mergeCell ref="D28:F28"/>
    <mergeCell ref="D29:F29"/>
    <mergeCell ref="D22:F22"/>
    <mergeCell ref="D23:F23"/>
    <mergeCell ref="D24:F24"/>
    <mergeCell ref="D25:F25"/>
  </mergeCells>
  <phoneticPr fontId="2" type="noConversion"/>
  <printOptions horizontalCentered="1"/>
  <pageMargins left="0.25" right="0.25" top="0.75" bottom="0.5" header="0.25" footer="0.25"/>
  <pageSetup scale="78" orientation="landscape" horizontalDpi="300" verticalDpi="300" r:id="rId7"/>
  <headerFooter scaleWithDoc="0">
    <oddFooter>&amp;LMay 2025&amp;CPage &amp;P of &amp;N
&amp;A&amp;RGFO-23-312r2&amp;K000000
CERRI Program</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A1:J42"/>
  <sheetViews>
    <sheetView showGridLines="0" topLeftCell="J16" zoomScaleNormal="100" workbookViewId="0">
      <selection activeCell="J16" sqref="J16"/>
    </sheetView>
  </sheetViews>
  <sheetFormatPr defaultColWidth="9.140625" defaultRowHeight="12.75"/>
  <cols>
    <col min="1" max="1" width="21" style="9" customWidth="1"/>
    <col min="2" max="2" width="33.85546875" style="9" customWidth="1"/>
    <col min="3" max="3" width="10.85546875" style="15" customWidth="1"/>
    <col min="4" max="4" width="12.140625" style="16" customWidth="1"/>
    <col min="5" max="5" width="17.42578125" style="17" customWidth="1"/>
    <col min="6" max="6" width="51.85546875" style="15" customWidth="1"/>
    <col min="7" max="16384" width="9.140625" style="9"/>
  </cols>
  <sheetData>
    <row r="1" spans="1:6" s="28" customFormat="1" ht="11.25" customHeight="1">
      <c r="A1" s="672" t="s">
        <v>269</v>
      </c>
      <c r="B1" s="672"/>
      <c r="C1" s="64"/>
      <c r="D1" s="64"/>
      <c r="E1" s="64"/>
      <c r="F1" s="143"/>
    </row>
    <row r="2" spans="1:6" s="1" customFormat="1" ht="18.75" thickBot="1">
      <c r="A2" s="686" t="s">
        <v>255</v>
      </c>
      <c r="B2" s="686"/>
      <c r="C2" s="686"/>
      <c r="D2" s="686"/>
      <c r="E2" s="686"/>
      <c r="F2" s="686"/>
    </row>
    <row r="3" spans="1:6" s="10" customFormat="1" ht="14.25" customHeight="1">
      <c r="A3" s="675" t="s">
        <v>270</v>
      </c>
      <c r="B3" s="676"/>
      <c r="C3" s="676"/>
      <c r="D3" s="676"/>
      <c r="E3" s="676"/>
      <c r="F3" s="677"/>
    </row>
    <row r="4" spans="1:6" ht="118.7" customHeight="1" thickBot="1">
      <c r="A4" s="678"/>
      <c r="B4" s="679"/>
      <c r="C4" s="679"/>
      <c r="D4" s="679"/>
      <c r="E4" s="679"/>
      <c r="F4" s="680"/>
    </row>
    <row r="5" spans="1:6" ht="13.7" customHeight="1" thickBot="1">
      <c r="A5" s="11"/>
      <c r="B5" s="11"/>
      <c r="C5" s="11"/>
      <c r="D5" s="11"/>
      <c r="E5" s="11"/>
      <c r="F5" s="11"/>
    </row>
    <row r="6" spans="1:6" ht="19.5" customHeight="1">
      <c r="A6" s="682" t="s">
        <v>271</v>
      </c>
      <c r="B6" s="673" t="s">
        <v>272</v>
      </c>
      <c r="C6" s="687" t="s">
        <v>273</v>
      </c>
      <c r="D6" s="687"/>
      <c r="E6" s="687"/>
      <c r="F6" s="684" t="s">
        <v>65</v>
      </c>
    </row>
    <row r="7" spans="1:6" s="12" customFormat="1" ht="30.75" thickBot="1">
      <c r="A7" s="683"/>
      <c r="B7" s="674"/>
      <c r="C7" s="46" t="s">
        <v>274</v>
      </c>
      <c r="D7" s="47" t="s">
        <v>275</v>
      </c>
      <c r="E7" s="59" t="s">
        <v>276</v>
      </c>
      <c r="F7" s="685"/>
    </row>
    <row r="8" spans="1:6" s="14" customFormat="1" ht="15.75" customHeight="1">
      <c r="A8" s="454">
        <v>1</v>
      </c>
      <c r="B8" s="455" t="s">
        <v>277</v>
      </c>
      <c r="C8" s="456">
        <v>2000</v>
      </c>
      <c r="D8" s="457">
        <v>85</v>
      </c>
      <c r="E8" s="458">
        <f t="shared" ref="E8:E9" si="0">C8*D8</f>
        <v>170000</v>
      </c>
      <c r="F8" s="459" t="s">
        <v>278</v>
      </c>
    </row>
    <row r="9" spans="1:6" s="14" customFormat="1" ht="15.75" customHeight="1" thickBot="1">
      <c r="A9" s="460">
        <v>2</v>
      </c>
      <c r="B9" s="461" t="s">
        <v>279</v>
      </c>
      <c r="C9" s="462">
        <v>4000</v>
      </c>
      <c r="D9" s="463">
        <v>20</v>
      </c>
      <c r="E9" s="464">
        <f t="shared" si="0"/>
        <v>80000</v>
      </c>
      <c r="F9" s="465" t="s">
        <v>278</v>
      </c>
    </row>
    <row r="10" spans="1:6" s="13" customFormat="1" ht="15.75" customHeight="1">
      <c r="A10" s="165">
        <f>'Direct Labor'!A7</f>
        <v>0</v>
      </c>
      <c r="B10" s="405">
        <f>'Direct Labor'!C7</f>
        <v>0</v>
      </c>
      <c r="C10" s="406">
        <f>'Direct Labor'!E7</f>
        <v>0</v>
      </c>
      <c r="D10" s="407">
        <f>'Direct Labor'!D7</f>
        <v>0</v>
      </c>
      <c r="E10" s="167">
        <f>C10*D10</f>
        <v>0</v>
      </c>
      <c r="F10" s="408">
        <f>'Direct Labor'!J7</f>
        <v>0</v>
      </c>
    </row>
    <row r="11" spans="1:6" s="13" customFormat="1" ht="15.75" customHeight="1">
      <c r="A11" s="165">
        <f>'Direct Labor'!A8</f>
        <v>0</v>
      </c>
      <c r="B11" s="405">
        <f>'Direct Labor'!C8</f>
        <v>0</v>
      </c>
      <c r="C11" s="406">
        <f>'Direct Labor'!E8</f>
        <v>0</v>
      </c>
      <c r="D11" s="407">
        <f>'Direct Labor'!D8</f>
        <v>0</v>
      </c>
      <c r="E11" s="167">
        <f t="shared" ref="E11:E32" si="1">C11*D11</f>
        <v>0</v>
      </c>
      <c r="F11" s="408">
        <f>'Direct Labor'!J8</f>
        <v>0</v>
      </c>
    </row>
    <row r="12" spans="1:6" s="13" customFormat="1" ht="15.75" customHeight="1">
      <c r="A12" s="165">
        <f>'Direct Labor'!A9</f>
        <v>0</v>
      </c>
      <c r="B12" s="405">
        <f>'Direct Labor'!C9</f>
        <v>0</v>
      </c>
      <c r="C12" s="406">
        <f>'Direct Labor'!E9</f>
        <v>0</v>
      </c>
      <c r="D12" s="407">
        <f>'Direct Labor'!D9</f>
        <v>0</v>
      </c>
      <c r="E12" s="167">
        <f t="shared" si="1"/>
        <v>0</v>
      </c>
      <c r="F12" s="408">
        <f>'Direct Labor'!J9</f>
        <v>0</v>
      </c>
    </row>
    <row r="13" spans="1:6" s="13" customFormat="1" ht="15.75" customHeight="1">
      <c r="A13" s="165">
        <f>'Direct Labor'!A10</f>
        <v>0</v>
      </c>
      <c r="B13" s="405">
        <f>'Direct Labor'!C10</f>
        <v>0</v>
      </c>
      <c r="C13" s="406">
        <f>'Direct Labor'!E10</f>
        <v>0</v>
      </c>
      <c r="D13" s="407">
        <f>'Direct Labor'!D10</f>
        <v>0</v>
      </c>
      <c r="E13" s="167">
        <f t="shared" si="1"/>
        <v>0</v>
      </c>
      <c r="F13" s="408">
        <f>'Direct Labor'!J10</f>
        <v>0</v>
      </c>
    </row>
    <row r="14" spans="1:6" s="13" customFormat="1" ht="15.75" customHeight="1">
      <c r="A14" s="165">
        <f>'Direct Labor'!A11</f>
        <v>0</v>
      </c>
      <c r="B14" s="405">
        <f>'Direct Labor'!C11</f>
        <v>0</v>
      </c>
      <c r="C14" s="406">
        <f>'Direct Labor'!E11</f>
        <v>0</v>
      </c>
      <c r="D14" s="407">
        <f>'Direct Labor'!D11</f>
        <v>0</v>
      </c>
      <c r="E14" s="167">
        <f t="shared" si="1"/>
        <v>0</v>
      </c>
      <c r="F14" s="408">
        <f>'Direct Labor'!J11</f>
        <v>0</v>
      </c>
    </row>
    <row r="15" spans="1:6" s="14" customFormat="1" ht="15.75" customHeight="1">
      <c r="A15" s="165">
        <f>'Direct Labor'!A12</f>
        <v>0</v>
      </c>
      <c r="B15" s="405">
        <f>'Direct Labor'!C12</f>
        <v>0</v>
      </c>
      <c r="C15" s="406">
        <f>'Direct Labor'!E12</f>
        <v>0</v>
      </c>
      <c r="D15" s="407">
        <f>'Direct Labor'!D12</f>
        <v>0</v>
      </c>
      <c r="E15" s="167">
        <f t="shared" si="1"/>
        <v>0</v>
      </c>
      <c r="F15" s="408">
        <f>'Direct Labor'!J12</f>
        <v>0</v>
      </c>
    </row>
    <row r="16" spans="1:6" s="14" customFormat="1" ht="15.75" customHeight="1">
      <c r="A16" s="165">
        <f>'Direct Labor'!A13</f>
        <v>0</v>
      </c>
      <c r="B16" s="405">
        <f>'Direct Labor'!C13</f>
        <v>0</v>
      </c>
      <c r="C16" s="406">
        <f>'Direct Labor'!E13</f>
        <v>0</v>
      </c>
      <c r="D16" s="407">
        <f>'Direct Labor'!D13</f>
        <v>0</v>
      </c>
      <c r="E16" s="167">
        <f t="shared" si="1"/>
        <v>0</v>
      </c>
      <c r="F16" s="408">
        <f>'Direct Labor'!J13</f>
        <v>0</v>
      </c>
    </row>
    <row r="17" spans="1:6" s="14" customFormat="1" ht="15.75" customHeight="1">
      <c r="A17" s="165">
        <f>'Direct Labor'!A14</f>
        <v>0</v>
      </c>
      <c r="B17" s="405">
        <f>'Direct Labor'!C14</f>
        <v>0</v>
      </c>
      <c r="C17" s="406">
        <f>'Direct Labor'!E14</f>
        <v>0</v>
      </c>
      <c r="D17" s="407">
        <f>'Direct Labor'!D14</f>
        <v>0</v>
      </c>
      <c r="E17" s="167">
        <f t="shared" si="1"/>
        <v>0</v>
      </c>
      <c r="F17" s="408">
        <f>'Direct Labor'!J14</f>
        <v>0</v>
      </c>
    </row>
    <row r="18" spans="1:6" s="13" customFormat="1" ht="15.75" customHeight="1">
      <c r="A18" s="165">
        <f>'Direct Labor'!A15</f>
        <v>0</v>
      </c>
      <c r="B18" s="405">
        <f>'Direct Labor'!C15</f>
        <v>0</v>
      </c>
      <c r="C18" s="406">
        <f>'Direct Labor'!E15</f>
        <v>0</v>
      </c>
      <c r="D18" s="407">
        <f>'Direct Labor'!D15</f>
        <v>0</v>
      </c>
      <c r="E18" s="167">
        <f t="shared" si="1"/>
        <v>0</v>
      </c>
      <c r="F18" s="408">
        <f>'Direct Labor'!J15</f>
        <v>0</v>
      </c>
    </row>
    <row r="19" spans="1:6" s="13" customFormat="1" ht="15.75" customHeight="1">
      <c r="A19" s="165">
        <f>'Direct Labor'!A16</f>
        <v>0</v>
      </c>
      <c r="B19" s="405">
        <f>'Direct Labor'!C16</f>
        <v>0</v>
      </c>
      <c r="C19" s="406">
        <f>'Direct Labor'!E16</f>
        <v>0</v>
      </c>
      <c r="D19" s="407">
        <f>'Direct Labor'!D16</f>
        <v>0</v>
      </c>
      <c r="E19" s="167">
        <f t="shared" si="1"/>
        <v>0</v>
      </c>
      <c r="F19" s="408">
        <f>'Direct Labor'!J16</f>
        <v>0</v>
      </c>
    </row>
    <row r="20" spans="1:6" s="13" customFormat="1" ht="15.75" customHeight="1">
      <c r="A20" s="165">
        <f>'Direct Labor'!A17</f>
        <v>0</v>
      </c>
      <c r="B20" s="405">
        <f>'Direct Labor'!C17</f>
        <v>0</v>
      </c>
      <c r="C20" s="406">
        <f>'Direct Labor'!E17</f>
        <v>0</v>
      </c>
      <c r="D20" s="407">
        <f>'Direct Labor'!D17</f>
        <v>0</v>
      </c>
      <c r="E20" s="167">
        <f t="shared" si="1"/>
        <v>0</v>
      </c>
      <c r="F20" s="408">
        <f>'Direct Labor'!J17</f>
        <v>0</v>
      </c>
    </row>
    <row r="21" spans="1:6" s="13" customFormat="1" ht="15.75" customHeight="1">
      <c r="A21" s="165">
        <f>'Direct Labor'!A18</f>
        <v>0</v>
      </c>
      <c r="B21" s="405">
        <f>'Direct Labor'!C18</f>
        <v>0</v>
      </c>
      <c r="C21" s="406">
        <f>'Direct Labor'!E18</f>
        <v>0</v>
      </c>
      <c r="D21" s="407">
        <f>'Direct Labor'!D18</f>
        <v>0</v>
      </c>
      <c r="E21" s="167">
        <f t="shared" si="1"/>
        <v>0</v>
      </c>
      <c r="F21" s="408">
        <f>'Direct Labor'!J18</f>
        <v>0</v>
      </c>
    </row>
    <row r="22" spans="1:6" s="13" customFormat="1" ht="15.75" customHeight="1">
      <c r="A22" s="165">
        <f>'Direct Labor'!A19</f>
        <v>0</v>
      </c>
      <c r="B22" s="405">
        <f>'Direct Labor'!C19</f>
        <v>0</v>
      </c>
      <c r="C22" s="406">
        <f>'Direct Labor'!E19</f>
        <v>0</v>
      </c>
      <c r="D22" s="407">
        <f>'Direct Labor'!D19</f>
        <v>0</v>
      </c>
      <c r="E22" s="167">
        <f t="shared" si="1"/>
        <v>0</v>
      </c>
      <c r="F22" s="408">
        <f>'Direct Labor'!J19</f>
        <v>0</v>
      </c>
    </row>
    <row r="23" spans="1:6" s="13" customFormat="1" ht="15.75" customHeight="1">
      <c r="A23" s="165">
        <f>'Direct Labor'!A20</f>
        <v>0</v>
      </c>
      <c r="B23" s="405">
        <f>'Direct Labor'!C20</f>
        <v>0</v>
      </c>
      <c r="C23" s="406">
        <f>'Direct Labor'!E20</f>
        <v>0</v>
      </c>
      <c r="D23" s="407">
        <f>'Direct Labor'!D20</f>
        <v>0</v>
      </c>
      <c r="E23" s="167">
        <f t="shared" si="1"/>
        <v>0</v>
      </c>
      <c r="F23" s="408">
        <f>'Direct Labor'!J20</f>
        <v>0</v>
      </c>
    </row>
    <row r="24" spans="1:6" s="13" customFormat="1" ht="15.75" customHeight="1">
      <c r="A24" s="165">
        <f>'Direct Labor'!A21</f>
        <v>0</v>
      </c>
      <c r="B24" s="405">
        <f>'Direct Labor'!C21</f>
        <v>0</v>
      </c>
      <c r="C24" s="406">
        <f>'Direct Labor'!E21</f>
        <v>0</v>
      </c>
      <c r="D24" s="407">
        <f>'Direct Labor'!D21</f>
        <v>0</v>
      </c>
      <c r="E24" s="167">
        <f t="shared" si="1"/>
        <v>0</v>
      </c>
      <c r="F24" s="408">
        <f>'Direct Labor'!J21</f>
        <v>0</v>
      </c>
    </row>
    <row r="25" spans="1:6" s="13" customFormat="1" ht="15.75" customHeight="1">
      <c r="A25" s="165">
        <f>'Direct Labor'!A22</f>
        <v>0</v>
      </c>
      <c r="B25" s="405">
        <f>'Direct Labor'!C22</f>
        <v>0</v>
      </c>
      <c r="C25" s="406">
        <f>'Direct Labor'!E22</f>
        <v>0</v>
      </c>
      <c r="D25" s="407">
        <f>'Direct Labor'!D22</f>
        <v>0</v>
      </c>
      <c r="E25" s="167">
        <f t="shared" si="1"/>
        <v>0</v>
      </c>
      <c r="F25" s="408">
        <f>'Direct Labor'!J22</f>
        <v>0</v>
      </c>
    </row>
    <row r="26" spans="1:6" s="13" customFormat="1" ht="15.75" customHeight="1">
      <c r="A26" s="165">
        <f>'Direct Labor'!A23</f>
        <v>0</v>
      </c>
      <c r="B26" s="405">
        <f>'Direct Labor'!C23</f>
        <v>0</v>
      </c>
      <c r="C26" s="406">
        <f>'Direct Labor'!E23</f>
        <v>0</v>
      </c>
      <c r="D26" s="407">
        <f>'Direct Labor'!D23</f>
        <v>0</v>
      </c>
      <c r="E26" s="167">
        <f t="shared" si="1"/>
        <v>0</v>
      </c>
      <c r="F26" s="408">
        <f>'Direct Labor'!J23</f>
        <v>0</v>
      </c>
    </row>
    <row r="27" spans="1:6" s="13" customFormat="1" ht="15.75" customHeight="1">
      <c r="A27" s="165">
        <f>'Direct Labor'!A24</f>
        <v>0</v>
      </c>
      <c r="B27" s="405">
        <f>'Direct Labor'!C24</f>
        <v>0</v>
      </c>
      <c r="C27" s="406">
        <f>'Direct Labor'!E24</f>
        <v>0</v>
      </c>
      <c r="D27" s="407">
        <f>'Direct Labor'!D24</f>
        <v>0</v>
      </c>
      <c r="E27" s="167">
        <f t="shared" si="1"/>
        <v>0</v>
      </c>
      <c r="F27" s="408">
        <f>'Direct Labor'!J24</f>
        <v>0</v>
      </c>
    </row>
    <row r="28" spans="1:6" s="13" customFormat="1" ht="15.75" customHeight="1">
      <c r="A28" s="165">
        <f>'Direct Labor'!A25</f>
        <v>0</v>
      </c>
      <c r="B28" s="405">
        <f>'Direct Labor'!C25</f>
        <v>0</v>
      </c>
      <c r="C28" s="406">
        <f>'Direct Labor'!E25</f>
        <v>0</v>
      </c>
      <c r="D28" s="407">
        <f>'Direct Labor'!D25</f>
        <v>0</v>
      </c>
      <c r="E28" s="167">
        <f t="shared" si="1"/>
        <v>0</v>
      </c>
      <c r="F28" s="408">
        <f>'Direct Labor'!J25</f>
        <v>0</v>
      </c>
    </row>
    <row r="29" spans="1:6" s="13" customFormat="1" ht="15.75" customHeight="1">
      <c r="A29" s="165">
        <f>'Direct Labor'!A26</f>
        <v>0</v>
      </c>
      <c r="B29" s="405">
        <f>'Direct Labor'!C26</f>
        <v>0</v>
      </c>
      <c r="C29" s="406">
        <f>'Direct Labor'!E26</f>
        <v>0</v>
      </c>
      <c r="D29" s="407">
        <f>'Direct Labor'!D26</f>
        <v>0</v>
      </c>
      <c r="E29" s="167">
        <f t="shared" si="1"/>
        <v>0</v>
      </c>
      <c r="F29" s="408">
        <f>'Direct Labor'!J26</f>
        <v>0</v>
      </c>
    </row>
    <row r="30" spans="1:6" s="13" customFormat="1" ht="15.75" customHeight="1">
      <c r="A30" s="165">
        <f>'Direct Labor'!A27</f>
        <v>0</v>
      </c>
      <c r="B30" s="405">
        <f>'Direct Labor'!C27</f>
        <v>0</v>
      </c>
      <c r="C30" s="406">
        <f>'Direct Labor'!E27</f>
        <v>0</v>
      </c>
      <c r="D30" s="407">
        <f>'Direct Labor'!D27</f>
        <v>0</v>
      </c>
      <c r="E30" s="167">
        <f t="shared" si="1"/>
        <v>0</v>
      </c>
      <c r="F30" s="408">
        <f>'Direct Labor'!J27</f>
        <v>0</v>
      </c>
    </row>
    <row r="31" spans="1:6" s="13" customFormat="1" ht="15.75" customHeight="1">
      <c r="A31" s="165">
        <f>'Direct Labor'!A28</f>
        <v>0</v>
      </c>
      <c r="B31" s="405">
        <f>'Direct Labor'!C28</f>
        <v>0</v>
      </c>
      <c r="C31" s="406">
        <f>'Direct Labor'!E28</f>
        <v>0</v>
      </c>
      <c r="D31" s="407">
        <f>'Direct Labor'!D28</f>
        <v>0</v>
      </c>
      <c r="E31" s="167">
        <f t="shared" si="1"/>
        <v>0</v>
      </c>
      <c r="F31" s="408">
        <f>'Direct Labor'!J28</f>
        <v>0</v>
      </c>
    </row>
    <row r="32" spans="1:6" s="14" customFormat="1" ht="15.75" customHeight="1" thickBot="1">
      <c r="A32" s="165">
        <f>'Direct Labor'!A29</f>
        <v>0</v>
      </c>
      <c r="B32" s="405">
        <f>'Direct Labor'!C29</f>
        <v>0</v>
      </c>
      <c r="C32" s="406">
        <f>'Direct Labor'!E29</f>
        <v>0</v>
      </c>
      <c r="D32" s="407">
        <f>'Direct Labor'!D29</f>
        <v>0</v>
      </c>
      <c r="E32" s="167">
        <f t="shared" si="1"/>
        <v>0</v>
      </c>
      <c r="F32" s="408">
        <f>'Direct Labor'!J29</f>
        <v>0</v>
      </c>
    </row>
    <row r="33" spans="1:10" s="13" customFormat="1" ht="15.75" customHeight="1" thickBot="1">
      <c r="A33" s="170"/>
      <c r="B33" s="148" t="s">
        <v>280</v>
      </c>
      <c r="C33" s="34">
        <f>SUM(C10:C32)</f>
        <v>0</v>
      </c>
      <c r="D33" s="48"/>
      <c r="E33" s="66">
        <f>ROUND(SUM(E10:E32),0)</f>
        <v>0</v>
      </c>
      <c r="F33" s="49"/>
    </row>
    <row r="34" spans="1:10" ht="14.25" customHeight="1" thickBot="1">
      <c r="A34" s="681"/>
      <c r="B34" s="681"/>
      <c r="C34" s="681"/>
      <c r="D34" s="681"/>
      <c r="E34" s="171"/>
      <c r="F34" s="172"/>
      <c r="G34" s="154"/>
      <c r="H34" s="154"/>
      <c r="I34" s="154"/>
      <c r="J34" s="154"/>
    </row>
    <row r="35" spans="1:10" ht="246.95" customHeight="1" thickBot="1">
      <c r="A35" s="497" t="str">
        <f>'Direct Labor'!A32</f>
        <v xml:space="preserve">Additional Explanation (as needed): </v>
      </c>
      <c r="B35" s="492"/>
      <c r="C35" s="492"/>
      <c r="D35" s="492"/>
      <c r="E35" s="492"/>
      <c r="F35" s="492"/>
      <c r="G35" s="492"/>
      <c r="H35" s="492"/>
      <c r="I35" s="492"/>
      <c r="J35" s="154"/>
    </row>
    <row r="36" spans="1:10">
      <c r="A36" s="492"/>
      <c r="B36" s="492"/>
      <c r="C36" s="492"/>
      <c r="D36" s="492"/>
      <c r="E36" s="492"/>
      <c r="F36" s="492"/>
      <c r="G36" s="492"/>
      <c r="H36" s="492"/>
      <c r="I36" s="492"/>
      <c r="J36" s="154"/>
    </row>
    <row r="37" spans="1:10">
      <c r="A37" s="8"/>
      <c r="B37" s="8"/>
      <c r="C37" s="450"/>
      <c r="D37" s="452"/>
      <c r="E37" s="451"/>
      <c r="F37" s="450"/>
      <c r="G37" s="154"/>
      <c r="H37" s="154"/>
      <c r="I37" s="154"/>
      <c r="J37" s="154"/>
    </row>
    <row r="38" spans="1:10">
      <c r="A38" s="8"/>
      <c r="B38" s="8"/>
      <c r="C38" s="450"/>
      <c r="D38" s="452"/>
      <c r="E38" s="451"/>
      <c r="F38" s="450"/>
      <c r="G38" s="154"/>
      <c r="H38" s="154"/>
      <c r="I38" s="154"/>
      <c r="J38" s="154"/>
    </row>
    <row r="39" spans="1:10">
      <c r="A39" s="8"/>
      <c r="B39" s="8"/>
      <c r="C39" s="450"/>
      <c r="D39" s="452"/>
      <c r="E39" s="451"/>
      <c r="F39" s="450"/>
      <c r="G39" s="154"/>
      <c r="H39" s="154"/>
      <c r="I39" s="154"/>
      <c r="J39" s="154"/>
    </row>
    <row r="40" spans="1:10">
      <c r="A40" s="8"/>
      <c r="B40" s="8"/>
      <c r="C40" s="450"/>
      <c r="D40" s="452"/>
      <c r="E40" s="451"/>
      <c r="F40" s="450"/>
      <c r="G40" s="154"/>
      <c r="H40" s="154"/>
      <c r="I40" s="154"/>
      <c r="J40" s="154"/>
    </row>
    <row r="41" spans="1:10">
      <c r="A41" s="8"/>
      <c r="B41" s="8"/>
      <c r="C41" s="450"/>
      <c r="D41" s="452"/>
      <c r="E41" s="451"/>
      <c r="F41" s="450"/>
      <c r="G41" s="154"/>
      <c r="H41" s="154"/>
      <c r="I41" s="154"/>
      <c r="J41" s="154"/>
    </row>
    <row r="42" spans="1:10">
      <c r="A42" s="8"/>
      <c r="B42" s="8"/>
      <c r="C42" s="450"/>
      <c r="D42" s="452"/>
      <c r="E42" s="451"/>
      <c r="F42" s="450"/>
      <c r="G42" s="154"/>
      <c r="H42" s="154"/>
      <c r="I42" s="154"/>
      <c r="J42" s="154"/>
    </row>
  </sheetData>
  <sheetProtection algorithmName="SHA-512" hashValue="1s0XNP3IXantlA/vk15yL50Hc4drat9yhtxPGlkUV5C7wjZl4fBN1sXdUZU8lFMiawILUCewCD1N651MImgyVg==" saltValue="jyP1MH60moXIYeXtO5D1+w==" spinCount="100000" sheet="1" selectLockedCells="1" selectUnlockedCells="1"/>
  <customSheetViews>
    <customSheetView guid="{D7FF18E2-A72D-4088-BD59-9D74A43C39A8}" scale="85" showPageBreaks="1" fitToPage="1" printArea="1" topLeftCell="A8">
      <selection activeCell="D26" sqref="D26"/>
      <pageMargins left="0" right="0" top="0" bottom="0" header="0" footer="0"/>
      <printOptions horizontalCentered="1"/>
      <pageSetup scale="82" fitToHeight="3" orientation="landscape" r:id="rId1"/>
      <headerFooter alignWithMargins="0">
        <oddFooter>&amp;La. Personnel&amp;R Page &amp;P of &amp;N</oddFooter>
      </headerFooter>
    </customSheetView>
    <customSheetView guid="{5BEC5FDE-32D0-42EF-8D2A-06DCBD4F05CC}" scale="85" showPageBreaks="1" fitToPage="1" printArea="1" topLeftCell="A8">
      <selection activeCell="D26" sqref="D26"/>
      <pageMargins left="0" right="0" top="0" bottom="0" header="0" footer="0"/>
      <printOptions horizontalCentered="1"/>
      <pageSetup scale="82" fitToHeight="3" orientation="landscape" r:id="rId2"/>
      <headerFooter alignWithMargins="0">
        <oddFooter>&amp;La. Personnel&amp;R Page &amp;P of &amp;N</oddFooter>
      </headerFooter>
    </customSheetView>
    <customSheetView guid="{712CE29F-EFCA-4968-A7C5-599F87319D6A}" scale="85" fitToPage="1">
      <selection activeCell="D26" sqref="D26"/>
      <pageMargins left="0" right="0" top="0" bottom="0" header="0" footer="0"/>
      <printOptions horizontalCentered="1"/>
      <pageSetup scale="82" fitToHeight="3" orientation="landscape" r:id="rId3"/>
      <headerFooter alignWithMargins="0">
        <oddFooter>&amp;La. Personnel&amp;R Page &amp;P of &amp;N</oddFooter>
      </headerFooter>
    </customSheetView>
    <customSheetView guid="{6588CF8C-0BB8-4786-9A46-0A2D10254132}" scale="85" showPageBreaks="1" fitToPage="1" printArea="1">
      <selection activeCell="J11" sqref="J11"/>
      <pageMargins left="0" right="0" top="0" bottom="0" header="0" footer="0"/>
      <printOptions horizontalCentered="1"/>
      <pageSetup scale="82" fitToHeight="3" orientation="landscape" r:id="rId4"/>
      <headerFooter alignWithMargins="0">
        <oddFooter>&amp;La. Personnel&amp;R Page &amp;P of &amp;N</oddFooter>
      </headerFooter>
    </customSheetView>
    <customSheetView guid="{D5CEF8EB-A9A7-4458-BF65-8F18E34CBA87}" scale="85" showPageBreaks="1" fitToPage="1" printArea="1">
      <selection activeCell="L1" sqref="L1:N1"/>
      <pageMargins left="0" right="0" top="0" bottom="0" header="0" footer="0"/>
      <printOptions horizontalCentered="1"/>
      <pageSetup scale="82" fitToHeight="3" orientation="landscape" r:id="rId5"/>
      <headerFooter alignWithMargins="0">
        <oddFooter>&amp;La. Personnel&amp;R Page &amp;P of &amp;N</oddFooter>
      </headerFooter>
    </customSheetView>
    <customSheetView guid="{BF352FCE-C1BE-4B84-9561-6030FEF6A15F}" scale="90" showPageBreaks="1" fitToPage="1" printArea="1">
      <selection activeCell="L1" sqref="L1:N1"/>
      <pageMargins left="0" right="0" top="0" bottom="0" header="0" footer="0"/>
      <printOptions horizontalCentered="1"/>
      <pageSetup scale="80" orientation="landscape" r:id="rId6"/>
      <headerFooter alignWithMargins="0">
        <oddFooter>&amp;La. Personnel&amp;R Page &amp;P of &amp;N</oddFooter>
      </headerFooter>
    </customSheetView>
  </customSheetViews>
  <mergeCells count="8">
    <mergeCell ref="A1:B1"/>
    <mergeCell ref="B6:B7"/>
    <mergeCell ref="A3:F4"/>
    <mergeCell ref="A34:D34"/>
    <mergeCell ref="A6:A7"/>
    <mergeCell ref="F6:F7"/>
    <mergeCell ref="A2:F2"/>
    <mergeCell ref="C6:E6"/>
  </mergeCells>
  <phoneticPr fontId="2" type="noConversion"/>
  <printOptions horizontalCentered="1"/>
  <pageMargins left="0.25" right="0.25" top="0.75" bottom="0.5" header="0.25" footer="0.25"/>
  <pageSetup scale="78" orientation="landscape" horizontalDpi="300" verticalDpi="300" r:id="rId7"/>
  <headerFooter scaleWithDoc="0">
    <oddFooter>&amp;LMay 2025&amp;CPage &amp;P of &amp;N
&amp;A&amp;RGFO-23-312r2&amp;K000000
CERRI Program</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39997558519241921"/>
  </sheetPr>
  <dimension ref="A1:I100"/>
  <sheetViews>
    <sheetView showGridLines="0" topLeftCell="A30" zoomScale="90" zoomScaleNormal="90" workbookViewId="0">
      <selection activeCell="J16" sqref="J16"/>
    </sheetView>
  </sheetViews>
  <sheetFormatPr defaultColWidth="9.140625" defaultRowHeight="12.75"/>
  <cols>
    <col min="1" max="1" width="75.85546875" style="8" customWidth="1"/>
    <col min="2" max="2" width="23.42578125" style="8" customWidth="1"/>
    <col min="3" max="3" width="20.140625" style="8" customWidth="1"/>
    <col min="4" max="4" width="18.42578125" style="8" customWidth="1"/>
    <col min="5" max="5" width="9.140625" style="8"/>
    <col min="6" max="6" width="31" style="8" bestFit="1" customWidth="1"/>
    <col min="7" max="16384" width="9.140625" style="8"/>
  </cols>
  <sheetData>
    <row r="1" spans="1:8" s="28" customFormat="1" ht="11.25">
      <c r="A1" s="672" t="s">
        <v>281</v>
      </c>
      <c r="B1" s="672"/>
      <c r="C1" s="672"/>
      <c r="D1" s="672"/>
      <c r="E1" s="534"/>
      <c r="F1" s="534"/>
    </row>
    <row r="2" spans="1:8" s="1" customFormat="1" ht="18.75" thickBot="1">
      <c r="A2" s="686" t="s">
        <v>256</v>
      </c>
      <c r="B2" s="686"/>
      <c r="C2" s="686"/>
      <c r="D2" s="686"/>
      <c r="E2" s="4"/>
      <c r="F2" s="4"/>
      <c r="G2" s="2"/>
      <c r="H2" s="2"/>
    </row>
    <row r="3" spans="1:8" s="1" customFormat="1" ht="96" customHeight="1" thickBot="1">
      <c r="A3" s="688" t="s">
        <v>282</v>
      </c>
      <c r="B3" s="689"/>
      <c r="C3" s="689"/>
      <c r="D3" s="690"/>
      <c r="E3" s="29"/>
      <c r="F3" s="29"/>
    </row>
    <row r="4" spans="1:8" s="1" customFormat="1" ht="16.7" customHeight="1" thickBot="1">
      <c r="A4" s="29"/>
      <c r="B4" s="29"/>
      <c r="C4" s="29"/>
      <c r="D4" s="29"/>
      <c r="E4" s="29"/>
      <c r="F4" s="29"/>
    </row>
    <row r="5" spans="1:8" s="22" customFormat="1" ht="15">
      <c r="A5" s="50" t="s">
        <v>283</v>
      </c>
      <c r="B5" s="700" t="s">
        <v>273</v>
      </c>
      <c r="C5" s="700"/>
      <c r="D5" s="701"/>
      <c r="E5" s="30"/>
    </row>
    <row r="6" spans="1:8" s="22" customFormat="1" ht="15">
      <c r="A6" s="51"/>
      <c r="B6" s="52" t="s">
        <v>284</v>
      </c>
      <c r="C6" s="52" t="s">
        <v>285</v>
      </c>
      <c r="D6" s="146" t="s">
        <v>37</v>
      </c>
    </row>
    <row r="7" spans="1:8" s="22" customFormat="1" ht="14.25">
      <c r="A7" s="469" t="s">
        <v>286</v>
      </c>
      <c r="B7" s="466">
        <v>170000</v>
      </c>
      <c r="C7" s="467">
        <v>0.2</v>
      </c>
      <c r="D7" s="468">
        <f>B7*C7</f>
        <v>34000</v>
      </c>
    </row>
    <row r="8" spans="1:8" s="68" customFormat="1" ht="14.25">
      <c r="A8" s="409">
        <f>'Fringe Benefits'!A6</f>
        <v>0</v>
      </c>
      <c r="B8" s="410">
        <f>'Fringe Benefits'!C6</f>
        <v>0</v>
      </c>
      <c r="C8" s="411">
        <f>'Fringe Benefits'!B6</f>
        <v>0</v>
      </c>
      <c r="D8" s="67">
        <f>C8*B8</f>
        <v>0</v>
      </c>
    </row>
    <row r="9" spans="1:8" s="68" customFormat="1" ht="14.25">
      <c r="A9" s="409">
        <f>'Fringe Benefits'!A7</f>
        <v>0</v>
      </c>
      <c r="B9" s="410">
        <f>'Fringe Benefits'!C7</f>
        <v>0</v>
      </c>
      <c r="C9" s="411">
        <f>'Fringe Benefits'!B7</f>
        <v>0</v>
      </c>
      <c r="D9" s="67">
        <f t="shared" ref="D9:D30" si="0">C9*B9</f>
        <v>0</v>
      </c>
    </row>
    <row r="10" spans="1:8" s="68" customFormat="1" ht="14.25">
      <c r="A10" s="409">
        <f>'Fringe Benefits'!A8</f>
        <v>0</v>
      </c>
      <c r="B10" s="410">
        <f>'Fringe Benefits'!C8</f>
        <v>0</v>
      </c>
      <c r="C10" s="411">
        <f>'Fringe Benefits'!B8</f>
        <v>0</v>
      </c>
      <c r="D10" s="67">
        <f t="shared" si="0"/>
        <v>0</v>
      </c>
    </row>
    <row r="11" spans="1:8" s="68" customFormat="1" ht="14.25">
      <c r="A11" s="409">
        <f>'Fringe Benefits'!A9</f>
        <v>0</v>
      </c>
      <c r="B11" s="410">
        <f>'Fringe Benefits'!C9</f>
        <v>0</v>
      </c>
      <c r="C11" s="411">
        <f>'Fringe Benefits'!B9</f>
        <v>0</v>
      </c>
      <c r="D11" s="67">
        <f t="shared" si="0"/>
        <v>0</v>
      </c>
    </row>
    <row r="12" spans="1:8" s="68" customFormat="1" ht="14.25">
      <c r="A12" s="409">
        <f>'Fringe Benefits'!A10</f>
        <v>0</v>
      </c>
      <c r="B12" s="410">
        <f>'Fringe Benefits'!C10</f>
        <v>0</v>
      </c>
      <c r="C12" s="411">
        <f>'Fringe Benefits'!B10</f>
        <v>0</v>
      </c>
      <c r="D12" s="67">
        <f t="shared" si="0"/>
        <v>0</v>
      </c>
    </row>
    <row r="13" spans="1:8" s="68" customFormat="1" ht="14.25">
      <c r="A13" s="409">
        <f>'Fringe Benefits'!A11</f>
        <v>0</v>
      </c>
      <c r="B13" s="410">
        <f>'Fringe Benefits'!C11</f>
        <v>0</v>
      </c>
      <c r="C13" s="411">
        <f>'Fringe Benefits'!B11</f>
        <v>0</v>
      </c>
      <c r="D13" s="67">
        <f t="shared" si="0"/>
        <v>0</v>
      </c>
    </row>
    <row r="14" spans="1:8" s="68" customFormat="1" ht="14.25">
      <c r="A14" s="409">
        <f>'Fringe Benefits'!A12</f>
        <v>0</v>
      </c>
      <c r="B14" s="410">
        <f>'Fringe Benefits'!C12</f>
        <v>0</v>
      </c>
      <c r="C14" s="411">
        <f>'Fringe Benefits'!B12</f>
        <v>0</v>
      </c>
      <c r="D14" s="67">
        <f t="shared" si="0"/>
        <v>0</v>
      </c>
    </row>
    <row r="15" spans="1:8" s="68" customFormat="1" ht="14.25">
      <c r="A15" s="409">
        <f>'Fringe Benefits'!A13</f>
        <v>0</v>
      </c>
      <c r="B15" s="410">
        <f>'Fringe Benefits'!C13</f>
        <v>0</v>
      </c>
      <c r="C15" s="411">
        <f>'Fringe Benefits'!B13</f>
        <v>0</v>
      </c>
      <c r="D15" s="67">
        <f t="shared" si="0"/>
        <v>0</v>
      </c>
    </row>
    <row r="16" spans="1:8" s="68" customFormat="1" ht="14.25">
      <c r="A16" s="409">
        <f>'Fringe Benefits'!A14</f>
        <v>0</v>
      </c>
      <c r="B16" s="410">
        <f>'Fringe Benefits'!C14</f>
        <v>0</v>
      </c>
      <c r="C16" s="411">
        <f>'Fringe Benefits'!B14</f>
        <v>0</v>
      </c>
      <c r="D16" s="67">
        <f t="shared" si="0"/>
        <v>0</v>
      </c>
    </row>
    <row r="17" spans="1:8" s="68" customFormat="1" ht="14.25">
      <c r="A17" s="409">
        <f>'Fringe Benefits'!A15</f>
        <v>0</v>
      </c>
      <c r="B17" s="410">
        <f>'Fringe Benefits'!C15</f>
        <v>0</v>
      </c>
      <c r="C17" s="411">
        <f>'Fringe Benefits'!B15</f>
        <v>0</v>
      </c>
      <c r="D17" s="67">
        <f t="shared" si="0"/>
        <v>0</v>
      </c>
    </row>
    <row r="18" spans="1:8" s="68" customFormat="1" ht="14.25">
      <c r="A18" s="409">
        <f>'Fringe Benefits'!A16</f>
        <v>0</v>
      </c>
      <c r="B18" s="410">
        <f>'Fringe Benefits'!C16</f>
        <v>0</v>
      </c>
      <c r="C18" s="411">
        <f>'Fringe Benefits'!B16</f>
        <v>0</v>
      </c>
      <c r="D18" s="67">
        <f t="shared" si="0"/>
        <v>0</v>
      </c>
    </row>
    <row r="19" spans="1:8" s="68" customFormat="1" ht="14.25">
      <c r="A19" s="409">
        <f>'Fringe Benefits'!A17</f>
        <v>0</v>
      </c>
      <c r="B19" s="410">
        <f>'Fringe Benefits'!C17</f>
        <v>0</v>
      </c>
      <c r="C19" s="411">
        <f>'Fringe Benefits'!B17</f>
        <v>0</v>
      </c>
      <c r="D19" s="67">
        <f t="shared" si="0"/>
        <v>0</v>
      </c>
    </row>
    <row r="20" spans="1:8" s="68" customFormat="1" ht="14.25">
      <c r="A20" s="409">
        <f>'Fringe Benefits'!A18</f>
        <v>0</v>
      </c>
      <c r="B20" s="410">
        <f>'Fringe Benefits'!C18</f>
        <v>0</v>
      </c>
      <c r="C20" s="411">
        <f>'Fringe Benefits'!B18</f>
        <v>0</v>
      </c>
      <c r="D20" s="67">
        <f t="shared" si="0"/>
        <v>0</v>
      </c>
    </row>
    <row r="21" spans="1:8" s="68" customFormat="1" ht="14.25" customHeight="1">
      <c r="A21" s="409">
        <f>'Fringe Benefits'!A19</f>
        <v>0</v>
      </c>
      <c r="B21" s="410">
        <f>'Fringe Benefits'!C19</f>
        <v>0</v>
      </c>
      <c r="C21" s="411">
        <f>'Fringe Benefits'!B19</f>
        <v>0</v>
      </c>
      <c r="D21" s="67">
        <f t="shared" si="0"/>
        <v>0</v>
      </c>
    </row>
    <row r="22" spans="1:8" s="68" customFormat="1" ht="14.25" customHeight="1">
      <c r="A22" s="409">
        <f>'Fringe Benefits'!A20</f>
        <v>0</v>
      </c>
      <c r="B22" s="410">
        <f>'Fringe Benefits'!C20</f>
        <v>0</v>
      </c>
      <c r="C22" s="411">
        <f>'Fringe Benefits'!B20</f>
        <v>0</v>
      </c>
      <c r="D22" s="67">
        <f t="shared" si="0"/>
        <v>0</v>
      </c>
    </row>
    <row r="23" spans="1:8" s="68" customFormat="1" ht="14.25" customHeight="1">
      <c r="A23" s="409">
        <f>'Fringe Benefits'!A21</f>
        <v>0</v>
      </c>
      <c r="B23" s="410">
        <f>'Fringe Benefits'!C21</f>
        <v>0</v>
      </c>
      <c r="C23" s="411">
        <f>'Fringe Benefits'!B21</f>
        <v>0</v>
      </c>
      <c r="D23" s="67">
        <f t="shared" si="0"/>
        <v>0</v>
      </c>
    </row>
    <row r="24" spans="1:8" s="68" customFormat="1" ht="14.25" customHeight="1">
      <c r="A24" s="409">
        <f>'Fringe Benefits'!A22</f>
        <v>0</v>
      </c>
      <c r="B24" s="410">
        <f>'Fringe Benefits'!C22</f>
        <v>0</v>
      </c>
      <c r="C24" s="411">
        <f>'Fringe Benefits'!B22</f>
        <v>0</v>
      </c>
      <c r="D24" s="67">
        <f t="shared" si="0"/>
        <v>0</v>
      </c>
    </row>
    <row r="25" spans="1:8" s="68" customFormat="1" ht="14.25" customHeight="1">
      <c r="A25" s="409">
        <f>'Fringe Benefits'!A23</f>
        <v>0</v>
      </c>
      <c r="B25" s="410">
        <f>'Fringe Benefits'!C23</f>
        <v>0</v>
      </c>
      <c r="C25" s="411">
        <f>'Fringe Benefits'!B23</f>
        <v>0</v>
      </c>
      <c r="D25" s="67">
        <f t="shared" si="0"/>
        <v>0</v>
      </c>
    </row>
    <row r="26" spans="1:8" s="68" customFormat="1" ht="14.25" customHeight="1">
      <c r="A26" s="409">
        <f>'Fringe Benefits'!A24</f>
        <v>0</v>
      </c>
      <c r="B26" s="410">
        <f>'Fringe Benefits'!C24</f>
        <v>0</v>
      </c>
      <c r="C26" s="411">
        <f>'Fringe Benefits'!B24</f>
        <v>0</v>
      </c>
      <c r="D26" s="67">
        <f t="shared" si="0"/>
        <v>0</v>
      </c>
    </row>
    <row r="27" spans="1:8" s="68" customFormat="1" ht="14.25" customHeight="1">
      <c r="A27" s="409">
        <f>'Fringe Benefits'!A25</f>
        <v>0</v>
      </c>
      <c r="B27" s="410">
        <f>'Fringe Benefits'!C25</f>
        <v>0</v>
      </c>
      <c r="C27" s="411">
        <f>'Fringe Benefits'!B25</f>
        <v>0</v>
      </c>
      <c r="D27" s="67">
        <f t="shared" si="0"/>
        <v>0</v>
      </c>
    </row>
    <row r="28" spans="1:8" s="68" customFormat="1" ht="14.25" customHeight="1">
      <c r="A28" s="409">
        <f>'Fringe Benefits'!A26</f>
        <v>0</v>
      </c>
      <c r="B28" s="410">
        <f>'Fringe Benefits'!C26</f>
        <v>0</v>
      </c>
      <c r="C28" s="411">
        <f>'Fringe Benefits'!B26</f>
        <v>0</v>
      </c>
      <c r="D28" s="67">
        <f t="shared" si="0"/>
        <v>0</v>
      </c>
    </row>
    <row r="29" spans="1:8" s="68" customFormat="1" ht="14.25" customHeight="1">
      <c r="A29" s="409">
        <f>'Fringe Benefits'!A27</f>
        <v>0</v>
      </c>
      <c r="B29" s="410">
        <f>'Fringe Benefits'!C27</f>
        <v>0</v>
      </c>
      <c r="C29" s="411">
        <f>'Fringe Benefits'!B27</f>
        <v>0</v>
      </c>
      <c r="D29" s="67">
        <f t="shared" si="0"/>
        <v>0</v>
      </c>
    </row>
    <row r="30" spans="1:8" s="68" customFormat="1" ht="14.25" customHeight="1">
      <c r="A30" s="409">
        <f>'Fringe Benefits'!A28</f>
        <v>0</v>
      </c>
      <c r="B30" s="410">
        <f>'Fringe Benefits'!C28</f>
        <v>0</v>
      </c>
      <c r="C30" s="411">
        <f>'Fringe Benefits'!B28</f>
        <v>0</v>
      </c>
      <c r="D30" s="67">
        <f t="shared" si="0"/>
        <v>0</v>
      </c>
    </row>
    <row r="31" spans="1:8" s="9" customFormat="1" ht="15.75" thickBot="1">
      <c r="A31" s="53" t="s">
        <v>110</v>
      </c>
      <c r="B31" s="54">
        <f>ROUND(SUM(B8:B30),0)</f>
        <v>0</v>
      </c>
      <c r="C31" s="54"/>
      <c r="D31" s="147">
        <f>ROUND(SUM(D8:D30),0)</f>
        <v>0</v>
      </c>
      <c r="E31" s="154"/>
      <c r="F31" s="154"/>
      <c r="G31" s="154"/>
      <c r="H31" s="154"/>
    </row>
    <row r="32" spans="1:8" s="9" customFormat="1" ht="13.5" thickBot="1">
      <c r="A32" s="155"/>
      <c r="B32" s="173"/>
      <c r="C32" s="174"/>
      <c r="D32" s="174"/>
      <c r="E32" s="175"/>
      <c r="F32" s="171"/>
      <c r="G32" s="154"/>
      <c r="H32" s="154"/>
    </row>
    <row r="33" spans="1:9" s="9" customFormat="1" ht="42.95" customHeight="1" thickBot="1">
      <c r="A33" s="675" t="s">
        <v>287</v>
      </c>
      <c r="B33" s="676"/>
      <c r="C33" s="676"/>
      <c r="D33" s="677"/>
      <c r="E33" s="31"/>
      <c r="F33" s="31"/>
      <c r="G33" s="154"/>
      <c r="H33" s="154"/>
      <c r="I33" s="154"/>
    </row>
    <row r="34" spans="1:9" s="9" customFormat="1" ht="34.700000000000003" customHeight="1">
      <c r="A34" s="691" t="s">
        <v>288</v>
      </c>
      <c r="B34" s="692"/>
      <c r="C34" s="692"/>
      <c r="D34" s="693"/>
      <c r="E34" s="535"/>
      <c r="F34" s="535"/>
      <c r="G34" s="154"/>
      <c r="H34" s="154"/>
      <c r="I34" s="154"/>
    </row>
    <row r="35" spans="1:9" s="9" customFormat="1" ht="30.75" customHeight="1">
      <c r="A35" s="694"/>
      <c r="B35" s="695"/>
      <c r="C35" s="695"/>
      <c r="D35" s="696"/>
      <c r="E35" s="32"/>
      <c r="F35" s="32"/>
      <c r="G35" s="154"/>
      <c r="H35" s="154"/>
      <c r="I35" s="154"/>
    </row>
    <row r="36" spans="1:9" s="9" customFormat="1" ht="12.75" customHeight="1">
      <c r="A36" s="694"/>
      <c r="B36" s="695"/>
      <c r="C36" s="695"/>
      <c r="D36" s="696"/>
      <c r="E36" s="535"/>
      <c r="F36" s="535"/>
      <c r="G36" s="154"/>
      <c r="H36" s="154"/>
      <c r="I36" s="154"/>
    </row>
    <row r="37" spans="1:9" s="9" customFormat="1" ht="99.6" customHeight="1" thickBot="1">
      <c r="A37" s="697"/>
      <c r="B37" s="698"/>
      <c r="C37" s="698"/>
      <c r="D37" s="699"/>
      <c r="E37" s="32"/>
      <c r="F37" s="32"/>
      <c r="G37" s="154"/>
      <c r="H37" s="154"/>
      <c r="I37" s="154"/>
    </row>
    <row r="38" spans="1:9" s="9" customFormat="1" ht="17.45" customHeight="1" thickBot="1">
      <c r="A38" s="681"/>
      <c r="B38" s="681"/>
      <c r="C38" s="681"/>
      <c r="D38" s="681"/>
      <c r="E38" s="535"/>
      <c r="F38" s="154"/>
      <c r="G38" s="154"/>
      <c r="H38" s="154"/>
      <c r="I38" s="154"/>
    </row>
    <row r="39" spans="1:9" s="9" customFormat="1" ht="127.5" customHeight="1" thickBot="1">
      <c r="A39" s="497" t="str">
        <f>'Fringe Benefits'!A32</f>
        <v xml:space="preserve">Fringe Benefit Rate Explanation: Required unless providing documentation of a federally approved fringe rate. Please use this box to list the elements that comprise your fringe benefits and how they are applied to your base (e.g. Direct Labor) to arrive at your fringe benefit rate in the below box. </v>
      </c>
      <c r="B39" s="492"/>
      <c r="C39" s="492"/>
      <c r="D39" s="492"/>
      <c r="E39" s="492"/>
      <c r="F39" s="492"/>
      <c r="G39" s="492"/>
      <c r="H39" s="492"/>
      <c r="I39" s="492"/>
    </row>
    <row r="40" spans="1:9" s="9" customFormat="1">
      <c r="A40" s="492"/>
      <c r="B40" s="492"/>
      <c r="C40" s="492"/>
      <c r="D40" s="492"/>
      <c r="E40" s="492"/>
      <c r="F40" s="492"/>
      <c r="G40" s="492"/>
      <c r="H40" s="492"/>
      <c r="I40" s="492"/>
    </row>
    <row r="41" spans="1:9" s="9" customFormat="1">
      <c r="A41" s="154"/>
      <c r="B41" s="154"/>
      <c r="C41" s="154"/>
      <c r="D41" s="154"/>
      <c r="E41" s="154"/>
      <c r="F41" s="154"/>
      <c r="G41" s="154"/>
      <c r="H41" s="154"/>
      <c r="I41" s="154"/>
    </row>
    <row r="42" spans="1:9" s="9" customFormat="1">
      <c r="A42" s="154"/>
      <c r="B42" s="154"/>
      <c r="C42" s="154"/>
      <c r="D42" s="154"/>
      <c r="E42" s="154"/>
      <c r="F42" s="154"/>
      <c r="G42" s="154"/>
      <c r="H42" s="154"/>
      <c r="I42" s="154"/>
    </row>
    <row r="43" spans="1:9" s="9" customFormat="1">
      <c r="A43" s="154"/>
      <c r="B43" s="154"/>
      <c r="C43" s="154"/>
      <c r="D43" s="154"/>
      <c r="E43" s="154"/>
      <c r="F43" s="154"/>
      <c r="G43" s="154"/>
      <c r="H43" s="154"/>
      <c r="I43" s="154"/>
    </row>
    <row r="44" spans="1:9" s="9" customFormat="1">
      <c r="A44" s="154"/>
      <c r="B44" s="154"/>
      <c r="C44" s="154"/>
      <c r="D44" s="154"/>
      <c r="E44" s="154"/>
      <c r="F44" s="154"/>
      <c r="G44" s="154"/>
      <c r="H44" s="154"/>
      <c r="I44" s="154"/>
    </row>
    <row r="45" spans="1:9" s="9" customFormat="1">
      <c r="A45" s="154"/>
      <c r="B45" s="154"/>
      <c r="C45" s="154"/>
      <c r="D45" s="154"/>
      <c r="E45" s="154"/>
      <c r="F45" s="154"/>
      <c r="G45" s="154"/>
      <c r="H45" s="154"/>
      <c r="I45" s="154"/>
    </row>
    <row r="46" spans="1:9" s="9" customFormat="1">
      <c r="A46" s="154"/>
      <c r="B46" s="154"/>
      <c r="C46" s="154"/>
      <c r="D46" s="154"/>
      <c r="E46" s="154"/>
      <c r="F46" s="154"/>
      <c r="G46" s="154"/>
      <c r="H46" s="154"/>
      <c r="I46" s="154"/>
    </row>
    <row r="47" spans="1:9" s="9" customFormat="1">
      <c r="A47" s="154"/>
      <c r="B47" s="154"/>
      <c r="C47" s="154"/>
      <c r="D47" s="154"/>
      <c r="E47" s="154"/>
      <c r="F47" s="154"/>
      <c r="G47" s="154"/>
      <c r="H47" s="154"/>
      <c r="I47" s="154"/>
    </row>
    <row r="48" spans="1:9" s="9" customFormat="1">
      <c r="A48" s="154"/>
      <c r="B48" s="154"/>
      <c r="C48" s="154"/>
      <c r="D48" s="154"/>
      <c r="E48" s="154"/>
      <c r="F48" s="154"/>
      <c r="G48" s="154"/>
      <c r="H48" s="154"/>
      <c r="I48" s="154"/>
    </row>
    <row r="49" spans="1:6" s="9" customFormat="1">
      <c r="A49" s="154"/>
      <c r="B49" s="154"/>
      <c r="C49" s="154"/>
      <c r="D49" s="154"/>
      <c r="E49" s="154"/>
      <c r="F49" s="154"/>
    </row>
    <row r="50" spans="1:6" s="9" customFormat="1">
      <c r="A50" s="154"/>
      <c r="B50" s="154"/>
      <c r="C50" s="154"/>
      <c r="D50" s="154"/>
      <c r="E50" s="154"/>
      <c r="F50" s="154"/>
    </row>
    <row r="51" spans="1:6" s="9" customFormat="1">
      <c r="A51" s="154"/>
      <c r="B51" s="154"/>
      <c r="C51" s="154"/>
      <c r="D51" s="154"/>
      <c r="E51" s="154"/>
      <c r="F51" s="154"/>
    </row>
    <row r="52" spans="1:6" s="9" customFormat="1">
      <c r="A52" s="154"/>
      <c r="B52" s="154"/>
      <c r="C52" s="154"/>
      <c r="D52" s="154"/>
      <c r="E52" s="154"/>
      <c r="F52" s="154"/>
    </row>
    <row r="53" spans="1:6" s="9" customFormat="1">
      <c r="A53" s="154"/>
      <c r="B53" s="154"/>
      <c r="C53" s="154"/>
      <c r="D53" s="154"/>
      <c r="E53" s="154"/>
      <c r="F53" s="154"/>
    </row>
    <row r="54" spans="1:6" s="9" customFormat="1">
      <c r="A54" s="154"/>
      <c r="B54" s="154"/>
      <c r="C54" s="154"/>
      <c r="D54" s="154"/>
      <c r="E54" s="154"/>
      <c r="F54" s="154"/>
    </row>
    <row r="55" spans="1:6" s="9" customFormat="1">
      <c r="A55" s="154"/>
      <c r="B55" s="154"/>
      <c r="C55" s="154"/>
      <c r="D55" s="154"/>
      <c r="E55" s="154"/>
      <c r="F55" s="154"/>
    </row>
    <row r="56" spans="1:6" s="9" customFormat="1">
      <c r="A56" s="154"/>
      <c r="B56" s="154"/>
      <c r="C56" s="154"/>
      <c r="D56" s="154"/>
      <c r="E56" s="154"/>
      <c r="F56" s="154"/>
    </row>
    <row r="57" spans="1:6" s="9" customFormat="1">
      <c r="A57" s="154"/>
      <c r="B57" s="154"/>
      <c r="C57" s="154"/>
      <c r="D57" s="154"/>
      <c r="E57" s="154"/>
      <c r="F57" s="154"/>
    </row>
    <row r="58" spans="1:6" s="9" customFormat="1">
      <c r="A58" s="154"/>
      <c r="B58" s="154"/>
      <c r="C58" s="154"/>
      <c r="D58" s="154"/>
      <c r="E58" s="154"/>
      <c r="F58" s="154"/>
    </row>
    <row r="59" spans="1:6" s="9" customFormat="1">
      <c r="A59" s="154"/>
      <c r="B59" s="154"/>
      <c r="C59" s="154"/>
      <c r="D59" s="154"/>
      <c r="E59" s="154"/>
      <c r="F59" s="154"/>
    </row>
    <row r="60" spans="1:6" s="9" customFormat="1">
      <c r="A60" s="154"/>
      <c r="B60" s="154"/>
      <c r="C60" s="154"/>
      <c r="D60" s="154"/>
      <c r="E60" s="154"/>
      <c r="F60" s="154"/>
    </row>
    <row r="61" spans="1:6" s="9" customFormat="1">
      <c r="A61" s="154"/>
      <c r="B61" s="154"/>
      <c r="C61" s="154"/>
      <c r="D61" s="154"/>
      <c r="E61" s="154"/>
      <c r="F61" s="154"/>
    </row>
    <row r="62" spans="1:6" s="9" customFormat="1">
      <c r="A62" s="154"/>
      <c r="B62" s="154"/>
      <c r="C62" s="154"/>
      <c r="D62" s="154"/>
      <c r="E62" s="154"/>
      <c r="F62" s="154"/>
    </row>
    <row r="63" spans="1:6" s="9" customFormat="1">
      <c r="A63" s="154"/>
      <c r="B63" s="154"/>
      <c r="C63" s="154"/>
      <c r="D63" s="154"/>
      <c r="E63" s="154"/>
      <c r="F63" s="154"/>
    </row>
    <row r="64" spans="1:6" s="9" customFormat="1">
      <c r="A64" s="154"/>
      <c r="B64" s="154"/>
      <c r="C64" s="154"/>
      <c r="D64" s="154"/>
      <c r="E64" s="154"/>
      <c r="F64" s="154"/>
    </row>
    <row r="65" s="9" customFormat="1"/>
    <row r="66" s="9" customFormat="1"/>
    <row r="67" s="9" customFormat="1"/>
    <row r="68" s="9" customFormat="1"/>
    <row r="69" s="9" customFormat="1"/>
    <row r="70" s="9" customFormat="1"/>
    <row r="71" s="9" customFormat="1"/>
    <row r="72" s="9" customFormat="1"/>
    <row r="73" s="9" customFormat="1"/>
    <row r="74" s="9" customFormat="1"/>
    <row r="75" s="9" customFormat="1"/>
    <row r="76" s="9" customFormat="1"/>
    <row r="77" s="9" customFormat="1"/>
    <row r="78" s="9" customFormat="1"/>
    <row r="79" s="9" customFormat="1"/>
    <row r="80" s="9" customFormat="1"/>
    <row r="81" s="9" customFormat="1"/>
    <row r="82" s="9" customFormat="1"/>
    <row r="83" s="9" customFormat="1"/>
    <row r="84" s="9" customFormat="1"/>
    <row r="85" s="9" customFormat="1"/>
    <row r="86" s="9" customFormat="1"/>
    <row r="87" s="9" customFormat="1"/>
    <row r="88" s="9" customFormat="1"/>
    <row r="89" s="9" customFormat="1"/>
    <row r="90" s="9" customFormat="1"/>
    <row r="91" s="9" customFormat="1"/>
    <row r="92" s="9" customFormat="1"/>
    <row r="93" s="9" customFormat="1"/>
    <row r="94" s="9" customFormat="1"/>
    <row r="95" s="9" customFormat="1"/>
    <row r="96" s="9" customFormat="1"/>
    <row r="97" s="9" customFormat="1"/>
    <row r="98" s="9" customFormat="1"/>
    <row r="99" s="9" customFormat="1"/>
    <row r="100" s="9" customFormat="1"/>
  </sheetData>
  <sheetProtection selectLockedCells="1" selectUnlockedCells="1"/>
  <customSheetViews>
    <customSheetView guid="{D7FF18E2-A72D-4088-BD59-9D74A43C39A8}" scale="90" showPageBreaks="1" fitToPage="1" printArea="1">
      <selection activeCell="F7" sqref="F7:F9"/>
      <pageMargins left="0" right="0" top="0" bottom="0" header="0" footer="0"/>
      <pageSetup scale="69" orientation="landscape" r:id="rId1"/>
      <headerFooter alignWithMargins="0">
        <oddFooter>&amp;Lb. Fringe Benefits</oddFooter>
      </headerFooter>
    </customSheetView>
    <customSheetView guid="{5BEC5FDE-32D0-42EF-8D2A-06DCBD4F05CC}" scale="90" showPageBreaks="1" fitToPage="1" printArea="1" topLeftCell="A7">
      <selection activeCell="M3" sqref="M3"/>
      <pageMargins left="0" right="0" top="0" bottom="0" header="0" footer="0"/>
      <pageSetup scale="69" orientation="landscape" r:id="rId2"/>
      <headerFooter alignWithMargins="0">
        <oddFooter>&amp;Lb. Fringe Benefits</oddFooter>
      </headerFooter>
    </customSheetView>
    <customSheetView guid="{712CE29F-EFCA-4968-A7C5-599F87319D6A}" scale="90" fitToPage="1">
      <selection activeCell="K10" sqref="K10"/>
      <pageMargins left="0" right="0" top="0" bottom="0" header="0" footer="0"/>
      <pageSetup scale="69" orientation="landscape" r:id="rId3"/>
      <headerFooter alignWithMargins="0">
        <oddFooter>&amp;Lb. Fringe Benefits</oddFooter>
      </headerFooter>
    </customSheetView>
    <customSheetView guid="{6588CF8C-0BB8-4786-9A46-0A2D10254132}" showPageBreaks="1" fitToPage="1" printArea="1">
      <selection activeCell="M10" sqref="M10"/>
      <pageMargins left="0" right="0" top="0" bottom="0" header="0" footer="0"/>
      <pageSetup scale="69" orientation="landscape" r:id="rId4"/>
      <headerFooter alignWithMargins="0">
        <oddFooter>&amp;Lb. Fringe Benefits</oddFooter>
      </headerFooter>
    </customSheetView>
    <customSheetView guid="{D5CEF8EB-A9A7-4458-BF65-8F18E34CBA87}" showPageBreaks="1" fitToPage="1" printArea="1">
      <selection activeCell="M18" sqref="M18"/>
      <pageMargins left="0" right="0" top="0" bottom="0" header="0" footer="0"/>
      <pageSetup scale="69" orientation="landscape" r:id="rId5"/>
      <headerFooter alignWithMargins="0">
        <oddFooter>&amp;Lb. Fringe Benefits</oddFooter>
      </headerFooter>
    </customSheetView>
    <customSheetView guid="{BF352FCE-C1BE-4B84-9561-6030FEF6A15F}" scale="90" showPageBreaks="1" fitToPage="1" printArea="1">
      <selection activeCell="K1" sqref="K1"/>
      <pageMargins left="0" right="0" top="0" bottom="0" header="0" footer="0"/>
      <pageSetup scale="81" orientation="landscape" r:id="rId6"/>
      <headerFooter alignWithMargins="0">
        <oddFooter>&amp;Lb. Fringe Benefits</oddFooter>
      </headerFooter>
    </customSheetView>
  </customSheetViews>
  <mergeCells count="7">
    <mergeCell ref="A1:D1"/>
    <mergeCell ref="A2:D2"/>
    <mergeCell ref="A38:D38"/>
    <mergeCell ref="A3:D3"/>
    <mergeCell ref="A34:D37"/>
    <mergeCell ref="A33:D33"/>
    <mergeCell ref="B5:D5"/>
  </mergeCells>
  <phoneticPr fontId="2" type="noConversion"/>
  <printOptions horizontalCentered="1"/>
  <pageMargins left="0.25" right="0.25" top="0.75" bottom="0.5" header="0.25" footer="0.25"/>
  <pageSetup scale="78" orientation="landscape" horizontalDpi="300" verticalDpi="300" r:id="rId7"/>
  <headerFooter scaleWithDoc="0">
    <oddFooter>&amp;LMay 2025&amp;CPage &amp;P of &amp;N
&amp;A&amp;RGFO-23-312r2&amp;K000000
CERRI Program</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sheetPr>
  <dimension ref="A1:P34"/>
  <sheetViews>
    <sheetView showGridLines="0" zoomScale="90" zoomScaleNormal="90" workbookViewId="0">
      <selection activeCell="J16" sqref="J16"/>
    </sheetView>
  </sheetViews>
  <sheetFormatPr defaultColWidth="9.140625" defaultRowHeight="12.75"/>
  <cols>
    <col min="1" max="1" width="21.42578125" style="3" customWidth="1"/>
    <col min="2" max="2" width="53.42578125" style="3" customWidth="1"/>
    <col min="3" max="4" width="14.140625" style="79" customWidth="1"/>
    <col min="5" max="5" width="6.42578125" style="80" bestFit="1" customWidth="1"/>
    <col min="6" max="6" width="9.42578125" style="80" customWidth="1"/>
    <col min="7" max="9" width="8.42578125" style="81" customWidth="1"/>
    <col min="10" max="10" width="9.85546875" style="81" customWidth="1"/>
    <col min="11" max="11" width="9.85546875" style="82" bestFit="1" customWidth="1"/>
    <col min="12" max="12" width="28" style="83" customWidth="1"/>
    <col min="13" max="16384" width="9.140625" style="3"/>
  </cols>
  <sheetData>
    <row r="1" spans="1:16" s="76" customFormat="1" ht="12.75" customHeight="1">
      <c r="A1" s="704" t="s">
        <v>281</v>
      </c>
      <c r="B1" s="704"/>
      <c r="C1" s="70"/>
      <c r="D1" s="71"/>
      <c r="E1" s="71"/>
      <c r="F1" s="71"/>
      <c r="G1" s="72"/>
      <c r="H1" s="72"/>
      <c r="I1" s="72"/>
      <c r="J1" s="72"/>
      <c r="K1" s="73"/>
      <c r="L1" s="74"/>
      <c r="M1" s="75"/>
    </row>
    <row r="2" spans="1:16" s="78" customFormat="1" ht="21" customHeight="1" thickBot="1">
      <c r="A2" s="703" t="s">
        <v>257</v>
      </c>
      <c r="B2" s="703"/>
      <c r="C2" s="703"/>
      <c r="D2" s="703"/>
      <c r="E2" s="703"/>
      <c r="F2" s="703"/>
      <c r="G2" s="703"/>
      <c r="H2" s="703"/>
      <c r="I2" s="703"/>
      <c r="J2" s="703"/>
      <c r="K2" s="703"/>
      <c r="L2" s="703"/>
      <c r="M2" s="77"/>
      <c r="N2" s="77"/>
      <c r="O2" s="77"/>
      <c r="P2" s="77"/>
    </row>
    <row r="3" spans="1:16" ht="100.7" customHeight="1" thickBot="1">
      <c r="A3" s="702" t="s">
        <v>289</v>
      </c>
      <c r="B3" s="702"/>
      <c r="C3" s="702"/>
      <c r="D3" s="702"/>
      <c r="E3" s="702"/>
      <c r="F3" s="702"/>
      <c r="G3" s="702"/>
      <c r="H3" s="702"/>
      <c r="I3" s="702"/>
      <c r="J3" s="702"/>
      <c r="K3" s="702"/>
      <c r="L3" s="702"/>
      <c r="M3" s="492"/>
      <c r="N3" s="492"/>
      <c r="O3" s="492"/>
      <c r="P3" s="492"/>
    </row>
    <row r="4" spans="1:16" ht="16.350000000000001" customHeight="1" thickBot="1">
      <c r="A4" s="492"/>
      <c r="B4" s="177"/>
      <c r="C4" s="178"/>
      <c r="D4" s="178"/>
      <c r="E4" s="179"/>
      <c r="F4" s="179"/>
      <c r="G4" s="180"/>
      <c r="H4" s="180"/>
      <c r="I4" s="180"/>
      <c r="J4" s="180"/>
      <c r="K4" s="181"/>
      <c r="L4" s="182"/>
      <c r="M4" s="492"/>
      <c r="N4" s="492"/>
      <c r="O4" s="492"/>
      <c r="P4" s="492"/>
    </row>
    <row r="5" spans="1:16" s="76" customFormat="1" ht="42" customHeight="1" thickBot="1">
      <c r="A5" s="84" t="s">
        <v>271</v>
      </c>
      <c r="B5" s="84" t="s">
        <v>290</v>
      </c>
      <c r="C5" s="85" t="s">
        <v>291</v>
      </c>
      <c r="D5" s="85" t="s">
        <v>82</v>
      </c>
      <c r="E5" s="86" t="s">
        <v>84</v>
      </c>
      <c r="F5" s="86" t="s">
        <v>85</v>
      </c>
      <c r="G5" s="87" t="s">
        <v>292</v>
      </c>
      <c r="H5" s="87" t="s">
        <v>293</v>
      </c>
      <c r="I5" s="87" t="s">
        <v>294</v>
      </c>
      <c r="J5" s="87" t="s">
        <v>295</v>
      </c>
      <c r="K5" s="88" t="s">
        <v>296</v>
      </c>
      <c r="L5" s="89" t="s">
        <v>90</v>
      </c>
    </row>
    <row r="6" spans="1:16" s="76" customFormat="1" ht="15.75" thickBot="1">
      <c r="A6" s="183"/>
      <c r="B6" s="90" t="s">
        <v>297</v>
      </c>
      <c r="C6" s="705" t="s">
        <v>273</v>
      </c>
      <c r="D6" s="705"/>
      <c r="E6" s="705"/>
      <c r="F6" s="705"/>
      <c r="G6" s="705"/>
      <c r="H6" s="705"/>
      <c r="I6" s="705"/>
      <c r="J6" s="705"/>
      <c r="K6" s="705"/>
      <c r="L6" s="705"/>
      <c r="M6" s="91"/>
    </row>
    <row r="7" spans="1:16" s="93" customFormat="1" ht="13.5" customHeight="1" thickBot="1">
      <c r="A7" s="471">
        <v>1</v>
      </c>
      <c r="B7" s="470" t="s">
        <v>298</v>
      </c>
      <c r="C7" s="92"/>
      <c r="D7" s="92"/>
      <c r="E7" s="472">
        <v>2</v>
      </c>
      <c r="F7" s="472">
        <v>2</v>
      </c>
      <c r="G7" s="473">
        <v>250</v>
      </c>
      <c r="H7" s="473">
        <v>500</v>
      </c>
      <c r="I7" s="473">
        <v>100</v>
      </c>
      <c r="J7" s="473">
        <v>160</v>
      </c>
      <c r="K7" s="474">
        <f t="shared" ref="K7:K30" si="0">SUM(G7:J7)*F7</f>
        <v>2020</v>
      </c>
      <c r="L7" s="475" t="s">
        <v>299</v>
      </c>
    </row>
    <row r="8" spans="1:16">
      <c r="A8" s="412">
        <f>Travel!A6</f>
        <v>0</v>
      </c>
      <c r="B8" s="413">
        <f>Travel!E6</f>
        <v>0</v>
      </c>
      <c r="C8" s="414">
        <f>Travel!C6</f>
        <v>0</v>
      </c>
      <c r="D8" s="414">
        <f>Travel!D6</f>
        <v>0</v>
      </c>
      <c r="E8" s="415">
        <f>Travel!F6</f>
        <v>0</v>
      </c>
      <c r="F8" s="415">
        <f>Travel!G6</f>
        <v>0</v>
      </c>
      <c r="G8" s="186">
        <f>Travel!H6</f>
        <v>0</v>
      </c>
      <c r="H8" s="186">
        <f>Travel!I6</f>
        <v>0</v>
      </c>
      <c r="I8" s="186">
        <f>Travel!J6</f>
        <v>0</v>
      </c>
      <c r="J8" s="186">
        <f>Travel!K6</f>
        <v>0</v>
      </c>
      <c r="K8" s="187">
        <f t="shared" si="0"/>
        <v>0</v>
      </c>
      <c r="L8" s="416">
        <f>Travel!L6</f>
        <v>0</v>
      </c>
      <c r="M8" s="492"/>
      <c r="N8" s="492"/>
      <c r="O8" s="492"/>
      <c r="P8" s="492"/>
    </row>
    <row r="9" spans="1:16">
      <c r="A9" s="412">
        <f>Travel!A7</f>
        <v>0</v>
      </c>
      <c r="B9" s="413">
        <f>Travel!E7</f>
        <v>0</v>
      </c>
      <c r="C9" s="414">
        <f>Travel!C7</f>
        <v>0</v>
      </c>
      <c r="D9" s="414">
        <f>Travel!D7</f>
        <v>0</v>
      </c>
      <c r="E9" s="415">
        <f>Travel!F7</f>
        <v>0</v>
      </c>
      <c r="F9" s="415">
        <f>Travel!G7</f>
        <v>0</v>
      </c>
      <c r="G9" s="186">
        <f>Travel!H7</f>
        <v>0</v>
      </c>
      <c r="H9" s="186">
        <f>Travel!I7</f>
        <v>0</v>
      </c>
      <c r="I9" s="186">
        <f>Travel!J7</f>
        <v>0</v>
      </c>
      <c r="J9" s="186">
        <f>Travel!K7</f>
        <v>0</v>
      </c>
      <c r="K9" s="187">
        <f t="shared" si="0"/>
        <v>0</v>
      </c>
      <c r="L9" s="416">
        <f>Travel!L7</f>
        <v>0</v>
      </c>
      <c r="M9" s="492"/>
      <c r="N9" s="492"/>
      <c r="O9" s="492"/>
      <c r="P9" s="492"/>
    </row>
    <row r="10" spans="1:16">
      <c r="A10" s="412">
        <f>Travel!A8</f>
        <v>0</v>
      </c>
      <c r="B10" s="413">
        <f>Travel!E8</f>
        <v>0</v>
      </c>
      <c r="C10" s="414">
        <f>Travel!C8</f>
        <v>0</v>
      </c>
      <c r="D10" s="414">
        <f>Travel!D8</f>
        <v>0</v>
      </c>
      <c r="E10" s="415">
        <f>Travel!F8</f>
        <v>0</v>
      </c>
      <c r="F10" s="415">
        <f>Travel!G8</f>
        <v>0</v>
      </c>
      <c r="G10" s="186">
        <f>Travel!H8</f>
        <v>0</v>
      </c>
      <c r="H10" s="186">
        <f>Travel!I8</f>
        <v>0</v>
      </c>
      <c r="I10" s="186">
        <f>Travel!J8</f>
        <v>0</v>
      </c>
      <c r="J10" s="186">
        <f>Travel!K8</f>
        <v>0</v>
      </c>
      <c r="K10" s="187">
        <f t="shared" si="0"/>
        <v>0</v>
      </c>
      <c r="L10" s="416">
        <f>Travel!L8</f>
        <v>0</v>
      </c>
      <c r="M10" s="492"/>
      <c r="N10" s="492"/>
      <c r="O10" s="492"/>
      <c r="P10" s="492"/>
    </row>
    <row r="11" spans="1:16">
      <c r="A11" s="412">
        <f>Travel!A9</f>
        <v>0</v>
      </c>
      <c r="B11" s="413">
        <f>Travel!E9</f>
        <v>0</v>
      </c>
      <c r="C11" s="414">
        <f>Travel!C9</f>
        <v>0</v>
      </c>
      <c r="D11" s="414">
        <f>Travel!D9</f>
        <v>0</v>
      </c>
      <c r="E11" s="415">
        <f>Travel!F9</f>
        <v>0</v>
      </c>
      <c r="F11" s="415">
        <f>Travel!G9</f>
        <v>0</v>
      </c>
      <c r="G11" s="186">
        <f>Travel!H9</f>
        <v>0</v>
      </c>
      <c r="H11" s="186">
        <f>Travel!I9</f>
        <v>0</v>
      </c>
      <c r="I11" s="186">
        <f>Travel!J9</f>
        <v>0</v>
      </c>
      <c r="J11" s="186">
        <f>Travel!K9</f>
        <v>0</v>
      </c>
      <c r="K11" s="187">
        <f t="shared" si="0"/>
        <v>0</v>
      </c>
      <c r="L11" s="416">
        <f>Travel!L9</f>
        <v>0</v>
      </c>
      <c r="M11" s="492"/>
      <c r="N11" s="492"/>
      <c r="O11" s="492"/>
      <c r="P11" s="492"/>
    </row>
    <row r="12" spans="1:16">
      <c r="A12" s="412">
        <f>Travel!A10</f>
        <v>0</v>
      </c>
      <c r="B12" s="413">
        <f>Travel!E10</f>
        <v>0</v>
      </c>
      <c r="C12" s="414">
        <f>Travel!C10</f>
        <v>0</v>
      </c>
      <c r="D12" s="414">
        <f>Travel!D10</f>
        <v>0</v>
      </c>
      <c r="E12" s="415">
        <f>Travel!F10</f>
        <v>0</v>
      </c>
      <c r="F12" s="415">
        <f>Travel!G10</f>
        <v>0</v>
      </c>
      <c r="G12" s="186">
        <f>Travel!H10</f>
        <v>0</v>
      </c>
      <c r="H12" s="186">
        <f>Travel!I10</f>
        <v>0</v>
      </c>
      <c r="I12" s="186">
        <f>Travel!J10</f>
        <v>0</v>
      </c>
      <c r="J12" s="186">
        <f>Travel!K10</f>
        <v>0</v>
      </c>
      <c r="K12" s="187">
        <f t="shared" si="0"/>
        <v>0</v>
      </c>
      <c r="L12" s="416">
        <f>Travel!L10</f>
        <v>0</v>
      </c>
      <c r="M12" s="492"/>
      <c r="N12" s="492"/>
      <c r="O12" s="492"/>
      <c r="P12" s="492"/>
    </row>
    <row r="13" spans="1:16">
      <c r="A13" s="412">
        <f>Travel!A11</f>
        <v>0</v>
      </c>
      <c r="B13" s="413">
        <f>Travel!E11</f>
        <v>0</v>
      </c>
      <c r="C13" s="414">
        <f>Travel!C11</f>
        <v>0</v>
      </c>
      <c r="D13" s="414">
        <f>Travel!D11</f>
        <v>0</v>
      </c>
      <c r="E13" s="415">
        <f>Travel!F11</f>
        <v>0</v>
      </c>
      <c r="F13" s="415">
        <f>Travel!G11</f>
        <v>0</v>
      </c>
      <c r="G13" s="186">
        <f>Travel!H11</f>
        <v>0</v>
      </c>
      <c r="H13" s="186">
        <f>Travel!I11</f>
        <v>0</v>
      </c>
      <c r="I13" s="186">
        <f>Travel!J11</f>
        <v>0</v>
      </c>
      <c r="J13" s="186">
        <f>Travel!K11</f>
        <v>0</v>
      </c>
      <c r="K13" s="187">
        <f t="shared" si="0"/>
        <v>0</v>
      </c>
      <c r="L13" s="416">
        <f>Travel!L11</f>
        <v>0</v>
      </c>
      <c r="M13" s="492"/>
      <c r="N13" s="492"/>
      <c r="O13" s="492"/>
      <c r="P13" s="492"/>
    </row>
    <row r="14" spans="1:16">
      <c r="A14" s="412">
        <f>Travel!A12</f>
        <v>0</v>
      </c>
      <c r="B14" s="413">
        <f>Travel!E12</f>
        <v>0</v>
      </c>
      <c r="C14" s="414">
        <f>Travel!C12</f>
        <v>0</v>
      </c>
      <c r="D14" s="414">
        <f>Travel!D12</f>
        <v>0</v>
      </c>
      <c r="E14" s="415">
        <f>Travel!F12</f>
        <v>0</v>
      </c>
      <c r="F14" s="415">
        <f>Travel!G12</f>
        <v>0</v>
      </c>
      <c r="G14" s="186">
        <f>Travel!H12</f>
        <v>0</v>
      </c>
      <c r="H14" s="186">
        <f>Travel!I12</f>
        <v>0</v>
      </c>
      <c r="I14" s="186">
        <f>Travel!J12</f>
        <v>0</v>
      </c>
      <c r="J14" s="186">
        <f>Travel!K12</f>
        <v>0</v>
      </c>
      <c r="K14" s="187">
        <f t="shared" si="0"/>
        <v>0</v>
      </c>
      <c r="L14" s="416">
        <f>Travel!L12</f>
        <v>0</v>
      </c>
      <c r="M14" s="492"/>
      <c r="N14" s="492"/>
      <c r="O14" s="492"/>
      <c r="P14" s="492"/>
    </row>
    <row r="15" spans="1:16">
      <c r="A15" s="412">
        <f>Travel!A13</f>
        <v>0</v>
      </c>
      <c r="B15" s="413">
        <f>Travel!E13</f>
        <v>0</v>
      </c>
      <c r="C15" s="414">
        <f>Travel!C13</f>
        <v>0</v>
      </c>
      <c r="D15" s="414">
        <f>Travel!D13</f>
        <v>0</v>
      </c>
      <c r="E15" s="415">
        <f>Travel!F13</f>
        <v>0</v>
      </c>
      <c r="F15" s="415">
        <f>Travel!G13</f>
        <v>0</v>
      </c>
      <c r="G15" s="186">
        <f>Travel!H13</f>
        <v>0</v>
      </c>
      <c r="H15" s="186">
        <f>Travel!I13</f>
        <v>0</v>
      </c>
      <c r="I15" s="186">
        <f>Travel!J13</f>
        <v>0</v>
      </c>
      <c r="J15" s="186">
        <f>Travel!K13</f>
        <v>0</v>
      </c>
      <c r="K15" s="187">
        <f t="shared" si="0"/>
        <v>0</v>
      </c>
      <c r="L15" s="416">
        <f>Travel!L13</f>
        <v>0</v>
      </c>
      <c r="M15" s="492"/>
      <c r="N15" s="492"/>
      <c r="O15" s="492"/>
      <c r="P15" s="492"/>
    </row>
    <row r="16" spans="1:16">
      <c r="A16" s="412">
        <f>Travel!A14</f>
        <v>0</v>
      </c>
      <c r="B16" s="413">
        <f>Travel!E14</f>
        <v>0</v>
      </c>
      <c r="C16" s="414">
        <f>Travel!C14</f>
        <v>0</v>
      </c>
      <c r="D16" s="414">
        <f>Travel!D14</f>
        <v>0</v>
      </c>
      <c r="E16" s="415">
        <f>Travel!F14</f>
        <v>0</v>
      </c>
      <c r="F16" s="415">
        <f>Travel!G14</f>
        <v>0</v>
      </c>
      <c r="G16" s="186">
        <f>Travel!H14</f>
        <v>0</v>
      </c>
      <c r="H16" s="186">
        <f>Travel!I14</f>
        <v>0</v>
      </c>
      <c r="I16" s="186">
        <f>Travel!J14</f>
        <v>0</v>
      </c>
      <c r="J16" s="186">
        <f>Travel!K14</f>
        <v>0</v>
      </c>
      <c r="K16" s="187">
        <f t="shared" si="0"/>
        <v>0</v>
      </c>
      <c r="L16" s="416">
        <f>Travel!L14</f>
        <v>0</v>
      </c>
      <c r="M16" s="492"/>
      <c r="N16" s="492"/>
      <c r="O16" s="492"/>
      <c r="P16" s="492"/>
    </row>
    <row r="17" spans="1:16">
      <c r="A17" s="412">
        <f>Travel!A15</f>
        <v>0</v>
      </c>
      <c r="B17" s="413">
        <f>Travel!E15</f>
        <v>0</v>
      </c>
      <c r="C17" s="414">
        <f>Travel!C15</f>
        <v>0</v>
      </c>
      <c r="D17" s="414">
        <f>Travel!D15</f>
        <v>0</v>
      </c>
      <c r="E17" s="415">
        <f>Travel!F15</f>
        <v>0</v>
      </c>
      <c r="F17" s="415">
        <f>Travel!G15</f>
        <v>0</v>
      </c>
      <c r="G17" s="186">
        <f>Travel!H15</f>
        <v>0</v>
      </c>
      <c r="H17" s="186">
        <f>Travel!I15</f>
        <v>0</v>
      </c>
      <c r="I17" s="186">
        <f>Travel!J15</f>
        <v>0</v>
      </c>
      <c r="J17" s="186">
        <f>Travel!K15</f>
        <v>0</v>
      </c>
      <c r="K17" s="187">
        <f t="shared" si="0"/>
        <v>0</v>
      </c>
      <c r="L17" s="416">
        <f>Travel!L15</f>
        <v>0</v>
      </c>
      <c r="M17" s="492"/>
      <c r="N17" s="492"/>
      <c r="O17" s="492"/>
      <c r="P17" s="492"/>
    </row>
    <row r="18" spans="1:16">
      <c r="A18" s="412">
        <f>Travel!A16</f>
        <v>0</v>
      </c>
      <c r="B18" s="413">
        <f>Travel!E16</f>
        <v>0</v>
      </c>
      <c r="C18" s="414">
        <f>Travel!C16</f>
        <v>0</v>
      </c>
      <c r="D18" s="414">
        <f>Travel!D16</f>
        <v>0</v>
      </c>
      <c r="E18" s="415">
        <f>Travel!F16</f>
        <v>0</v>
      </c>
      <c r="F18" s="415">
        <f>Travel!G16</f>
        <v>0</v>
      </c>
      <c r="G18" s="186">
        <f>Travel!H16</f>
        <v>0</v>
      </c>
      <c r="H18" s="186">
        <f>Travel!I16</f>
        <v>0</v>
      </c>
      <c r="I18" s="186">
        <f>Travel!J16</f>
        <v>0</v>
      </c>
      <c r="J18" s="186">
        <f>Travel!K16</f>
        <v>0</v>
      </c>
      <c r="K18" s="187">
        <f t="shared" si="0"/>
        <v>0</v>
      </c>
      <c r="L18" s="416">
        <f>Travel!L16</f>
        <v>0</v>
      </c>
      <c r="M18" s="492"/>
      <c r="N18" s="492"/>
      <c r="O18" s="492"/>
      <c r="P18" s="492"/>
    </row>
    <row r="19" spans="1:16">
      <c r="A19" s="412">
        <f>Travel!A17</f>
        <v>0</v>
      </c>
      <c r="B19" s="413">
        <f>Travel!E17</f>
        <v>0</v>
      </c>
      <c r="C19" s="414">
        <f>Travel!C17</f>
        <v>0</v>
      </c>
      <c r="D19" s="414">
        <f>Travel!D17</f>
        <v>0</v>
      </c>
      <c r="E19" s="415">
        <f>Travel!F17</f>
        <v>0</v>
      </c>
      <c r="F19" s="415">
        <f>Travel!G17</f>
        <v>0</v>
      </c>
      <c r="G19" s="186">
        <f>Travel!H17</f>
        <v>0</v>
      </c>
      <c r="H19" s="186">
        <f>Travel!I17</f>
        <v>0</v>
      </c>
      <c r="I19" s="186">
        <f>Travel!J17</f>
        <v>0</v>
      </c>
      <c r="J19" s="186">
        <f>Travel!K17</f>
        <v>0</v>
      </c>
      <c r="K19" s="187">
        <f t="shared" si="0"/>
        <v>0</v>
      </c>
      <c r="L19" s="416">
        <f>Travel!L17</f>
        <v>0</v>
      </c>
      <c r="M19" s="492"/>
      <c r="N19" s="492"/>
      <c r="O19" s="492"/>
      <c r="P19" s="492"/>
    </row>
    <row r="20" spans="1:16">
      <c r="A20" s="412">
        <f>Travel!A18</f>
        <v>0</v>
      </c>
      <c r="B20" s="413">
        <f>Travel!E18</f>
        <v>0</v>
      </c>
      <c r="C20" s="414">
        <f>Travel!C18</f>
        <v>0</v>
      </c>
      <c r="D20" s="414">
        <f>Travel!D18</f>
        <v>0</v>
      </c>
      <c r="E20" s="415">
        <f>Travel!F18</f>
        <v>0</v>
      </c>
      <c r="F20" s="415">
        <f>Travel!G18</f>
        <v>0</v>
      </c>
      <c r="G20" s="186">
        <f>Travel!H18</f>
        <v>0</v>
      </c>
      <c r="H20" s="186">
        <f>Travel!I18</f>
        <v>0</v>
      </c>
      <c r="I20" s="186">
        <f>Travel!J18</f>
        <v>0</v>
      </c>
      <c r="J20" s="186">
        <f>Travel!K18</f>
        <v>0</v>
      </c>
      <c r="K20" s="187">
        <f t="shared" si="0"/>
        <v>0</v>
      </c>
      <c r="L20" s="416">
        <f>Travel!L18</f>
        <v>0</v>
      </c>
      <c r="M20" s="492"/>
      <c r="N20" s="492"/>
      <c r="O20" s="492"/>
      <c r="P20" s="492"/>
    </row>
    <row r="21" spans="1:16">
      <c r="A21" s="412">
        <f>Travel!A19</f>
        <v>0</v>
      </c>
      <c r="B21" s="413">
        <f>Travel!E19</f>
        <v>0</v>
      </c>
      <c r="C21" s="414">
        <f>Travel!C19</f>
        <v>0</v>
      </c>
      <c r="D21" s="414">
        <f>Travel!D19</f>
        <v>0</v>
      </c>
      <c r="E21" s="415">
        <f>Travel!F19</f>
        <v>0</v>
      </c>
      <c r="F21" s="415">
        <f>Travel!G19</f>
        <v>0</v>
      </c>
      <c r="G21" s="186">
        <f>Travel!H19</f>
        <v>0</v>
      </c>
      <c r="H21" s="186">
        <f>Travel!I19</f>
        <v>0</v>
      </c>
      <c r="I21" s="186">
        <f>Travel!J19</f>
        <v>0</v>
      </c>
      <c r="J21" s="186">
        <f>Travel!K19</f>
        <v>0</v>
      </c>
      <c r="K21" s="187">
        <f t="shared" si="0"/>
        <v>0</v>
      </c>
      <c r="L21" s="416">
        <f>Travel!L19</f>
        <v>0</v>
      </c>
      <c r="M21" s="492"/>
      <c r="N21" s="492"/>
      <c r="O21" s="492"/>
      <c r="P21" s="492"/>
    </row>
    <row r="22" spans="1:16">
      <c r="A22" s="412">
        <f>Travel!A20</f>
        <v>0</v>
      </c>
      <c r="B22" s="413">
        <f>Travel!E20</f>
        <v>0</v>
      </c>
      <c r="C22" s="414">
        <f>Travel!C20</f>
        <v>0</v>
      </c>
      <c r="D22" s="414">
        <f>Travel!D20</f>
        <v>0</v>
      </c>
      <c r="E22" s="415">
        <f>Travel!F20</f>
        <v>0</v>
      </c>
      <c r="F22" s="415">
        <f>Travel!G20</f>
        <v>0</v>
      </c>
      <c r="G22" s="186">
        <f>Travel!H20</f>
        <v>0</v>
      </c>
      <c r="H22" s="186">
        <f>Travel!I20</f>
        <v>0</v>
      </c>
      <c r="I22" s="186">
        <f>Travel!J20</f>
        <v>0</v>
      </c>
      <c r="J22" s="186">
        <f>Travel!K20</f>
        <v>0</v>
      </c>
      <c r="K22" s="187">
        <f t="shared" si="0"/>
        <v>0</v>
      </c>
      <c r="L22" s="416">
        <f>Travel!L20</f>
        <v>0</v>
      </c>
      <c r="M22" s="492"/>
      <c r="N22" s="492"/>
      <c r="O22" s="492"/>
      <c r="P22" s="492"/>
    </row>
    <row r="23" spans="1:16">
      <c r="A23" s="412">
        <f>Travel!A21</f>
        <v>0</v>
      </c>
      <c r="B23" s="413">
        <f>Travel!E21</f>
        <v>0</v>
      </c>
      <c r="C23" s="414">
        <f>Travel!C21</f>
        <v>0</v>
      </c>
      <c r="D23" s="414">
        <f>Travel!D21</f>
        <v>0</v>
      </c>
      <c r="E23" s="415">
        <f>Travel!F21</f>
        <v>0</v>
      </c>
      <c r="F23" s="415">
        <f>Travel!G21</f>
        <v>0</v>
      </c>
      <c r="G23" s="186">
        <f>Travel!H21</f>
        <v>0</v>
      </c>
      <c r="H23" s="186">
        <f>Travel!I21</f>
        <v>0</v>
      </c>
      <c r="I23" s="186">
        <f>Travel!J21</f>
        <v>0</v>
      </c>
      <c r="J23" s="186">
        <f>Travel!K21</f>
        <v>0</v>
      </c>
      <c r="K23" s="187">
        <f t="shared" si="0"/>
        <v>0</v>
      </c>
      <c r="L23" s="416">
        <f>Travel!L21</f>
        <v>0</v>
      </c>
      <c r="M23" s="492"/>
      <c r="N23" s="492"/>
      <c r="O23" s="492"/>
      <c r="P23" s="492"/>
    </row>
    <row r="24" spans="1:16">
      <c r="A24" s="412">
        <f>Travel!A22</f>
        <v>0</v>
      </c>
      <c r="B24" s="413">
        <f>Travel!E22</f>
        <v>0</v>
      </c>
      <c r="C24" s="414">
        <f>Travel!C22</f>
        <v>0</v>
      </c>
      <c r="D24" s="414">
        <f>Travel!D22</f>
        <v>0</v>
      </c>
      <c r="E24" s="415">
        <f>Travel!F22</f>
        <v>0</v>
      </c>
      <c r="F24" s="415">
        <f>Travel!G22</f>
        <v>0</v>
      </c>
      <c r="G24" s="186">
        <f>Travel!H22</f>
        <v>0</v>
      </c>
      <c r="H24" s="186">
        <f>Travel!I22</f>
        <v>0</v>
      </c>
      <c r="I24" s="186">
        <f>Travel!J22</f>
        <v>0</v>
      </c>
      <c r="J24" s="186">
        <f>Travel!K22</f>
        <v>0</v>
      </c>
      <c r="K24" s="187">
        <f t="shared" si="0"/>
        <v>0</v>
      </c>
      <c r="L24" s="416">
        <f>Travel!L22</f>
        <v>0</v>
      </c>
      <c r="M24" s="492"/>
      <c r="N24" s="492"/>
      <c r="O24" s="492"/>
      <c r="P24" s="492"/>
    </row>
    <row r="25" spans="1:16">
      <c r="A25" s="412">
        <f>Travel!A23</f>
        <v>0</v>
      </c>
      <c r="B25" s="413">
        <f>Travel!E23</f>
        <v>0</v>
      </c>
      <c r="C25" s="414">
        <f>Travel!C23</f>
        <v>0</v>
      </c>
      <c r="D25" s="414">
        <f>Travel!D23</f>
        <v>0</v>
      </c>
      <c r="E25" s="415">
        <f>Travel!F23</f>
        <v>0</v>
      </c>
      <c r="F25" s="415">
        <f>Travel!G23</f>
        <v>0</v>
      </c>
      <c r="G25" s="186">
        <f>Travel!H23</f>
        <v>0</v>
      </c>
      <c r="H25" s="186">
        <f>Travel!I23</f>
        <v>0</v>
      </c>
      <c r="I25" s="186">
        <f>Travel!J23</f>
        <v>0</v>
      </c>
      <c r="J25" s="186">
        <f>Travel!K23</f>
        <v>0</v>
      </c>
      <c r="K25" s="187">
        <f t="shared" si="0"/>
        <v>0</v>
      </c>
      <c r="L25" s="416">
        <f>Travel!L23</f>
        <v>0</v>
      </c>
      <c r="M25" s="492"/>
      <c r="N25" s="492"/>
      <c r="O25" s="492"/>
      <c r="P25" s="492"/>
    </row>
    <row r="26" spans="1:16">
      <c r="A26" s="412">
        <f>Travel!A24</f>
        <v>0</v>
      </c>
      <c r="B26" s="413">
        <f>Travel!E24</f>
        <v>0</v>
      </c>
      <c r="C26" s="414">
        <f>Travel!C24</f>
        <v>0</v>
      </c>
      <c r="D26" s="414">
        <f>Travel!D24</f>
        <v>0</v>
      </c>
      <c r="E26" s="415">
        <f>Travel!F24</f>
        <v>0</v>
      </c>
      <c r="F26" s="415">
        <f>Travel!G24</f>
        <v>0</v>
      </c>
      <c r="G26" s="186">
        <f>Travel!H24</f>
        <v>0</v>
      </c>
      <c r="H26" s="186">
        <f>Travel!I24</f>
        <v>0</v>
      </c>
      <c r="I26" s="186">
        <f>Travel!J24</f>
        <v>0</v>
      </c>
      <c r="J26" s="186">
        <f>Travel!K24</f>
        <v>0</v>
      </c>
      <c r="K26" s="187">
        <f t="shared" si="0"/>
        <v>0</v>
      </c>
      <c r="L26" s="416">
        <f>Travel!L24</f>
        <v>0</v>
      </c>
      <c r="M26" s="492"/>
      <c r="N26" s="492"/>
      <c r="O26" s="492"/>
      <c r="P26" s="492"/>
    </row>
    <row r="27" spans="1:16">
      <c r="A27" s="412">
        <f>Travel!A25</f>
        <v>0</v>
      </c>
      <c r="B27" s="413">
        <f>Travel!E25</f>
        <v>0</v>
      </c>
      <c r="C27" s="414">
        <f>Travel!C25</f>
        <v>0</v>
      </c>
      <c r="D27" s="414">
        <f>Travel!D25</f>
        <v>0</v>
      </c>
      <c r="E27" s="415">
        <f>Travel!F25</f>
        <v>0</v>
      </c>
      <c r="F27" s="415">
        <f>Travel!G25</f>
        <v>0</v>
      </c>
      <c r="G27" s="186">
        <f>Travel!H25</f>
        <v>0</v>
      </c>
      <c r="H27" s="186">
        <f>Travel!I25</f>
        <v>0</v>
      </c>
      <c r="I27" s="186">
        <f>Travel!J25</f>
        <v>0</v>
      </c>
      <c r="J27" s="186">
        <f>Travel!K25</f>
        <v>0</v>
      </c>
      <c r="K27" s="187">
        <f t="shared" si="0"/>
        <v>0</v>
      </c>
      <c r="L27" s="416">
        <f>Travel!L25</f>
        <v>0</v>
      </c>
      <c r="M27" s="492"/>
      <c r="N27" s="492"/>
      <c r="O27" s="492"/>
      <c r="P27" s="492"/>
    </row>
    <row r="28" spans="1:16">
      <c r="A28" s="412">
        <f>Travel!A26</f>
        <v>0</v>
      </c>
      <c r="B28" s="413">
        <f>Travel!E26</f>
        <v>0</v>
      </c>
      <c r="C28" s="414">
        <f>Travel!C26</f>
        <v>0</v>
      </c>
      <c r="D28" s="414">
        <f>Travel!D26</f>
        <v>0</v>
      </c>
      <c r="E28" s="415">
        <f>Travel!F26</f>
        <v>0</v>
      </c>
      <c r="F28" s="415">
        <f>Travel!G26</f>
        <v>0</v>
      </c>
      <c r="G28" s="186">
        <f>Travel!H26</f>
        <v>0</v>
      </c>
      <c r="H28" s="186">
        <f>Travel!I26</f>
        <v>0</v>
      </c>
      <c r="I28" s="186">
        <f>Travel!J26</f>
        <v>0</v>
      </c>
      <c r="J28" s="186">
        <f>Travel!K26</f>
        <v>0</v>
      </c>
      <c r="K28" s="187">
        <f t="shared" si="0"/>
        <v>0</v>
      </c>
      <c r="L28" s="416">
        <f>Travel!L26</f>
        <v>0</v>
      </c>
      <c r="M28" s="492"/>
      <c r="N28" s="492"/>
      <c r="O28" s="492"/>
      <c r="P28" s="492"/>
    </row>
    <row r="29" spans="1:16">
      <c r="A29" s="412">
        <f>Travel!A27</f>
        <v>0</v>
      </c>
      <c r="B29" s="413">
        <f>Travel!E27</f>
        <v>0</v>
      </c>
      <c r="C29" s="414">
        <f>Travel!C27</f>
        <v>0</v>
      </c>
      <c r="D29" s="414">
        <f>Travel!D27</f>
        <v>0</v>
      </c>
      <c r="E29" s="415">
        <f>Travel!F27</f>
        <v>0</v>
      </c>
      <c r="F29" s="415">
        <f>Travel!G27</f>
        <v>0</v>
      </c>
      <c r="G29" s="186">
        <f>Travel!H27</f>
        <v>0</v>
      </c>
      <c r="H29" s="186">
        <f>Travel!I27</f>
        <v>0</v>
      </c>
      <c r="I29" s="186">
        <f>Travel!J27</f>
        <v>0</v>
      </c>
      <c r="J29" s="186">
        <f>Travel!K27</f>
        <v>0</v>
      </c>
      <c r="K29" s="187">
        <f t="shared" si="0"/>
        <v>0</v>
      </c>
      <c r="L29" s="416">
        <f>Travel!L27</f>
        <v>0</v>
      </c>
      <c r="M29" s="492"/>
      <c r="N29" s="492"/>
      <c r="O29" s="492"/>
      <c r="P29" s="492"/>
    </row>
    <row r="30" spans="1:16" ht="13.5" thickBot="1">
      <c r="A30" s="412">
        <f>Travel!A28</f>
        <v>0</v>
      </c>
      <c r="B30" s="413">
        <f>Travel!E28</f>
        <v>0</v>
      </c>
      <c r="C30" s="414">
        <f>Travel!C28</f>
        <v>0</v>
      </c>
      <c r="D30" s="414">
        <f>Travel!D28</f>
        <v>0</v>
      </c>
      <c r="E30" s="415">
        <f>Travel!F28</f>
        <v>0</v>
      </c>
      <c r="F30" s="415">
        <f>Travel!G28</f>
        <v>0</v>
      </c>
      <c r="G30" s="186">
        <f>Travel!H28</f>
        <v>0</v>
      </c>
      <c r="H30" s="186">
        <f>Travel!I28</f>
        <v>0</v>
      </c>
      <c r="I30" s="186">
        <f>Travel!J28</f>
        <v>0</v>
      </c>
      <c r="J30" s="186">
        <f>Travel!K28</f>
        <v>0</v>
      </c>
      <c r="K30" s="187">
        <f t="shared" si="0"/>
        <v>0</v>
      </c>
      <c r="L30" s="416">
        <f>Travel!L28</f>
        <v>0</v>
      </c>
      <c r="M30" s="492"/>
      <c r="N30" s="492"/>
      <c r="O30" s="492"/>
      <c r="P30" s="492"/>
    </row>
    <row r="31" spans="1:16" ht="13.5" thickBot="1">
      <c r="A31" s="188"/>
      <c r="B31" s="58" t="s">
        <v>300</v>
      </c>
      <c r="C31" s="189"/>
      <c r="D31" s="189"/>
      <c r="E31" s="190">
        <f t="shared" ref="E31:J31" si="1">SUM(E8:E30)</f>
        <v>0</v>
      </c>
      <c r="F31" s="190">
        <f t="shared" si="1"/>
        <v>0</v>
      </c>
      <c r="G31" s="191">
        <f t="shared" si="1"/>
        <v>0</v>
      </c>
      <c r="H31" s="191">
        <f t="shared" si="1"/>
        <v>0</v>
      </c>
      <c r="I31" s="191">
        <f t="shared" si="1"/>
        <v>0</v>
      </c>
      <c r="J31" s="191">
        <f t="shared" si="1"/>
        <v>0</v>
      </c>
      <c r="K31" s="69">
        <f>ROUND(SUM(K8:K30),0)</f>
        <v>0</v>
      </c>
      <c r="L31" s="192"/>
      <c r="M31" s="492"/>
      <c r="N31" s="492"/>
      <c r="O31" s="492"/>
      <c r="P31" s="492"/>
    </row>
    <row r="32" spans="1:16" ht="15" customHeight="1" thickBot="1">
      <c r="A32" s="492"/>
      <c r="B32" s="492"/>
      <c r="C32" s="178"/>
      <c r="D32" s="178"/>
      <c r="E32" s="179"/>
      <c r="F32" s="179"/>
      <c r="G32" s="180"/>
      <c r="H32" s="180"/>
      <c r="I32" s="180"/>
      <c r="J32" s="180"/>
      <c r="K32" s="181"/>
      <c r="L32" s="182"/>
      <c r="M32" s="492"/>
      <c r="N32" s="492"/>
      <c r="O32" s="492"/>
      <c r="P32" s="492"/>
    </row>
    <row r="33" spans="1:16" ht="86.45" customHeight="1" thickBot="1">
      <c r="A33" s="500" t="str">
        <f>Travel!A31</f>
        <v>Additional Explanation (as needed):</v>
      </c>
      <c r="B33" s="182"/>
      <c r="C33" s="182"/>
      <c r="D33" s="182"/>
      <c r="E33" s="182"/>
      <c r="F33" s="182"/>
      <c r="G33" s="182"/>
      <c r="H33" s="182"/>
      <c r="I33" s="182"/>
      <c r="J33" s="182"/>
      <c r="K33" s="182"/>
      <c r="L33" s="182"/>
      <c r="M33" s="492"/>
      <c r="N33" s="492"/>
      <c r="O33" s="492"/>
      <c r="P33" s="492"/>
    </row>
    <row r="34" spans="1:16" ht="24.6" customHeight="1">
      <c r="A34" s="182"/>
      <c r="B34" s="182"/>
      <c r="C34" s="182"/>
      <c r="D34" s="182"/>
      <c r="E34" s="182"/>
      <c r="F34" s="182"/>
      <c r="G34" s="182"/>
      <c r="H34" s="182"/>
      <c r="I34" s="182"/>
      <c r="J34" s="182"/>
      <c r="K34" s="182"/>
      <c r="L34" s="182"/>
      <c r="M34" s="492"/>
      <c r="N34" s="492"/>
      <c r="O34" s="492"/>
      <c r="P34" s="492"/>
    </row>
  </sheetData>
  <sheetProtection algorithmName="SHA-512" hashValue="uwBijyNXTTg4xwT5xF+TNGw1oP1PEGjp9E5mHtLaapi8Hp3tLlwd9oFQcSAC6e6UNitEeQ8uLyC/x9ofvuI1Yw==" saltValue="QLOJC05Wlkc3KN0zfSHvZw==" spinCount="100000" sheet="1" selectLockedCells="1" selectUnlockedCells="1"/>
  <customSheetViews>
    <customSheetView guid="{D7FF18E2-A72D-4088-BD59-9D74A43C39A8}" scale="90" showPageBreaks="1" topLeftCell="A4">
      <selection activeCell="G9" sqref="G9"/>
      <rowBreaks count="2" manualBreakCount="2">
        <brk id="24" max="16383" man="1"/>
        <brk id="65" max="16383" man="1"/>
      </rowBreaks>
      <pageMargins left="0" right="0" top="0" bottom="0" header="0" footer="0"/>
      <printOptions horizontalCentered="1"/>
      <pageSetup scale="84" fitToHeight="7" orientation="landscape" r:id="rId1"/>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 right="0" top="0" bottom="0" header="0" footer="0"/>
      <printOptions horizontalCentered="1"/>
      <pageSetup scale="84" fitToHeight="7" orientation="landscape" r:id="rId2"/>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 right="0" top="0" bottom="0" header="0" footer="0"/>
      <printOptions horizontalCentered="1"/>
      <pageSetup scale="84" fitToHeight="7" orientation="landscape" r:id="rId3"/>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 right="0" top="0" bottom="0" header="0" footer="0"/>
      <printOptions horizontalCentered="1"/>
      <pageSetup scale="84" fitToHeight="7" orientation="landscape" r:id="rId4"/>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 right="0" top="0" bottom="0" header="0" footer="0"/>
      <printOptions horizontalCentered="1"/>
      <pageSetup scale="84" fitToHeight="7" orientation="landscape" r:id="rId5"/>
      <headerFooter alignWithMargins="0">
        <oddFooter>&amp;Lc. Travel&amp;RPage &amp;P of &amp;N</oddFooter>
      </headerFooter>
    </customSheetView>
    <customSheetView guid="{BF352FCE-C1BE-4B84-9561-6030FEF6A15F}" scale="90" showPageBreaks="1" fitToPage="1">
      <selection activeCell="K1" sqref="K1"/>
      <pageMargins left="0" right="0" top="0" bottom="0" header="0" footer="0"/>
      <printOptions horizontalCentered="1"/>
      <pageSetup scale="80" orientation="landscape" r:id="rId6"/>
      <headerFooter alignWithMargins="0">
        <oddFooter>&amp;Lc. Travel&amp;RPage &amp;P of &amp;N</oddFooter>
      </headerFooter>
    </customSheetView>
  </customSheetViews>
  <mergeCells count="4">
    <mergeCell ref="A3:L3"/>
    <mergeCell ref="A2:L2"/>
    <mergeCell ref="A1:B1"/>
    <mergeCell ref="C6:L6"/>
  </mergeCells>
  <phoneticPr fontId="2" type="noConversion"/>
  <printOptions horizontalCentered="1"/>
  <pageMargins left="0.25" right="0.25" top="0.75" bottom="0.5" header="0.25" footer="0.25"/>
  <pageSetup scale="78" orientation="landscape" horizontalDpi="300" verticalDpi="300" r:id="rId7"/>
  <headerFooter scaleWithDoc="0">
    <oddFooter>&amp;LMay 2025&amp;CPage &amp;P of &amp;N
&amp;A&amp;RGFO-23-312r2&amp;K000000
CERRI Program</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499984740745262"/>
  </sheetPr>
  <dimension ref="A1:M34"/>
  <sheetViews>
    <sheetView showGridLines="0" topLeftCell="J16" zoomScale="90" zoomScaleNormal="90" workbookViewId="0">
      <selection activeCell="J16" sqref="J16"/>
    </sheetView>
  </sheetViews>
  <sheetFormatPr defaultColWidth="9.140625" defaultRowHeight="12.75"/>
  <cols>
    <col min="1" max="1" width="23.42578125" style="3" customWidth="1"/>
    <col min="2" max="2" width="45.42578125" style="3" customWidth="1"/>
    <col min="3" max="3" width="6.42578125" style="96" customWidth="1"/>
    <col min="4" max="4" width="10.42578125" style="82" customWidth="1"/>
    <col min="5" max="5" width="12.140625" style="82" customWidth="1"/>
    <col min="6" max="6" width="29.42578125" style="80" customWidth="1"/>
    <col min="7" max="7" width="55.42578125" style="96" customWidth="1"/>
    <col min="8" max="16384" width="9.140625" style="3"/>
  </cols>
  <sheetData>
    <row r="1" spans="1:13" s="94" customFormat="1" ht="12.75" customHeight="1">
      <c r="A1" s="704" t="s">
        <v>269</v>
      </c>
      <c r="B1" s="704"/>
      <c r="C1" s="70"/>
      <c r="D1" s="70"/>
      <c r="E1" s="70"/>
      <c r="F1" s="536"/>
      <c r="G1" s="74"/>
      <c r="H1" s="536"/>
      <c r="I1" s="536"/>
      <c r="J1" s="536"/>
      <c r="K1" s="537"/>
      <c r="L1" s="537"/>
      <c r="M1" s="537"/>
    </row>
    <row r="2" spans="1:13" s="95" customFormat="1" ht="18.75" thickBot="1">
      <c r="A2" s="706" t="s">
        <v>258</v>
      </c>
      <c r="B2" s="706"/>
      <c r="C2" s="706"/>
      <c r="D2" s="706"/>
      <c r="E2" s="706"/>
      <c r="F2" s="706"/>
      <c r="G2" s="706"/>
      <c r="H2" s="77"/>
      <c r="I2" s="77"/>
      <c r="J2" s="77"/>
      <c r="K2" s="77"/>
      <c r="L2" s="77"/>
      <c r="M2" s="77"/>
    </row>
    <row r="3" spans="1:13" ht="134.44999999999999" customHeight="1" thickBot="1">
      <c r="A3" s="707" t="s">
        <v>301</v>
      </c>
      <c r="B3" s="708"/>
      <c r="C3" s="708"/>
      <c r="D3" s="708"/>
      <c r="E3" s="708"/>
      <c r="F3" s="708"/>
      <c r="G3" s="709"/>
      <c r="H3" s="492"/>
      <c r="I3" s="492"/>
      <c r="J3" s="492"/>
      <c r="K3" s="492"/>
      <c r="L3" s="492"/>
      <c r="M3" s="492"/>
    </row>
    <row r="4" spans="1:13" ht="3.75" customHeight="1" thickBot="1">
      <c r="A4" s="492"/>
      <c r="B4" s="177"/>
      <c r="C4" s="193"/>
      <c r="D4" s="181"/>
      <c r="E4" s="181"/>
      <c r="F4" s="179"/>
      <c r="G4" s="194"/>
      <c r="H4" s="492"/>
      <c r="I4" s="492"/>
      <c r="J4" s="492"/>
      <c r="K4" s="492"/>
      <c r="L4" s="492"/>
      <c r="M4" s="492"/>
    </row>
    <row r="5" spans="1:13" s="76" customFormat="1" ht="15.75" thickBot="1">
      <c r="A5" s="84" t="s">
        <v>271</v>
      </c>
      <c r="B5" s="97" t="s">
        <v>302</v>
      </c>
      <c r="C5" s="98" t="s">
        <v>303</v>
      </c>
      <c r="D5" s="99" t="s">
        <v>304</v>
      </c>
      <c r="E5" s="99" t="s">
        <v>305</v>
      </c>
      <c r="F5" s="100" t="s">
        <v>97</v>
      </c>
      <c r="G5" s="101" t="s">
        <v>306</v>
      </c>
    </row>
    <row r="6" spans="1:13" s="76" customFormat="1" ht="15.75" thickBot="1">
      <c r="A6" s="710" t="s">
        <v>273</v>
      </c>
      <c r="B6" s="711"/>
      <c r="C6" s="711"/>
      <c r="D6" s="711"/>
      <c r="E6" s="711"/>
      <c r="F6" s="711"/>
      <c r="G6" s="712"/>
    </row>
    <row r="7" spans="1:13" ht="13.5" thickBot="1">
      <c r="A7" s="476" t="s">
        <v>307</v>
      </c>
      <c r="B7" s="470" t="s">
        <v>308</v>
      </c>
      <c r="C7" s="477">
        <v>2</v>
      </c>
      <c r="D7" s="474">
        <v>70000</v>
      </c>
      <c r="E7" s="474">
        <f>C7*D7</f>
        <v>140000</v>
      </c>
      <c r="F7" s="478" t="s">
        <v>309</v>
      </c>
      <c r="G7" s="475" t="s">
        <v>310</v>
      </c>
      <c r="H7" s="492"/>
      <c r="I7" s="492"/>
      <c r="J7" s="492"/>
      <c r="K7" s="492"/>
      <c r="L7" s="492"/>
      <c r="M7" s="492"/>
    </row>
    <row r="8" spans="1:13">
      <c r="A8" s="184">
        <f>Equipment!A6</f>
        <v>0</v>
      </c>
      <c r="B8" s="185">
        <f>Equipment!B6</f>
        <v>0</v>
      </c>
      <c r="C8" s="195">
        <f>Equipment!E6</f>
        <v>0</v>
      </c>
      <c r="D8" s="196">
        <f>Equipment!F6</f>
        <v>0</v>
      </c>
      <c r="E8" s="187">
        <f t="shared" ref="E8" si="0">C8*D8</f>
        <v>0</v>
      </c>
      <c r="F8" s="418">
        <f>Equipment!D6</f>
        <v>0</v>
      </c>
      <c r="G8" s="416">
        <f>Equipment!C6</f>
        <v>0</v>
      </c>
      <c r="H8" s="492"/>
      <c r="I8" s="492"/>
      <c r="J8" s="492"/>
      <c r="K8" s="492"/>
      <c r="L8" s="492"/>
      <c r="M8" s="492"/>
    </row>
    <row r="9" spans="1:13">
      <c r="A9" s="184">
        <f>Equipment!A7</f>
        <v>0</v>
      </c>
      <c r="B9" s="185">
        <f>Equipment!B7</f>
        <v>0</v>
      </c>
      <c r="C9" s="195">
        <f>Equipment!E7</f>
        <v>0</v>
      </c>
      <c r="D9" s="196">
        <f>Equipment!F7</f>
        <v>0</v>
      </c>
      <c r="E9" s="187">
        <f t="shared" ref="E9:E30" si="1">C9*D9</f>
        <v>0</v>
      </c>
      <c r="F9" s="418">
        <f>Equipment!D7</f>
        <v>0</v>
      </c>
      <c r="G9" s="416">
        <f>Equipment!C7</f>
        <v>0</v>
      </c>
      <c r="H9" s="492"/>
      <c r="I9" s="492"/>
      <c r="J9" s="492"/>
      <c r="K9" s="492"/>
      <c r="L9" s="492"/>
      <c r="M9" s="492"/>
    </row>
    <row r="10" spans="1:13">
      <c r="A10" s="184">
        <f>Equipment!A8</f>
        <v>0</v>
      </c>
      <c r="B10" s="185">
        <f>Equipment!B8</f>
        <v>0</v>
      </c>
      <c r="C10" s="195">
        <f>Equipment!E8</f>
        <v>0</v>
      </c>
      <c r="D10" s="196">
        <f>Equipment!F8</f>
        <v>0</v>
      </c>
      <c r="E10" s="187">
        <f t="shared" si="1"/>
        <v>0</v>
      </c>
      <c r="F10" s="418">
        <f>Equipment!D8</f>
        <v>0</v>
      </c>
      <c r="G10" s="416">
        <f>Equipment!C8</f>
        <v>0</v>
      </c>
      <c r="H10" s="492"/>
      <c r="I10" s="492"/>
      <c r="J10" s="492"/>
      <c r="K10" s="492"/>
      <c r="L10" s="492"/>
      <c r="M10" s="492"/>
    </row>
    <row r="11" spans="1:13">
      <c r="A11" s="184">
        <f>Equipment!A9</f>
        <v>0</v>
      </c>
      <c r="B11" s="185">
        <f>Equipment!B9</f>
        <v>0</v>
      </c>
      <c r="C11" s="195">
        <f>Equipment!E9</f>
        <v>0</v>
      </c>
      <c r="D11" s="196">
        <f>Equipment!F9</f>
        <v>0</v>
      </c>
      <c r="E11" s="187">
        <f t="shared" si="1"/>
        <v>0</v>
      </c>
      <c r="F11" s="418">
        <f>Equipment!D9</f>
        <v>0</v>
      </c>
      <c r="G11" s="416">
        <f>Equipment!C9</f>
        <v>0</v>
      </c>
      <c r="H11" s="492"/>
      <c r="I11" s="492"/>
      <c r="J11" s="492"/>
      <c r="K11" s="492"/>
      <c r="L11" s="492"/>
      <c r="M11" s="492"/>
    </row>
    <row r="12" spans="1:13">
      <c r="A12" s="184">
        <f>Equipment!A10</f>
        <v>0</v>
      </c>
      <c r="B12" s="185">
        <f>Equipment!B10</f>
        <v>0</v>
      </c>
      <c r="C12" s="195">
        <f>Equipment!E10</f>
        <v>0</v>
      </c>
      <c r="D12" s="196">
        <f>Equipment!F10</f>
        <v>0</v>
      </c>
      <c r="E12" s="187">
        <f t="shared" si="1"/>
        <v>0</v>
      </c>
      <c r="F12" s="418">
        <f>Equipment!D10</f>
        <v>0</v>
      </c>
      <c r="G12" s="416">
        <f>Equipment!C10</f>
        <v>0</v>
      </c>
      <c r="H12" s="492"/>
      <c r="I12" s="492"/>
      <c r="J12" s="492"/>
      <c r="K12" s="492"/>
      <c r="L12" s="492"/>
      <c r="M12" s="492"/>
    </row>
    <row r="13" spans="1:13">
      <c r="A13" s="184">
        <f>Equipment!A11</f>
        <v>0</v>
      </c>
      <c r="B13" s="185">
        <f>Equipment!B11</f>
        <v>0</v>
      </c>
      <c r="C13" s="195">
        <f>Equipment!E11</f>
        <v>0</v>
      </c>
      <c r="D13" s="196">
        <f>Equipment!F11</f>
        <v>0</v>
      </c>
      <c r="E13" s="187">
        <f t="shared" si="1"/>
        <v>0</v>
      </c>
      <c r="F13" s="418">
        <f>Equipment!D11</f>
        <v>0</v>
      </c>
      <c r="G13" s="416">
        <f>Equipment!C11</f>
        <v>0</v>
      </c>
      <c r="H13" s="492"/>
      <c r="I13" s="492"/>
      <c r="J13" s="492"/>
      <c r="K13" s="492"/>
      <c r="L13" s="492"/>
      <c r="M13" s="492"/>
    </row>
    <row r="14" spans="1:13">
      <c r="A14" s="184">
        <f>Equipment!A12</f>
        <v>0</v>
      </c>
      <c r="B14" s="185">
        <f>Equipment!B12</f>
        <v>0</v>
      </c>
      <c r="C14" s="195">
        <f>Equipment!E12</f>
        <v>0</v>
      </c>
      <c r="D14" s="196">
        <f>Equipment!F12</f>
        <v>0</v>
      </c>
      <c r="E14" s="187">
        <f t="shared" si="1"/>
        <v>0</v>
      </c>
      <c r="F14" s="418">
        <f>Equipment!D12</f>
        <v>0</v>
      </c>
      <c r="G14" s="416">
        <f>Equipment!C12</f>
        <v>0</v>
      </c>
      <c r="H14" s="492"/>
      <c r="I14" s="492"/>
      <c r="J14" s="492"/>
      <c r="K14" s="492"/>
      <c r="L14" s="492"/>
      <c r="M14" s="492"/>
    </row>
    <row r="15" spans="1:13">
      <c r="A15" s="184">
        <f>Equipment!A13</f>
        <v>0</v>
      </c>
      <c r="B15" s="185">
        <f>Equipment!B13</f>
        <v>0</v>
      </c>
      <c r="C15" s="195">
        <f>Equipment!E13</f>
        <v>0</v>
      </c>
      <c r="D15" s="196">
        <f>Equipment!F13</f>
        <v>0</v>
      </c>
      <c r="E15" s="187">
        <f t="shared" si="1"/>
        <v>0</v>
      </c>
      <c r="F15" s="418">
        <f>Equipment!D13</f>
        <v>0</v>
      </c>
      <c r="G15" s="416">
        <f>Equipment!C13</f>
        <v>0</v>
      </c>
      <c r="H15" s="492"/>
      <c r="I15" s="492"/>
      <c r="J15" s="492"/>
      <c r="K15" s="492"/>
      <c r="L15" s="492"/>
      <c r="M15" s="492"/>
    </row>
    <row r="16" spans="1:13">
      <c r="A16" s="184">
        <f>Equipment!A14</f>
        <v>0</v>
      </c>
      <c r="B16" s="185">
        <f>Equipment!B14</f>
        <v>0</v>
      </c>
      <c r="C16" s="195">
        <f>Equipment!E14</f>
        <v>0</v>
      </c>
      <c r="D16" s="196">
        <f>Equipment!F14</f>
        <v>0</v>
      </c>
      <c r="E16" s="187">
        <f t="shared" si="1"/>
        <v>0</v>
      </c>
      <c r="F16" s="418">
        <f>Equipment!D14</f>
        <v>0</v>
      </c>
      <c r="G16" s="416">
        <f>Equipment!C14</f>
        <v>0</v>
      </c>
      <c r="H16" s="492"/>
      <c r="I16" s="492"/>
      <c r="J16" s="492"/>
      <c r="K16" s="492"/>
      <c r="L16" s="492"/>
      <c r="M16" s="492"/>
    </row>
    <row r="17" spans="1:13">
      <c r="A17" s="184">
        <f>Equipment!A15</f>
        <v>0</v>
      </c>
      <c r="B17" s="185">
        <f>Equipment!B15</f>
        <v>0</v>
      </c>
      <c r="C17" s="195">
        <f>Equipment!E15</f>
        <v>0</v>
      </c>
      <c r="D17" s="196">
        <f>Equipment!F15</f>
        <v>0</v>
      </c>
      <c r="E17" s="187">
        <f t="shared" si="1"/>
        <v>0</v>
      </c>
      <c r="F17" s="418">
        <f>Equipment!D15</f>
        <v>0</v>
      </c>
      <c r="G17" s="416">
        <f>Equipment!C15</f>
        <v>0</v>
      </c>
      <c r="H17" s="492"/>
      <c r="I17" s="492"/>
      <c r="J17" s="492"/>
      <c r="K17" s="492"/>
      <c r="L17" s="492"/>
      <c r="M17" s="492"/>
    </row>
    <row r="18" spans="1:13">
      <c r="A18" s="184">
        <f>Equipment!A16</f>
        <v>0</v>
      </c>
      <c r="B18" s="185">
        <f>Equipment!B16</f>
        <v>0</v>
      </c>
      <c r="C18" s="195">
        <f>Equipment!E16</f>
        <v>0</v>
      </c>
      <c r="D18" s="196">
        <f>Equipment!F16</f>
        <v>0</v>
      </c>
      <c r="E18" s="187">
        <f t="shared" si="1"/>
        <v>0</v>
      </c>
      <c r="F18" s="418">
        <f>Equipment!D16</f>
        <v>0</v>
      </c>
      <c r="G18" s="416">
        <f>Equipment!C16</f>
        <v>0</v>
      </c>
      <c r="H18" s="492"/>
      <c r="I18" s="492"/>
      <c r="J18" s="492"/>
      <c r="K18" s="492"/>
      <c r="L18" s="492"/>
      <c r="M18" s="492"/>
    </row>
    <row r="19" spans="1:13">
      <c r="A19" s="184">
        <f>Equipment!A17</f>
        <v>0</v>
      </c>
      <c r="B19" s="185">
        <f>Equipment!B17</f>
        <v>0</v>
      </c>
      <c r="C19" s="195">
        <f>Equipment!E17</f>
        <v>0</v>
      </c>
      <c r="D19" s="196">
        <f>Equipment!F17</f>
        <v>0</v>
      </c>
      <c r="E19" s="187">
        <f t="shared" si="1"/>
        <v>0</v>
      </c>
      <c r="F19" s="418">
        <f>Equipment!D17</f>
        <v>0</v>
      </c>
      <c r="G19" s="416">
        <f>Equipment!C17</f>
        <v>0</v>
      </c>
      <c r="H19" s="492"/>
      <c r="I19" s="492"/>
      <c r="J19" s="492"/>
      <c r="K19" s="492"/>
      <c r="L19" s="492"/>
      <c r="M19" s="492"/>
    </row>
    <row r="20" spans="1:13">
      <c r="A20" s="184">
        <f>Equipment!A18</f>
        <v>0</v>
      </c>
      <c r="B20" s="185">
        <f>Equipment!B18</f>
        <v>0</v>
      </c>
      <c r="C20" s="195">
        <f>Equipment!E18</f>
        <v>0</v>
      </c>
      <c r="D20" s="196">
        <f>Equipment!F18</f>
        <v>0</v>
      </c>
      <c r="E20" s="187">
        <f t="shared" si="1"/>
        <v>0</v>
      </c>
      <c r="F20" s="418">
        <f>Equipment!D18</f>
        <v>0</v>
      </c>
      <c r="G20" s="416">
        <f>Equipment!C18</f>
        <v>0</v>
      </c>
      <c r="H20" s="492"/>
      <c r="I20" s="492"/>
      <c r="J20" s="492"/>
      <c r="K20" s="492"/>
      <c r="L20" s="492"/>
      <c r="M20" s="492"/>
    </row>
    <row r="21" spans="1:13">
      <c r="A21" s="184">
        <f>Equipment!A19</f>
        <v>0</v>
      </c>
      <c r="B21" s="185">
        <f>Equipment!B19</f>
        <v>0</v>
      </c>
      <c r="C21" s="195">
        <f>Equipment!E19</f>
        <v>0</v>
      </c>
      <c r="D21" s="196">
        <f>Equipment!F19</f>
        <v>0</v>
      </c>
      <c r="E21" s="187">
        <f t="shared" si="1"/>
        <v>0</v>
      </c>
      <c r="F21" s="418">
        <f>Equipment!D19</f>
        <v>0</v>
      </c>
      <c r="G21" s="416">
        <f>Equipment!C19</f>
        <v>0</v>
      </c>
      <c r="H21" s="492"/>
      <c r="I21" s="492"/>
      <c r="J21" s="492"/>
      <c r="K21" s="492"/>
      <c r="L21" s="492"/>
      <c r="M21" s="492"/>
    </row>
    <row r="22" spans="1:13">
      <c r="A22" s="184">
        <f>Equipment!A20</f>
        <v>0</v>
      </c>
      <c r="B22" s="185">
        <f>Equipment!B20</f>
        <v>0</v>
      </c>
      <c r="C22" s="195">
        <f>Equipment!E20</f>
        <v>0</v>
      </c>
      <c r="D22" s="196">
        <f>Equipment!F20</f>
        <v>0</v>
      </c>
      <c r="E22" s="187">
        <f t="shared" si="1"/>
        <v>0</v>
      </c>
      <c r="F22" s="418">
        <f>Equipment!D20</f>
        <v>0</v>
      </c>
      <c r="G22" s="416">
        <f>Equipment!C20</f>
        <v>0</v>
      </c>
      <c r="H22" s="492"/>
      <c r="I22" s="492"/>
      <c r="J22" s="492"/>
      <c r="K22" s="492"/>
      <c r="L22" s="492"/>
      <c r="M22" s="492"/>
    </row>
    <row r="23" spans="1:13">
      <c r="A23" s="184">
        <f>Equipment!A21</f>
        <v>0</v>
      </c>
      <c r="B23" s="185">
        <f>Equipment!B21</f>
        <v>0</v>
      </c>
      <c r="C23" s="195">
        <f>Equipment!E21</f>
        <v>0</v>
      </c>
      <c r="D23" s="196">
        <f>Equipment!F21</f>
        <v>0</v>
      </c>
      <c r="E23" s="187">
        <f t="shared" si="1"/>
        <v>0</v>
      </c>
      <c r="F23" s="418">
        <f>Equipment!D21</f>
        <v>0</v>
      </c>
      <c r="G23" s="416">
        <f>Equipment!C21</f>
        <v>0</v>
      </c>
      <c r="H23" s="492"/>
      <c r="I23" s="492"/>
      <c r="J23" s="492"/>
      <c r="K23" s="492"/>
      <c r="L23" s="492"/>
      <c r="M23" s="492"/>
    </row>
    <row r="24" spans="1:13">
      <c r="A24" s="184">
        <f>Equipment!A22</f>
        <v>0</v>
      </c>
      <c r="B24" s="185">
        <f>Equipment!B22</f>
        <v>0</v>
      </c>
      <c r="C24" s="195">
        <f>Equipment!E22</f>
        <v>0</v>
      </c>
      <c r="D24" s="196">
        <f>Equipment!F22</f>
        <v>0</v>
      </c>
      <c r="E24" s="187">
        <f t="shared" si="1"/>
        <v>0</v>
      </c>
      <c r="F24" s="418">
        <f>Equipment!D22</f>
        <v>0</v>
      </c>
      <c r="G24" s="416">
        <f>Equipment!C22</f>
        <v>0</v>
      </c>
      <c r="H24" s="492"/>
      <c r="I24" s="492"/>
      <c r="J24" s="492"/>
      <c r="K24" s="492"/>
      <c r="L24" s="492"/>
      <c r="M24" s="492"/>
    </row>
    <row r="25" spans="1:13">
      <c r="A25" s="184">
        <f>Equipment!A23</f>
        <v>0</v>
      </c>
      <c r="B25" s="185">
        <f>Equipment!B23</f>
        <v>0</v>
      </c>
      <c r="C25" s="195">
        <f>Equipment!E23</f>
        <v>0</v>
      </c>
      <c r="D25" s="196">
        <f>Equipment!F23</f>
        <v>0</v>
      </c>
      <c r="E25" s="187">
        <f t="shared" si="1"/>
        <v>0</v>
      </c>
      <c r="F25" s="418">
        <f>Equipment!D23</f>
        <v>0</v>
      </c>
      <c r="G25" s="416">
        <f>Equipment!C23</f>
        <v>0</v>
      </c>
      <c r="H25" s="492"/>
      <c r="I25" s="492"/>
      <c r="J25" s="492"/>
      <c r="K25" s="492"/>
      <c r="L25" s="492"/>
      <c r="M25" s="492"/>
    </row>
    <row r="26" spans="1:13">
      <c r="A26" s="184">
        <f>Equipment!A24</f>
        <v>0</v>
      </c>
      <c r="B26" s="185">
        <f>Equipment!B24</f>
        <v>0</v>
      </c>
      <c r="C26" s="195">
        <f>Equipment!E24</f>
        <v>0</v>
      </c>
      <c r="D26" s="196">
        <f>Equipment!F24</f>
        <v>0</v>
      </c>
      <c r="E26" s="187">
        <f t="shared" si="1"/>
        <v>0</v>
      </c>
      <c r="F26" s="418">
        <f>Equipment!D24</f>
        <v>0</v>
      </c>
      <c r="G26" s="416">
        <f>Equipment!C24</f>
        <v>0</v>
      </c>
      <c r="H26" s="492"/>
      <c r="I26" s="492"/>
      <c r="J26" s="492"/>
      <c r="K26" s="492"/>
      <c r="L26" s="492"/>
      <c r="M26" s="492"/>
    </row>
    <row r="27" spans="1:13">
      <c r="A27" s="184">
        <f>Equipment!A25</f>
        <v>0</v>
      </c>
      <c r="B27" s="185">
        <f>Equipment!B25</f>
        <v>0</v>
      </c>
      <c r="C27" s="195">
        <f>Equipment!E25</f>
        <v>0</v>
      </c>
      <c r="D27" s="196">
        <f>Equipment!F25</f>
        <v>0</v>
      </c>
      <c r="E27" s="187">
        <f t="shared" si="1"/>
        <v>0</v>
      </c>
      <c r="F27" s="418">
        <f>Equipment!D25</f>
        <v>0</v>
      </c>
      <c r="G27" s="416">
        <f>Equipment!C25</f>
        <v>0</v>
      </c>
      <c r="H27" s="492"/>
      <c r="I27" s="492"/>
      <c r="J27" s="492"/>
      <c r="K27" s="492"/>
      <c r="L27" s="492"/>
      <c r="M27" s="492"/>
    </row>
    <row r="28" spans="1:13">
      <c r="A28" s="184">
        <f>Equipment!A26</f>
        <v>0</v>
      </c>
      <c r="B28" s="185">
        <f>Equipment!B26</f>
        <v>0</v>
      </c>
      <c r="C28" s="195">
        <f>Equipment!E26</f>
        <v>0</v>
      </c>
      <c r="D28" s="196">
        <f>Equipment!F26</f>
        <v>0</v>
      </c>
      <c r="E28" s="503">
        <f t="shared" si="1"/>
        <v>0</v>
      </c>
      <c r="F28" s="418">
        <f>Equipment!D26</f>
        <v>0</v>
      </c>
      <c r="G28" s="416">
        <f>Equipment!C26</f>
        <v>0</v>
      </c>
      <c r="H28" s="492"/>
      <c r="I28" s="492"/>
      <c r="J28" s="492"/>
      <c r="K28" s="492"/>
      <c r="L28" s="492"/>
      <c r="M28" s="492"/>
    </row>
    <row r="29" spans="1:13">
      <c r="A29" s="184">
        <f>Equipment!A27</f>
        <v>0</v>
      </c>
      <c r="B29" s="185">
        <f>Equipment!B27</f>
        <v>0</v>
      </c>
      <c r="C29" s="195">
        <f>Equipment!E27</f>
        <v>0</v>
      </c>
      <c r="D29" s="196">
        <f>Equipment!F27</f>
        <v>0</v>
      </c>
      <c r="E29" s="503">
        <f t="shared" si="1"/>
        <v>0</v>
      </c>
      <c r="F29" s="418">
        <f>Equipment!D27</f>
        <v>0</v>
      </c>
      <c r="G29" s="416">
        <f>Equipment!C27</f>
        <v>0</v>
      </c>
      <c r="H29" s="492"/>
      <c r="I29" s="492"/>
      <c r="J29" s="492"/>
      <c r="K29" s="492"/>
      <c r="L29" s="492"/>
      <c r="M29" s="492"/>
    </row>
    <row r="30" spans="1:13" ht="13.5" thickBot="1">
      <c r="A30" s="184">
        <f>Equipment!A28</f>
        <v>0</v>
      </c>
      <c r="B30" s="185">
        <f>Equipment!B28</f>
        <v>0</v>
      </c>
      <c r="C30" s="195">
        <f>Equipment!E28</f>
        <v>0</v>
      </c>
      <c r="D30" s="196">
        <f>Equipment!F28</f>
        <v>0</v>
      </c>
      <c r="E30" s="503">
        <f t="shared" si="1"/>
        <v>0</v>
      </c>
      <c r="F30" s="418">
        <f>Equipment!D28</f>
        <v>0</v>
      </c>
      <c r="G30" s="416">
        <f>Equipment!C28</f>
        <v>0</v>
      </c>
      <c r="H30" s="492"/>
      <c r="I30" s="492"/>
      <c r="J30" s="492"/>
      <c r="K30" s="492"/>
      <c r="L30" s="492"/>
      <c r="M30" s="492"/>
    </row>
    <row r="31" spans="1:13" ht="13.5" thickBot="1">
      <c r="A31" s="188"/>
      <c r="B31" s="58" t="s">
        <v>37</v>
      </c>
      <c r="C31" s="197">
        <f>ROUND(SUM(C8:C30),0)</f>
        <v>0</v>
      </c>
      <c r="D31" s="198">
        <f>ROUND(SUM(D8:D30),0)</f>
        <v>0</v>
      </c>
      <c r="E31" s="199">
        <f>ROUND(SUM(E8:E30),0)</f>
        <v>0</v>
      </c>
      <c r="F31" s="200">
        <f>ROUND(SUM(F8:F30),0)</f>
        <v>0</v>
      </c>
      <c r="G31" s="201"/>
      <c r="H31" s="492"/>
      <c r="I31" s="492"/>
      <c r="J31" s="492"/>
      <c r="K31" s="492"/>
      <c r="L31" s="492"/>
      <c r="M31" s="492"/>
    </row>
    <row r="32" spans="1:13" ht="13.5" thickBot="1">
      <c r="A32" s="492"/>
      <c r="B32" s="492"/>
      <c r="C32" s="194"/>
      <c r="D32" s="181"/>
      <c r="E32" s="181"/>
      <c r="F32" s="179"/>
      <c r="G32" s="194"/>
      <c r="H32" s="492"/>
      <c r="I32" s="492"/>
      <c r="J32" s="492"/>
      <c r="K32" s="492"/>
      <c r="L32" s="492"/>
      <c r="M32" s="492"/>
    </row>
    <row r="33" spans="1:13" ht="96.95" customHeight="1" thickBot="1">
      <c r="A33" s="500" t="str">
        <f>Equipment!A31</f>
        <v>Additional Explanation (as needed):</v>
      </c>
      <c r="B33" s="182"/>
      <c r="C33" s="182"/>
      <c r="D33" s="182"/>
      <c r="E33" s="182"/>
      <c r="F33" s="182"/>
      <c r="G33" s="182"/>
      <c r="H33" s="492"/>
      <c r="I33" s="492"/>
      <c r="J33" s="492"/>
      <c r="K33" s="492"/>
      <c r="L33" s="492"/>
      <c r="M33" s="492"/>
    </row>
    <row r="34" spans="1:13" ht="11.25" customHeight="1">
      <c r="A34" s="182"/>
      <c r="B34" s="182"/>
      <c r="C34" s="182"/>
      <c r="D34" s="182"/>
      <c r="E34" s="182"/>
      <c r="F34" s="182"/>
      <c r="G34" s="182"/>
      <c r="H34" s="492"/>
      <c r="I34" s="492"/>
      <c r="J34" s="492"/>
      <c r="K34" s="492"/>
      <c r="L34" s="492"/>
      <c r="M34" s="492"/>
    </row>
  </sheetData>
  <sheetProtection algorithmName="SHA-512" hashValue="fFr3cGJky75ReCeioW4NnwDiREXol6I1k6dzveq6ccSvGiKqrSE4ZBquUSb3Ff2VIBhVtyTPCmY3was6ngT+MA==" saltValue="vmlFob0OS4HJ7YPpG81XIw==" spinCount="100000" sheet="1" selectLockedCells="1" selectUnlockedCells="1"/>
  <customSheetViews>
    <customSheetView guid="{D7FF18E2-A72D-4088-BD59-9D74A43C39A8}" scale="90" showPageBreaks="1" fitToPage="1" topLeftCell="A11">
      <selection activeCell="D41" sqref="D41"/>
      <pageMargins left="0" right="0" top="0" bottom="0" header="0" footer="0"/>
      <printOptions horizontalCentered="1"/>
      <pageSetup scale="86" fitToHeight="4" orientation="landscape" r:id="rId1"/>
      <headerFooter alignWithMargins="0">
        <oddFooter>&amp;Ld. Equipment&amp;RPage &amp;P of &amp;N</oddFooter>
      </headerFooter>
    </customSheetView>
    <customSheetView guid="{5BEC5FDE-32D0-42EF-8D2A-06DCBD4F05CC}" scale="90" showPageBreaks="1" fitToPage="1">
      <selection activeCell="I5" sqref="I5"/>
      <pageMargins left="0" right="0" top="0" bottom="0" header="0" footer="0"/>
      <printOptions horizontalCentered="1"/>
      <pageSetup scale="86" fitToHeight="4" orientation="landscape" r:id="rId2"/>
      <headerFooter alignWithMargins="0">
        <oddFooter>&amp;Ld. Equipment&amp;RPage &amp;P of &amp;N</oddFooter>
      </headerFooter>
    </customSheetView>
    <customSheetView guid="{712CE29F-EFCA-4968-A7C5-599F87319D6A}" scale="90" fitToPage="1">
      <selection activeCell="D40" sqref="D40"/>
      <pageMargins left="0" right="0" top="0" bottom="0" header="0" footer="0"/>
      <printOptions horizontalCentered="1"/>
      <pageSetup scale="86" fitToHeight="4" orientation="landscape" r:id="rId3"/>
      <headerFooter alignWithMargins="0">
        <oddFooter>&amp;Ld. Equipment&amp;RPage &amp;P of &amp;N</oddFooter>
      </headerFooter>
    </customSheetView>
    <customSheetView guid="{6588CF8C-0BB8-4786-9A46-0A2D10254132}" scale="90" showPageBreaks="1" fitToPage="1" topLeftCell="A4">
      <selection activeCell="I5" sqref="I5"/>
      <pageMargins left="0" right="0" top="0" bottom="0" header="0" footer="0"/>
      <printOptions horizontalCentered="1"/>
      <pageSetup scale="86" fitToHeight="4" orientation="landscape" r:id="rId4"/>
      <headerFooter alignWithMargins="0">
        <oddFooter>&amp;Ld. Equipment&amp;RPage &amp;P of &amp;N</oddFooter>
      </headerFooter>
    </customSheetView>
    <customSheetView guid="{D5CEF8EB-A9A7-4458-BF65-8F18E34CBA87}" scale="90" showPageBreaks="1" fitToPage="1">
      <selection activeCell="H38" sqref="H38"/>
      <pageMargins left="0" right="0" top="0" bottom="0" header="0" footer="0"/>
      <printOptions horizontalCentered="1"/>
      <pageSetup scale="86" fitToHeight="4" orientation="landscape" r:id="rId5"/>
      <headerFooter alignWithMargins="0">
        <oddFooter>&amp;Ld. Equipment&amp;RPage &amp;P of &amp;N</oddFooter>
      </headerFooter>
    </customSheetView>
    <customSheetView guid="{BF352FCE-C1BE-4B84-9561-6030FEF6A15F}" scale="90" showPageBreaks="1" fitToPage="1">
      <selection activeCell="F1" sqref="F1"/>
      <pageMargins left="0" right="0" top="0" bottom="0" header="0" footer="0"/>
      <printOptions horizontalCentered="1"/>
      <pageSetup scale="80" orientation="landscape" r:id="rId6"/>
      <headerFooter alignWithMargins="0">
        <oddFooter>&amp;Ld. Equipment&amp;RPage &amp;P of &amp;N</oddFooter>
      </headerFooter>
    </customSheetView>
  </customSheetViews>
  <mergeCells count="4">
    <mergeCell ref="A2:G2"/>
    <mergeCell ref="A1:B1"/>
    <mergeCell ref="A3:G3"/>
    <mergeCell ref="A6:G6"/>
  </mergeCells>
  <phoneticPr fontId="2" type="noConversion"/>
  <printOptions horizontalCentered="1"/>
  <pageMargins left="0.25" right="0.25" top="0.75" bottom="0.5" header="0.25" footer="0.25"/>
  <pageSetup scale="78" orientation="landscape" horizontalDpi="300" verticalDpi="300" r:id="rId7"/>
  <headerFooter scaleWithDoc="0">
    <oddFooter>&amp;LMay 2025&amp;CPage &amp;P of &amp;N
&amp;A&amp;RGFO-23-312r2&amp;K000000
CERRI Program</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sheetPr>
  <dimension ref="A1:M34"/>
  <sheetViews>
    <sheetView showGridLines="0" view="pageLayout" topLeftCell="C3" zoomScaleNormal="90" workbookViewId="0">
      <selection activeCell="J16" sqref="J16"/>
    </sheetView>
  </sheetViews>
  <sheetFormatPr defaultColWidth="9.140625" defaultRowHeight="12.75"/>
  <cols>
    <col min="1" max="1" width="22.140625" style="3" customWidth="1"/>
    <col min="2" max="2" width="42.42578125" style="3" customWidth="1"/>
    <col min="3" max="3" width="6.42578125" style="96" customWidth="1"/>
    <col min="4" max="4" width="14.140625" style="102" customWidth="1"/>
    <col min="5" max="5" width="14.140625" style="82" customWidth="1"/>
    <col min="6" max="6" width="19.85546875" style="80" customWidth="1"/>
    <col min="7" max="7" width="55.42578125" style="96" customWidth="1"/>
    <col min="8" max="16384" width="9.140625" style="3"/>
  </cols>
  <sheetData>
    <row r="1" spans="1:13" s="94" customFormat="1" ht="12.75" customHeight="1">
      <c r="A1" s="704" t="s">
        <v>281</v>
      </c>
      <c r="B1" s="704"/>
      <c r="C1" s="70"/>
      <c r="D1" s="70"/>
      <c r="E1" s="70"/>
      <c r="F1" s="536"/>
      <c r="G1" s="74"/>
      <c r="H1" s="536"/>
      <c r="I1" s="536"/>
      <c r="J1" s="536"/>
      <c r="K1" s="537"/>
      <c r="L1" s="537"/>
      <c r="M1" s="537"/>
    </row>
    <row r="2" spans="1:13" s="95" customFormat="1" ht="18.75" thickBot="1">
      <c r="A2" s="706" t="s">
        <v>259</v>
      </c>
      <c r="B2" s="706"/>
      <c r="C2" s="706"/>
      <c r="D2" s="706"/>
      <c r="E2" s="706"/>
      <c r="F2" s="706"/>
      <c r="G2" s="706"/>
      <c r="H2" s="77"/>
      <c r="I2" s="77"/>
      <c r="J2" s="77"/>
      <c r="K2" s="77"/>
      <c r="L2" s="77"/>
      <c r="M2" s="77"/>
    </row>
    <row r="3" spans="1:13" ht="146.44999999999999" customHeight="1" thickBot="1">
      <c r="A3" s="707" t="s">
        <v>311</v>
      </c>
      <c r="B3" s="708"/>
      <c r="C3" s="708"/>
      <c r="D3" s="708"/>
      <c r="E3" s="708"/>
      <c r="F3" s="708"/>
      <c r="G3" s="709"/>
      <c r="H3" s="492"/>
      <c r="I3" s="492"/>
      <c r="J3" s="492"/>
      <c r="K3" s="492"/>
      <c r="L3" s="492"/>
      <c r="M3" s="492"/>
    </row>
    <row r="4" spans="1:13" ht="13.5" thickBot="1">
      <c r="A4" s="492"/>
      <c r="B4" s="177"/>
      <c r="C4" s="193"/>
      <c r="D4" s="202"/>
      <c r="E4" s="181"/>
      <c r="F4" s="179"/>
      <c r="G4" s="194"/>
      <c r="H4" s="492"/>
      <c r="I4" s="492"/>
      <c r="J4" s="492"/>
      <c r="K4" s="492"/>
      <c r="L4" s="492"/>
      <c r="M4" s="492"/>
    </row>
    <row r="5" spans="1:13" s="76" customFormat="1" ht="15.75" thickBot="1">
      <c r="A5" s="103" t="s">
        <v>271</v>
      </c>
      <c r="B5" s="104" t="s">
        <v>312</v>
      </c>
      <c r="C5" s="105" t="s">
        <v>303</v>
      </c>
      <c r="D5" s="106" t="s">
        <v>304</v>
      </c>
      <c r="E5" s="107" t="s">
        <v>305</v>
      </c>
      <c r="F5" s="108" t="s">
        <v>97</v>
      </c>
      <c r="G5" s="109" t="s">
        <v>306</v>
      </c>
    </row>
    <row r="6" spans="1:13" s="76" customFormat="1" ht="15.75" thickBot="1">
      <c r="A6" s="710" t="s">
        <v>273</v>
      </c>
      <c r="B6" s="711"/>
      <c r="C6" s="711"/>
      <c r="D6" s="711"/>
      <c r="E6" s="711"/>
      <c r="F6" s="711"/>
      <c r="G6" s="712"/>
    </row>
    <row r="7" spans="1:13" ht="14.25" customHeight="1" thickBot="1">
      <c r="A7" s="471" t="s">
        <v>313</v>
      </c>
      <c r="B7" s="470" t="s">
        <v>314</v>
      </c>
      <c r="C7" s="477">
        <v>10</v>
      </c>
      <c r="D7" s="479">
        <v>360</v>
      </c>
      <c r="E7" s="474">
        <v>3600</v>
      </c>
      <c r="F7" s="478" t="s">
        <v>315</v>
      </c>
      <c r="G7" s="475" t="s">
        <v>316</v>
      </c>
      <c r="H7" s="492"/>
      <c r="I7" s="492"/>
      <c r="J7" s="492"/>
      <c r="K7" s="492"/>
      <c r="L7" s="492"/>
      <c r="M7" s="492"/>
    </row>
    <row r="8" spans="1:13">
      <c r="A8" s="412">
        <f>Supplies!A6</f>
        <v>0</v>
      </c>
      <c r="B8" s="413">
        <f>Supplies!B6</f>
        <v>0</v>
      </c>
      <c r="C8" s="414">
        <f>Supplies!E6</f>
        <v>0</v>
      </c>
      <c r="D8" s="419">
        <f>Supplies!F6</f>
        <v>0</v>
      </c>
      <c r="E8" s="187">
        <f t="shared" ref="E8:E30" si="0">C8*D8</f>
        <v>0</v>
      </c>
      <c r="F8" s="203">
        <f>Supplies!D6</f>
        <v>0</v>
      </c>
      <c r="G8" s="416">
        <f>Supplies!C6</f>
        <v>0</v>
      </c>
      <c r="H8" s="492"/>
      <c r="I8" s="492"/>
      <c r="J8" s="492"/>
      <c r="K8" s="492"/>
      <c r="L8" s="492"/>
      <c r="M8" s="492"/>
    </row>
    <row r="9" spans="1:13">
      <c r="A9" s="412">
        <f>Supplies!A7</f>
        <v>0</v>
      </c>
      <c r="B9" s="413">
        <f>Supplies!B7</f>
        <v>0</v>
      </c>
      <c r="C9" s="414">
        <f>Supplies!E7</f>
        <v>0</v>
      </c>
      <c r="D9" s="419">
        <f>Supplies!F7</f>
        <v>0</v>
      </c>
      <c r="E9" s="187">
        <f t="shared" si="0"/>
        <v>0</v>
      </c>
      <c r="F9" s="203">
        <f>Supplies!D7</f>
        <v>0</v>
      </c>
      <c r="G9" s="416">
        <f>Supplies!C7</f>
        <v>0</v>
      </c>
      <c r="H9" s="492"/>
      <c r="I9" s="492"/>
      <c r="J9" s="492"/>
      <c r="K9" s="492"/>
      <c r="L9" s="492"/>
      <c r="M9" s="492"/>
    </row>
    <row r="10" spans="1:13">
      <c r="A10" s="412">
        <f>Supplies!A8</f>
        <v>0</v>
      </c>
      <c r="B10" s="413">
        <f>Supplies!B8</f>
        <v>0</v>
      </c>
      <c r="C10" s="414">
        <f>Supplies!E8</f>
        <v>0</v>
      </c>
      <c r="D10" s="419">
        <f>Supplies!F8</f>
        <v>0</v>
      </c>
      <c r="E10" s="187">
        <f t="shared" si="0"/>
        <v>0</v>
      </c>
      <c r="F10" s="203">
        <f>Supplies!D8</f>
        <v>0</v>
      </c>
      <c r="G10" s="416">
        <f>Supplies!C8</f>
        <v>0</v>
      </c>
      <c r="H10" s="492"/>
      <c r="I10" s="492"/>
      <c r="J10" s="492"/>
      <c r="K10" s="492"/>
      <c r="L10" s="492"/>
      <c r="M10" s="492"/>
    </row>
    <row r="11" spans="1:13">
      <c r="A11" s="412">
        <f>Supplies!A9</f>
        <v>0</v>
      </c>
      <c r="B11" s="413">
        <f>Supplies!B9</f>
        <v>0</v>
      </c>
      <c r="C11" s="414">
        <f>Supplies!E9</f>
        <v>0</v>
      </c>
      <c r="D11" s="419">
        <f>Supplies!F9</f>
        <v>0</v>
      </c>
      <c r="E11" s="187">
        <f t="shared" si="0"/>
        <v>0</v>
      </c>
      <c r="F11" s="203">
        <f>Supplies!D9</f>
        <v>0</v>
      </c>
      <c r="G11" s="416">
        <f>Supplies!C9</f>
        <v>0</v>
      </c>
      <c r="H11" s="492"/>
      <c r="I11" s="492"/>
      <c r="J11" s="492"/>
      <c r="K11" s="492"/>
      <c r="L11" s="492"/>
      <c r="M11" s="492"/>
    </row>
    <row r="12" spans="1:13">
      <c r="A12" s="412">
        <f>Supplies!A10</f>
        <v>0</v>
      </c>
      <c r="B12" s="413">
        <f>Supplies!B10</f>
        <v>0</v>
      </c>
      <c r="C12" s="414">
        <f>Supplies!E10</f>
        <v>0</v>
      </c>
      <c r="D12" s="419">
        <f>Supplies!F10</f>
        <v>0</v>
      </c>
      <c r="E12" s="187">
        <f t="shared" si="0"/>
        <v>0</v>
      </c>
      <c r="F12" s="203">
        <f>Supplies!D10</f>
        <v>0</v>
      </c>
      <c r="G12" s="416">
        <f>Supplies!C10</f>
        <v>0</v>
      </c>
      <c r="H12" s="492"/>
      <c r="I12" s="492"/>
      <c r="J12" s="492"/>
      <c r="K12" s="492"/>
      <c r="L12" s="492"/>
      <c r="M12" s="492"/>
    </row>
    <row r="13" spans="1:13">
      <c r="A13" s="412">
        <f>Supplies!A11</f>
        <v>0</v>
      </c>
      <c r="B13" s="413">
        <f>Supplies!B11</f>
        <v>0</v>
      </c>
      <c r="C13" s="414">
        <f>Supplies!E11</f>
        <v>0</v>
      </c>
      <c r="D13" s="419">
        <f>Supplies!F11</f>
        <v>0</v>
      </c>
      <c r="E13" s="187">
        <f t="shared" si="0"/>
        <v>0</v>
      </c>
      <c r="F13" s="203">
        <f>Supplies!D11</f>
        <v>0</v>
      </c>
      <c r="G13" s="416">
        <f>Supplies!C11</f>
        <v>0</v>
      </c>
      <c r="H13" s="492"/>
      <c r="I13" s="492"/>
      <c r="J13" s="492"/>
      <c r="K13" s="492"/>
      <c r="L13" s="492"/>
      <c r="M13" s="492"/>
    </row>
    <row r="14" spans="1:13">
      <c r="A14" s="412">
        <f>Supplies!A12</f>
        <v>0</v>
      </c>
      <c r="B14" s="413">
        <f>Supplies!B12</f>
        <v>0</v>
      </c>
      <c r="C14" s="414">
        <f>Supplies!E12</f>
        <v>0</v>
      </c>
      <c r="D14" s="419">
        <f>Supplies!F12</f>
        <v>0</v>
      </c>
      <c r="E14" s="187">
        <f t="shared" si="0"/>
        <v>0</v>
      </c>
      <c r="F14" s="203">
        <f>Supplies!D12</f>
        <v>0</v>
      </c>
      <c r="G14" s="416">
        <f>Supplies!C12</f>
        <v>0</v>
      </c>
      <c r="H14" s="492"/>
      <c r="I14" s="492"/>
      <c r="J14" s="492"/>
      <c r="K14" s="492"/>
      <c r="L14" s="492"/>
      <c r="M14" s="492"/>
    </row>
    <row r="15" spans="1:13">
      <c r="A15" s="412">
        <f>Supplies!A13</f>
        <v>0</v>
      </c>
      <c r="B15" s="413">
        <f>Supplies!B13</f>
        <v>0</v>
      </c>
      <c r="C15" s="414">
        <f>Supplies!E13</f>
        <v>0</v>
      </c>
      <c r="D15" s="419">
        <f>Supplies!F13</f>
        <v>0</v>
      </c>
      <c r="E15" s="187">
        <f t="shared" si="0"/>
        <v>0</v>
      </c>
      <c r="F15" s="203">
        <f>Supplies!D13</f>
        <v>0</v>
      </c>
      <c r="G15" s="416">
        <f>Supplies!C13</f>
        <v>0</v>
      </c>
      <c r="H15" s="492"/>
      <c r="I15" s="492"/>
      <c r="J15" s="492"/>
      <c r="K15" s="492"/>
      <c r="L15" s="492"/>
      <c r="M15" s="492"/>
    </row>
    <row r="16" spans="1:13">
      <c r="A16" s="412">
        <f>Supplies!A14</f>
        <v>0</v>
      </c>
      <c r="B16" s="413">
        <f>Supplies!B14</f>
        <v>0</v>
      </c>
      <c r="C16" s="414">
        <f>Supplies!E14</f>
        <v>0</v>
      </c>
      <c r="D16" s="419">
        <f>Supplies!F14</f>
        <v>0</v>
      </c>
      <c r="E16" s="187">
        <f t="shared" si="0"/>
        <v>0</v>
      </c>
      <c r="F16" s="203">
        <f>Supplies!D14</f>
        <v>0</v>
      </c>
      <c r="G16" s="416">
        <f>Supplies!C14</f>
        <v>0</v>
      </c>
      <c r="H16" s="492"/>
      <c r="I16" s="492"/>
      <c r="J16" s="492"/>
      <c r="K16" s="492"/>
      <c r="L16" s="492"/>
      <c r="M16" s="492"/>
    </row>
    <row r="17" spans="1:13">
      <c r="A17" s="412">
        <f>Supplies!A15</f>
        <v>0</v>
      </c>
      <c r="B17" s="413">
        <f>Supplies!B15</f>
        <v>0</v>
      </c>
      <c r="C17" s="414">
        <f>Supplies!E15</f>
        <v>0</v>
      </c>
      <c r="D17" s="419">
        <f>Supplies!F15</f>
        <v>0</v>
      </c>
      <c r="E17" s="187">
        <f t="shared" si="0"/>
        <v>0</v>
      </c>
      <c r="F17" s="203">
        <f>Supplies!D15</f>
        <v>0</v>
      </c>
      <c r="G17" s="416">
        <f>Supplies!C15</f>
        <v>0</v>
      </c>
      <c r="H17" s="492"/>
      <c r="I17" s="492"/>
      <c r="J17" s="492"/>
      <c r="K17" s="492"/>
      <c r="L17" s="492"/>
      <c r="M17" s="492"/>
    </row>
    <row r="18" spans="1:13">
      <c r="A18" s="412">
        <f>Supplies!A16</f>
        <v>0</v>
      </c>
      <c r="B18" s="413">
        <f>Supplies!B16</f>
        <v>0</v>
      </c>
      <c r="C18" s="414">
        <f>Supplies!E16</f>
        <v>0</v>
      </c>
      <c r="D18" s="419">
        <f>Supplies!F16</f>
        <v>0</v>
      </c>
      <c r="E18" s="187">
        <f t="shared" si="0"/>
        <v>0</v>
      </c>
      <c r="F18" s="203">
        <f>Supplies!D16</f>
        <v>0</v>
      </c>
      <c r="G18" s="416">
        <f>Supplies!C16</f>
        <v>0</v>
      </c>
      <c r="H18" s="492"/>
      <c r="I18" s="492"/>
      <c r="J18" s="492"/>
      <c r="K18" s="492"/>
      <c r="L18" s="492"/>
      <c r="M18" s="492"/>
    </row>
    <row r="19" spans="1:13">
      <c r="A19" s="412">
        <f>Supplies!A17</f>
        <v>0</v>
      </c>
      <c r="B19" s="413">
        <f>Supplies!B17</f>
        <v>0</v>
      </c>
      <c r="C19" s="414">
        <f>Supplies!E17</f>
        <v>0</v>
      </c>
      <c r="D19" s="419">
        <f>Supplies!F17</f>
        <v>0</v>
      </c>
      <c r="E19" s="187">
        <f t="shared" si="0"/>
        <v>0</v>
      </c>
      <c r="F19" s="203">
        <f>Supplies!D17</f>
        <v>0</v>
      </c>
      <c r="G19" s="416">
        <f>Supplies!C17</f>
        <v>0</v>
      </c>
      <c r="H19" s="492"/>
      <c r="I19" s="492"/>
      <c r="J19" s="492"/>
      <c r="K19" s="492"/>
      <c r="L19" s="492"/>
      <c r="M19" s="492"/>
    </row>
    <row r="20" spans="1:13">
      <c r="A20" s="412">
        <f>Supplies!A18</f>
        <v>0</v>
      </c>
      <c r="B20" s="413">
        <f>Supplies!B18</f>
        <v>0</v>
      </c>
      <c r="C20" s="414">
        <f>Supplies!E18</f>
        <v>0</v>
      </c>
      <c r="D20" s="419">
        <f>Supplies!F18</f>
        <v>0</v>
      </c>
      <c r="E20" s="187">
        <f t="shared" si="0"/>
        <v>0</v>
      </c>
      <c r="F20" s="203">
        <f>Supplies!D18</f>
        <v>0</v>
      </c>
      <c r="G20" s="416">
        <f>Supplies!C18</f>
        <v>0</v>
      </c>
      <c r="H20" s="492"/>
      <c r="I20" s="492"/>
      <c r="J20" s="492"/>
      <c r="K20" s="492"/>
      <c r="L20" s="492"/>
      <c r="M20" s="492"/>
    </row>
    <row r="21" spans="1:13">
      <c r="A21" s="412">
        <f>Supplies!A19</f>
        <v>0</v>
      </c>
      <c r="B21" s="413">
        <f>Supplies!B19</f>
        <v>0</v>
      </c>
      <c r="C21" s="414">
        <f>Supplies!E19</f>
        <v>0</v>
      </c>
      <c r="D21" s="419">
        <f>Supplies!F19</f>
        <v>0</v>
      </c>
      <c r="E21" s="187">
        <f t="shared" si="0"/>
        <v>0</v>
      </c>
      <c r="F21" s="203">
        <f>Supplies!D19</f>
        <v>0</v>
      </c>
      <c r="G21" s="416">
        <f>Supplies!C19</f>
        <v>0</v>
      </c>
      <c r="H21" s="492"/>
      <c r="I21" s="492"/>
      <c r="J21" s="492"/>
      <c r="K21" s="492"/>
      <c r="L21" s="492"/>
      <c r="M21" s="492"/>
    </row>
    <row r="22" spans="1:13">
      <c r="A22" s="412">
        <f>Supplies!A20</f>
        <v>0</v>
      </c>
      <c r="B22" s="413">
        <f>Supplies!B20</f>
        <v>0</v>
      </c>
      <c r="C22" s="414">
        <f>Supplies!E20</f>
        <v>0</v>
      </c>
      <c r="D22" s="419">
        <f>Supplies!F20</f>
        <v>0</v>
      </c>
      <c r="E22" s="187">
        <f t="shared" si="0"/>
        <v>0</v>
      </c>
      <c r="F22" s="203">
        <f>Supplies!D20</f>
        <v>0</v>
      </c>
      <c r="G22" s="416">
        <f>Supplies!C20</f>
        <v>0</v>
      </c>
      <c r="H22" s="492"/>
      <c r="I22" s="492"/>
      <c r="J22" s="492"/>
      <c r="K22" s="492"/>
      <c r="L22" s="492"/>
      <c r="M22" s="492"/>
    </row>
    <row r="23" spans="1:13">
      <c r="A23" s="412">
        <f>Supplies!A21</f>
        <v>0</v>
      </c>
      <c r="B23" s="413">
        <f>Supplies!B21</f>
        <v>0</v>
      </c>
      <c r="C23" s="414">
        <f>Supplies!E21</f>
        <v>0</v>
      </c>
      <c r="D23" s="419">
        <f>Supplies!F21</f>
        <v>0</v>
      </c>
      <c r="E23" s="187">
        <f t="shared" si="0"/>
        <v>0</v>
      </c>
      <c r="F23" s="203">
        <f>Supplies!D21</f>
        <v>0</v>
      </c>
      <c r="G23" s="416">
        <f>Supplies!C21</f>
        <v>0</v>
      </c>
      <c r="H23" s="492"/>
      <c r="I23" s="492"/>
      <c r="J23" s="492"/>
      <c r="K23" s="492"/>
      <c r="L23" s="492"/>
      <c r="M23" s="492"/>
    </row>
    <row r="24" spans="1:13">
      <c r="A24" s="412">
        <f>Supplies!A22</f>
        <v>0</v>
      </c>
      <c r="B24" s="413">
        <f>Supplies!B22</f>
        <v>0</v>
      </c>
      <c r="C24" s="414">
        <f>Supplies!E22</f>
        <v>0</v>
      </c>
      <c r="D24" s="419">
        <f>Supplies!F22</f>
        <v>0</v>
      </c>
      <c r="E24" s="187">
        <f t="shared" si="0"/>
        <v>0</v>
      </c>
      <c r="F24" s="203">
        <f>Supplies!D22</f>
        <v>0</v>
      </c>
      <c r="G24" s="416">
        <f>Supplies!C22</f>
        <v>0</v>
      </c>
      <c r="H24" s="492"/>
      <c r="I24" s="492"/>
      <c r="J24" s="492"/>
      <c r="K24" s="492"/>
      <c r="L24" s="492"/>
      <c r="M24" s="492"/>
    </row>
    <row r="25" spans="1:13">
      <c r="A25" s="412">
        <f>Supplies!A23</f>
        <v>0</v>
      </c>
      <c r="B25" s="413">
        <f>Supplies!B23</f>
        <v>0</v>
      </c>
      <c r="C25" s="414">
        <f>Supplies!E23</f>
        <v>0</v>
      </c>
      <c r="D25" s="419">
        <f>Supplies!F23</f>
        <v>0</v>
      </c>
      <c r="E25" s="187">
        <f t="shared" si="0"/>
        <v>0</v>
      </c>
      <c r="F25" s="203">
        <f>Supplies!D23</f>
        <v>0</v>
      </c>
      <c r="G25" s="416">
        <f>Supplies!C23</f>
        <v>0</v>
      </c>
      <c r="H25" s="492"/>
      <c r="I25" s="492"/>
      <c r="J25" s="492"/>
      <c r="K25" s="492"/>
      <c r="L25" s="492"/>
      <c r="M25" s="492"/>
    </row>
    <row r="26" spans="1:13">
      <c r="A26" s="412">
        <f>Supplies!A24</f>
        <v>0</v>
      </c>
      <c r="B26" s="413">
        <f>Supplies!B24</f>
        <v>0</v>
      </c>
      <c r="C26" s="414">
        <f>Supplies!E24</f>
        <v>0</v>
      </c>
      <c r="D26" s="419">
        <f>Supplies!F24</f>
        <v>0</v>
      </c>
      <c r="E26" s="187">
        <f t="shared" si="0"/>
        <v>0</v>
      </c>
      <c r="F26" s="203">
        <f>Supplies!D24</f>
        <v>0</v>
      </c>
      <c r="G26" s="416">
        <f>Supplies!C24</f>
        <v>0</v>
      </c>
      <c r="H26" s="492"/>
      <c r="I26" s="492"/>
      <c r="J26" s="492"/>
      <c r="K26" s="492"/>
      <c r="L26" s="492"/>
      <c r="M26" s="492"/>
    </row>
    <row r="27" spans="1:13">
      <c r="A27" s="412">
        <f>Supplies!A25</f>
        <v>0</v>
      </c>
      <c r="B27" s="413">
        <f>Supplies!B25</f>
        <v>0</v>
      </c>
      <c r="C27" s="414">
        <f>Supplies!E25</f>
        <v>0</v>
      </c>
      <c r="D27" s="419">
        <f>Supplies!F25</f>
        <v>0</v>
      </c>
      <c r="E27" s="187">
        <f t="shared" si="0"/>
        <v>0</v>
      </c>
      <c r="F27" s="203">
        <f>Supplies!D25</f>
        <v>0</v>
      </c>
      <c r="G27" s="416">
        <f>Supplies!C25</f>
        <v>0</v>
      </c>
      <c r="H27" s="492"/>
      <c r="I27" s="492"/>
      <c r="J27" s="492"/>
      <c r="K27" s="492"/>
      <c r="L27" s="492"/>
      <c r="M27" s="492"/>
    </row>
    <row r="28" spans="1:13">
      <c r="A28" s="412">
        <f>Supplies!A26</f>
        <v>0</v>
      </c>
      <c r="B28" s="413">
        <f>Supplies!B26</f>
        <v>0</v>
      </c>
      <c r="C28" s="414">
        <f>Supplies!E26</f>
        <v>0</v>
      </c>
      <c r="D28" s="419">
        <f>Supplies!F26</f>
        <v>0</v>
      </c>
      <c r="E28" s="187">
        <f t="shared" si="0"/>
        <v>0</v>
      </c>
      <c r="F28" s="203">
        <f>Supplies!D26</f>
        <v>0</v>
      </c>
      <c r="G28" s="416">
        <f>Supplies!C26</f>
        <v>0</v>
      </c>
      <c r="H28" s="492"/>
      <c r="I28" s="492"/>
      <c r="J28" s="492"/>
      <c r="K28" s="492"/>
      <c r="L28" s="492"/>
      <c r="M28" s="492"/>
    </row>
    <row r="29" spans="1:13">
      <c r="A29" s="412">
        <f>Supplies!A27</f>
        <v>0</v>
      </c>
      <c r="B29" s="413">
        <f>Supplies!B27</f>
        <v>0</v>
      </c>
      <c r="C29" s="414">
        <f>Supplies!E27</f>
        <v>0</v>
      </c>
      <c r="D29" s="419">
        <f>Supplies!F27</f>
        <v>0</v>
      </c>
      <c r="E29" s="187">
        <f t="shared" si="0"/>
        <v>0</v>
      </c>
      <c r="F29" s="203">
        <f>Supplies!D27</f>
        <v>0</v>
      </c>
      <c r="G29" s="416">
        <f>Supplies!C27</f>
        <v>0</v>
      </c>
      <c r="H29" s="492"/>
      <c r="I29" s="492"/>
      <c r="J29" s="492"/>
      <c r="K29" s="492"/>
      <c r="L29" s="492"/>
      <c r="M29" s="492"/>
    </row>
    <row r="30" spans="1:13" ht="13.5" thickBot="1">
      <c r="A30" s="412">
        <f>Supplies!A28</f>
        <v>0</v>
      </c>
      <c r="B30" s="413">
        <f>Supplies!B28</f>
        <v>0</v>
      </c>
      <c r="C30" s="414">
        <f>Supplies!E28</f>
        <v>0</v>
      </c>
      <c r="D30" s="419">
        <f>Supplies!F28</f>
        <v>0</v>
      </c>
      <c r="E30" s="187">
        <f t="shared" si="0"/>
        <v>0</v>
      </c>
      <c r="F30" s="203">
        <f>Supplies!D28</f>
        <v>0</v>
      </c>
      <c r="G30" s="416">
        <f>Supplies!C28</f>
        <v>0</v>
      </c>
      <c r="H30" s="492"/>
      <c r="I30" s="492"/>
      <c r="J30" s="492"/>
      <c r="K30" s="492"/>
      <c r="L30" s="492"/>
      <c r="M30" s="492"/>
    </row>
    <row r="31" spans="1:13" ht="13.5" thickBot="1">
      <c r="A31" s="188"/>
      <c r="B31" s="58" t="s">
        <v>37</v>
      </c>
      <c r="C31" s="197">
        <f>SUM(C6:C30)</f>
        <v>10</v>
      </c>
      <c r="D31" s="204">
        <f>SUM(D6:D30)</f>
        <v>360</v>
      </c>
      <c r="E31" s="69">
        <f>ROUND(SUM(E8:E30),0)</f>
        <v>0</v>
      </c>
      <c r="F31" s="200"/>
      <c r="G31" s="201"/>
      <c r="H31" s="492"/>
      <c r="I31" s="492"/>
      <c r="J31" s="492"/>
      <c r="K31" s="492"/>
      <c r="L31" s="492"/>
      <c r="M31" s="492"/>
    </row>
    <row r="32" spans="1:13" ht="13.5" thickBot="1">
      <c r="A32" s="492"/>
      <c r="B32" s="492"/>
      <c r="C32" s="194"/>
      <c r="D32" s="202"/>
      <c r="E32" s="181"/>
      <c r="F32" s="179"/>
      <c r="G32" s="194"/>
      <c r="H32" s="492"/>
      <c r="I32" s="492"/>
      <c r="J32" s="492"/>
      <c r="K32" s="492"/>
      <c r="L32" s="492"/>
      <c r="M32" s="492"/>
    </row>
    <row r="33" spans="1:13" ht="117.95" customHeight="1" thickBot="1">
      <c r="A33" s="500" t="str">
        <f>Supplies!A31</f>
        <v>Additional Explanation (as needed):</v>
      </c>
      <c r="B33" s="182"/>
      <c r="C33" s="182"/>
      <c r="D33" s="182"/>
      <c r="E33" s="182"/>
      <c r="F33" s="182"/>
      <c r="G33" s="182"/>
      <c r="H33" s="492"/>
      <c r="I33" s="492"/>
      <c r="J33" s="492"/>
      <c r="K33" s="492"/>
      <c r="L33" s="492"/>
      <c r="M33" s="492"/>
    </row>
    <row r="34" spans="1:13" ht="11.25" customHeight="1">
      <c r="A34" s="182"/>
      <c r="B34" s="182"/>
      <c r="C34" s="182"/>
      <c r="D34" s="182"/>
      <c r="E34" s="182"/>
      <c r="F34" s="182"/>
      <c r="G34" s="182"/>
      <c r="H34" s="492"/>
      <c r="I34" s="492"/>
      <c r="J34" s="492"/>
      <c r="K34" s="492"/>
      <c r="L34" s="492"/>
      <c r="M34" s="492"/>
    </row>
  </sheetData>
  <sheetProtection algorithmName="SHA-512" hashValue="LmCzB3ftyiP7mUk1uI6uEPeZk/QkBK1D/p0+s39zjAsXt2MIE5UTolc7vr3mZZrvyVSt11kunSASaBwr8lkeqw==" saltValue="zUR0GvwVhR8vxmW6qzNxkA==" spinCount="100000" sheet="1" selectLockedCells="1" selectUnlockedCells="1"/>
  <customSheetViews>
    <customSheetView guid="{D7FF18E2-A72D-4088-BD59-9D74A43C39A8}" scale="90" showPageBreaks="1" fitToPage="1" topLeftCell="A15">
      <selection activeCell="D45" sqref="D45"/>
      <pageMargins left="0" right="0" top="0" bottom="0" header="0" footer="0"/>
      <printOptions horizontalCentered="1"/>
      <pageSetup scale="86" fitToHeight="5" orientation="landscape" r:id="rId1"/>
      <headerFooter alignWithMargins="0">
        <oddFooter>&amp;Le. Supplies&amp;RPage &amp;P of &amp;N</oddFooter>
      </headerFooter>
    </customSheetView>
    <customSheetView guid="{5BEC5FDE-32D0-42EF-8D2A-06DCBD4F05CC}" scale="90" showPageBreaks="1" fitToPage="1" topLeftCell="A7">
      <selection activeCell="E15" sqref="E15"/>
      <pageMargins left="0" right="0" top="0" bottom="0" header="0" footer="0"/>
      <printOptions horizontalCentered="1"/>
      <pageSetup scale="86" fitToHeight="5" orientation="landscape" r:id="rId2"/>
      <headerFooter alignWithMargins="0">
        <oddFooter>&amp;Le. Supplies&amp;RPage &amp;P of &amp;N</oddFooter>
      </headerFooter>
    </customSheetView>
    <customSheetView guid="{712CE29F-EFCA-4968-A7C5-599F87319D6A}" scale="90" fitToPage="1">
      <selection sqref="A1:D1"/>
      <pageMargins left="0" right="0" top="0" bottom="0" header="0" footer="0"/>
      <printOptions horizontalCentered="1"/>
      <pageSetup scale="86" fitToHeight="5" orientation="landscape" r:id="rId3"/>
      <headerFooter alignWithMargins="0">
        <oddFooter>&amp;Le. Supplies&amp;RPage &amp;P of &amp;N</oddFooter>
      </headerFooter>
    </customSheetView>
    <customSheetView guid="{6588CF8C-0BB8-4786-9A46-0A2D10254132}" scale="90" showPageBreaks="1" fitToPage="1">
      <selection activeCell="E15" sqref="E15"/>
      <pageMargins left="0" right="0" top="0" bottom="0" header="0" footer="0"/>
      <printOptions horizontalCentered="1"/>
      <pageSetup scale="86" fitToHeight="5" orientation="landscape" r:id="rId4"/>
      <headerFooter alignWithMargins="0">
        <oddFooter>&amp;Le. Supplies&amp;RPage &amp;P of &amp;N</oddFooter>
      </headerFooter>
    </customSheetView>
    <customSheetView guid="{D5CEF8EB-A9A7-4458-BF65-8F18E34CBA87}" scale="90" showPageBreaks="1" fitToPage="1">
      <selection activeCell="D31" sqref="D31"/>
      <pageMargins left="0" right="0" top="0" bottom="0" header="0" footer="0"/>
      <printOptions horizontalCentered="1"/>
      <pageSetup scale="86" fitToHeight="5" orientation="landscape" r:id="rId5"/>
      <headerFooter alignWithMargins="0">
        <oddFooter>&amp;Le. Supplies&amp;RPage &amp;P of &amp;N</oddFooter>
      </headerFooter>
    </customSheetView>
    <customSheetView guid="{BF352FCE-C1BE-4B84-9561-6030FEF6A15F}" scale="90" showPageBreaks="1" fitToPage="1">
      <selection activeCell="F1" sqref="F1"/>
      <pageMargins left="0" right="0" top="0" bottom="0" header="0" footer="0"/>
      <printOptions horizontalCentered="1"/>
      <pageSetup scale="85" orientation="landscape" r:id="rId6"/>
      <headerFooter alignWithMargins="0">
        <oddFooter>&amp;Le. Supplies&amp;RPage &amp;P of &amp;N</oddFooter>
      </headerFooter>
    </customSheetView>
  </customSheetViews>
  <mergeCells count="4">
    <mergeCell ref="A1:B1"/>
    <mergeCell ref="A3:G3"/>
    <mergeCell ref="A6:G6"/>
    <mergeCell ref="A2:G2"/>
  </mergeCells>
  <phoneticPr fontId="2" type="noConversion"/>
  <printOptions horizontalCentered="1"/>
  <pageMargins left="0.25" right="0.25" top="0.75" bottom="0.5" header="0.25" footer="0.25"/>
  <pageSetup scale="78" orientation="landscape" horizontalDpi="300" verticalDpi="300" r:id="rId7"/>
  <headerFooter scaleWithDoc="0">
    <oddFooter>&amp;LMay 2025&amp;CPage &amp;P of &amp;N
&amp;A&amp;RGFO-23-312r2&amp;K000000
CERRI Program</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sheetPr>
  <dimension ref="A1:H49"/>
  <sheetViews>
    <sheetView showGridLines="0" topLeftCell="B1" zoomScale="90" zoomScaleNormal="90" workbookViewId="0">
      <selection activeCell="J16" sqref="J16"/>
    </sheetView>
  </sheetViews>
  <sheetFormatPr defaultColWidth="9.140625" defaultRowHeight="12.75"/>
  <cols>
    <col min="1" max="1" width="21.42578125" style="3" customWidth="1"/>
    <col min="2" max="2" width="48.85546875" style="3" customWidth="1"/>
    <col min="3" max="3" width="73.140625" style="3" customWidth="1"/>
    <col min="4" max="4" width="17" style="56" customWidth="1"/>
    <col min="5" max="16384" width="9.140625" style="3"/>
  </cols>
  <sheetData>
    <row r="1" spans="1:8" s="94" customFormat="1" ht="12.75" customHeight="1">
      <c r="A1" s="704" t="s">
        <v>281</v>
      </c>
      <c r="B1" s="704"/>
      <c r="C1" s="70"/>
      <c r="D1" s="74"/>
      <c r="E1" s="536"/>
      <c r="F1" s="537"/>
      <c r="G1" s="537"/>
      <c r="H1" s="537"/>
    </row>
    <row r="2" spans="1:8" s="78" customFormat="1" ht="18.75" thickBot="1">
      <c r="A2" s="703" t="s">
        <v>260</v>
      </c>
      <c r="B2" s="703"/>
      <c r="C2" s="703"/>
      <c r="D2" s="703"/>
      <c r="E2" s="77"/>
      <c r="F2" s="77"/>
      <c r="G2" s="77"/>
      <c r="H2" s="77"/>
    </row>
    <row r="3" spans="1:8" ht="204.95" customHeight="1" thickBot="1">
      <c r="A3" s="707" t="s">
        <v>317</v>
      </c>
      <c r="B3" s="708"/>
      <c r="C3" s="708"/>
      <c r="D3" s="709"/>
      <c r="E3" s="492"/>
      <c r="F3" s="492"/>
      <c r="G3" s="492"/>
      <c r="H3" s="492"/>
    </row>
    <row r="4" spans="1:8" ht="7.5" customHeight="1" thickBot="1">
      <c r="A4" s="492"/>
      <c r="B4" s="110"/>
      <c r="C4" s="110"/>
      <c r="D4" s="111"/>
      <c r="E4" s="492"/>
      <c r="F4" s="492"/>
      <c r="G4" s="492"/>
      <c r="H4" s="492"/>
    </row>
    <row r="5" spans="1:8" ht="30.75" thickBot="1">
      <c r="A5" s="103" t="s">
        <v>271</v>
      </c>
      <c r="B5" s="104" t="s">
        <v>318</v>
      </c>
      <c r="C5" s="104" t="s">
        <v>319</v>
      </c>
      <c r="D5" s="112" t="s">
        <v>37</v>
      </c>
      <c r="E5" s="492"/>
      <c r="F5" s="492"/>
      <c r="G5" s="492"/>
      <c r="H5" s="492"/>
    </row>
    <row r="6" spans="1:8" ht="26.25" thickBot="1">
      <c r="A6" s="471" t="s">
        <v>320</v>
      </c>
      <c r="B6" s="480" t="s">
        <v>321</v>
      </c>
      <c r="C6" s="483" t="s">
        <v>322</v>
      </c>
      <c r="D6" s="481">
        <v>275000</v>
      </c>
      <c r="E6" s="492"/>
      <c r="F6" s="492"/>
      <c r="G6" s="492"/>
      <c r="H6" s="492"/>
    </row>
    <row r="7" spans="1:8">
      <c r="A7" s="412">
        <f>Subcontracts!A6</f>
        <v>0</v>
      </c>
      <c r="B7" s="420">
        <f>Subcontracts!B6</f>
        <v>0</v>
      </c>
      <c r="C7" s="421">
        <f>Subcontracts!D6</f>
        <v>0</v>
      </c>
      <c r="D7" s="422">
        <f>Subcontracts!I6</f>
        <v>0</v>
      </c>
      <c r="E7" s="492"/>
      <c r="F7" s="492"/>
      <c r="G7" s="492"/>
      <c r="H7" s="492"/>
    </row>
    <row r="8" spans="1:8">
      <c r="A8" s="412">
        <f>Subcontracts!A7</f>
        <v>0</v>
      </c>
      <c r="B8" s="420">
        <f>Subcontracts!B7</f>
        <v>0</v>
      </c>
      <c r="C8" s="421">
        <f>Subcontracts!D7</f>
        <v>0</v>
      </c>
      <c r="D8" s="422">
        <f>Subcontracts!I7</f>
        <v>0</v>
      </c>
      <c r="E8" s="492"/>
      <c r="F8" s="492"/>
      <c r="G8" s="492"/>
      <c r="H8" s="492"/>
    </row>
    <row r="9" spans="1:8">
      <c r="A9" s="412">
        <f>Subcontracts!A8</f>
        <v>0</v>
      </c>
      <c r="B9" s="420">
        <f>Subcontracts!B8</f>
        <v>0</v>
      </c>
      <c r="C9" s="421">
        <f>Subcontracts!D8</f>
        <v>0</v>
      </c>
      <c r="D9" s="422">
        <f>Subcontracts!I8</f>
        <v>0</v>
      </c>
      <c r="E9" s="492"/>
      <c r="F9" s="492"/>
      <c r="G9" s="492"/>
      <c r="H9" s="492"/>
    </row>
    <row r="10" spans="1:8">
      <c r="A10" s="412">
        <f>Subcontracts!A9</f>
        <v>0</v>
      </c>
      <c r="B10" s="420">
        <f>Subcontracts!B9</f>
        <v>0</v>
      </c>
      <c r="C10" s="421">
        <f>Subcontracts!D9</f>
        <v>0</v>
      </c>
      <c r="D10" s="422">
        <f>Subcontracts!I9</f>
        <v>0</v>
      </c>
      <c r="E10" s="492"/>
      <c r="F10" s="492"/>
      <c r="G10" s="492"/>
      <c r="H10" s="492"/>
    </row>
    <row r="11" spans="1:8">
      <c r="A11" s="412">
        <f>Subcontracts!A10</f>
        <v>0</v>
      </c>
      <c r="B11" s="420">
        <f>Subcontracts!B10</f>
        <v>0</v>
      </c>
      <c r="C11" s="421">
        <f>Subcontracts!D10</f>
        <v>0</v>
      </c>
      <c r="D11" s="422">
        <f>Subcontracts!I10</f>
        <v>0</v>
      </c>
      <c r="E11" s="492"/>
      <c r="F11" s="492"/>
      <c r="G11" s="492"/>
      <c r="H11" s="492"/>
    </row>
    <row r="12" spans="1:8">
      <c r="A12" s="412">
        <f>Subcontracts!A11</f>
        <v>0</v>
      </c>
      <c r="B12" s="420">
        <f>Subcontracts!B11</f>
        <v>0</v>
      </c>
      <c r="C12" s="421">
        <f>Subcontracts!D11</f>
        <v>0</v>
      </c>
      <c r="D12" s="422">
        <f>Subcontracts!I11</f>
        <v>0</v>
      </c>
      <c r="E12" s="492"/>
      <c r="F12" s="492"/>
      <c r="G12" s="492"/>
      <c r="H12" s="492"/>
    </row>
    <row r="13" spans="1:8">
      <c r="A13" s="412">
        <f>Subcontracts!A12</f>
        <v>0</v>
      </c>
      <c r="B13" s="420">
        <f>Subcontracts!B12</f>
        <v>0</v>
      </c>
      <c r="C13" s="421">
        <f>Subcontracts!D12</f>
        <v>0</v>
      </c>
      <c r="D13" s="422">
        <f>Subcontracts!I12</f>
        <v>0</v>
      </c>
      <c r="E13" s="492"/>
      <c r="F13" s="492"/>
      <c r="G13" s="492"/>
      <c r="H13" s="492"/>
    </row>
    <row r="14" spans="1:8">
      <c r="A14" s="412">
        <f>Subcontracts!A13</f>
        <v>0</v>
      </c>
      <c r="B14" s="420">
        <f>Subcontracts!B13</f>
        <v>0</v>
      </c>
      <c r="C14" s="421">
        <f>Subcontracts!D13</f>
        <v>0</v>
      </c>
      <c r="D14" s="422">
        <f>Subcontracts!I13</f>
        <v>0</v>
      </c>
      <c r="E14" s="492"/>
      <c r="F14" s="492"/>
      <c r="G14" s="492"/>
      <c r="H14" s="492"/>
    </row>
    <row r="15" spans="1:8">
      <c r="A15" s="412">
        <f>Subcontracts!A14</f>
        <v>0</v>
      </c>
      <c r="B15" s="420">
        <f>Subcontracts!B14</f>
        <v>0</v>
      </c>
      <c r="C15" s="421">
        <f>Subcontracts!D14</f>
        <v>0</v>
      </c>
      <c r="D15" s="422">
        <f>Subcontracts!I14</f>
        <v>0</v>
      </c>
      <c r="E15" s="492"/>
      <c r="F15" s="492"/>
      <c r="G15" s="492"/>
      <c r="H15" s="492"/>
    </row>
    <row r="16" spans="1:8">
      <c r="A16" s="412">
        <f>Subcontracts!A15</f>
        <v>0</v>
      </c>
      <c r="B16" s="420">
        <f>Subcontracts!B15</f>
        <v>0</v>
      </c>
      <c r="C16" s="421">
        <f>Subcontracts!D15</f>
        <v>0</v>
      </c>
      <c r="D16" s="422">
        <f>Subcontracts!I15</f>
        <v>0</v>
      </c>
      <c r="E16" s="492"/>
      <c r="F16" s="492"/>
      <c r="G16" s="492"/>
      <c r="H16" s="492"/>
    </row>
    <row r="17" spans="1:8">
      <c r="A17" s="412">
        <f>Subcontracts!A16</f>
        <v>0</v>
      </c>
      <c r="B17" s="420">
        <f>Subcontracts!B16</f>
        <v>0</v>
      </c>
      <c r="C17" s="421">
        <f>Subcontracts!D16</f>
        <v>0</v>
      </c>
      <c r="D17" s="422">
        <f>Subcontracts!I16</f>
        <v>0</v>
      </c>
      <c r="E17" s="492"/>
      <c r="F17" s="492"/>
      <c r="G17" s="492"/>
      <c r="H17" s="492"/>
    </row>
    <row r="18" spans="1:8">
      <c r="A18" s="412">
        <f>Subcontracts!A17</f>
        <v>0</v>
      </c>
      <c r="B18" s="420">
        <f>Subcontracts!B17</f>
        <v>0</v>
      </c>
      <c r="C18" s="421">
        <f>Subcontracts!D17</f>
        <v>0</v>
      </c>
      <c r="D18" s="422">
        <f>Subcontracts!I17</f>
        <v>0</v>
      </c>
      <c r="E18" s="492"/>
      <c r="F18" s="492"/>
      <c r="G18" s="492"/>
      <c r="H18" s="492"/>
    </row>
    <row r="19" spans="1:8">
      <c r="A19" s="412">
        <f>Subcontracts!A18</f>
        <v>0</v>
      </c>
      <c r="B19" s="420">
        <f>Subcontracts!B18</f>
        <v>0</v>
      </c>
      <c r="C19" s="421">
        <f>Subcontracts!D18</f>
        <v>0</v>
      </c>
      <c r="D19" s="422">
        <f>Subcontracts!I18</f>
        <v>0</v>
      </c>
      <c r="E19" s="492"/>
      <c r="F19" s="492"/>
      <c r="G19" s="492"/>
      <c r="H19" s="492"/>
    </row>
    <row r="20" spans="1:8">
      <c r="A20" s="412">
        <f>Subcontracts!A19</f>
        <v>0</v>
      </c>
      <c r="B20" s="420">
        <f>Subcontracts!B19</f>
        <v>0</v>
      </c>
      <c r="C20" s="421">
        <f>Subcontracts!D19</f>
        <v>0</v>
      </c>
      <c r="D20" s="422">
        <f>Subcontracts!I19</f>
        <v>0</v>
      </c>
      <c r="E20" s="492"/>
      <c r="F20" s="492"/>
      <c r="G20" s="492"/>
      <c r="H20" s="492"/>
    </row>
    <row r="21" spans="1:8">
      <c r="A21" s="412">
        <f>Subcontracts!A20</f>
        <v>0</v>
      </c>
      <c r="B21" s="420">
        <f>Subcontracts!B20</f>
        <v>0</v>
      </c>
      <c r="C21" s="421">
        <f>Subcontracts!D20</f>
        <v>0</v>
      </c>
      <c r="D21" s="422">
        <f>Subcontracts!I20</f>
        <v>0</v>
      </c>
      <c r="E21" s="492"/>
      <c r="F21" s="492"/>
      <c r="G21" s="492"/>
      <c r="H21" s="492"/>
    </row>
    <row r="22" spans="1:8">
      <c r="A22" s="412">
        <f>Subcontracts!A21</f>
        <v>0</v>
      </c>
      <c r="B22" s="420">
        <f>Subcontracts!B21</f>
        <v>0</v>
      </c>
      <c r="C22" s="421">
        <f>Subcontracts!D21</f>
        <v>0</v>
      </c>
      <c r="D22" s="422">
        <f>Subcontracts!I21</f>
        <v>0</v>
      </c>
      <c r="E22" s="492"/>
      <c r="F22" s="492"/>
      <c r="G22" s="492"/>
      <c r="H22" s="492"/>
    </row>
    <row r="23" spans="1:8">
      <c r="A23" s="412">
        <f>Subcontracts!A22</f>
        <v>0</v>
      </c>
      <c r="B23" s="420">
        <f>Subcontracts!B22</f>
        <v>0</v>
      </c>
      <c r="C23" s="421">
        <f>Subcontracts!D22</f>
        <v>0</v>
      </c>
      <c r="D23" s="422">
        <f>Subcontracts!I22</f>
        <v>0</v>
      </c>
      <c r="E23" s="492"/>
      <c r="F23" s="492"/>
      <c r="G23" s="492"/>
      <c r="H23" s="492"/>
    </row>
    <row r="24" spans="1:8">
      <c r="A24" s="412">
        <f>Subcontracts!A23</f>
        <v>0</v>
      </c>
      <c r="B24" s="420">
        <f>Subcontracts!B23</f>
        <v>0</v>
      </c>
      <c r="C24" s="421">
        <f>Subcontracts!D23</f>
        <v>0</v>
      </c>
      <c r="D24" s="422">
        <f>Subcontracts!I23</f>
        <v>0</v>
      </c>
      <c r="E24" s="492"/>
      <c r="F24" s="492"/>
      <c r="G24" s="492"/>
      <c r="H24" s="492"/>
    </row>
    <row r="25" spans="1:8">
      <c r="A25" s="412">
        <f>Subcontracts!A24</f>
        <v>0</v>
      </c>
      <c r="B25" s="420">
        <f>Subcontracts!B24</f>
        <v>0</v>
      </c>
      <c r="C25" s="421">
        <f>Subcontracts!D24</f>
        <v>0</v>
      </c>
      <c r="D25" s="422">
        <f>Subcontracts!I24</f>
        <v>0</v>
      </c>
      <c r="E25" s="492"/>
      <c r="F25" s="492"/>
      <c r="G25" s="492"/>
      <c r="H25" s="492"/>
    </row>
    <row r="26" spans="1:8">
      <c r="A26" s="412">
        <f>Subcontracts!A25</f>
        <v>0</v>
      </c>
      <c r="B26" s="420">
        <f>Subcontracts!B25</f>
        <v>0</v>
      </c>
      <c r="C26" s="421">
        <f>Subcontracts!D25</f>
        <v>0</v>
      </c>
      <c r="D26" s="422">
        <f>Subcontracts!I25</f>
        <v>0</v>
      </c>
      <c r="E26" s="492"/>
      <c r="F26" s="492"/>
      <c r="G26" s="492"/>
      <c r="H26" s="492"/>
    </row>
    <row r="27" spans="1:8">
      <c r="A27" s="412">
        <f>Subcontracts!A26</f>
        <v>0</v>
      </c>
      <c r="B27" s="420">
        <f>Subcontracts!B26</f>
        <v>0</v>
      </c>
      <c r="C27" s="421">
        <f>Subcontracts!D26</f>
        <v>0</v>
      </c>
      <c r="D27" s="422">
        <f>Subcontracts!I26</f>
        <v>0</v>
      </c>
      <c r="E27" s="492"/>
      <c r="F27" s="492"/>
      <c r="G27" s="492"/>
      <c r="H27" s="492"/>
    </row>
    <row r="28" spans="1:8">
      <c r="A28" s="412">
        <f>Subcontracts!A27</f>
        <v>0</v>
      </c>
      <c r="B28" s="420">
        <f>Subcontracts!B27</f>
        <v>0</v>
      </c>
      <c r="C28" s="421">
        <f>Subcontracts!D27</f>
        <v>0</v>
      </c>
      <c r="D28" s="422">
        <f>Subcontracts!I27</f>
        <v>0</v>
      </c>
      <c r="E28" s="492"/>
      <c r="F28" s="492"/>
      <c r="G28" s="492"/>
      <c r="H28" s="492"/>
    </row>
    <row r="29" spans="1:8">
      <c r="A29" s="412">
        <f>Subcontracts!A28</f>
        <v>0</v>
      </c>
      <c r="B29" s="420">
        <f>Subcontracts!B28</f>
        <v>0</v>
      </c>
      <c r="C29" s="421">
        <f>Subcontracts!D28</f>
        <v>0</v>
      </c>
      <c r="D29" s="422">
        <f>Subcontracts!I28</f>
        <v>0</v>
      </c>
      <c r="E29" s="492"/>
      <c r="F29" s="492"/>
      <c r="G29" s="492"/>
      <c r="H29" s="492"/>
    </row>
    <row r="30" spans="1:8" s="76" customFormat="1" ht="13.5" thickBot="1">
      <c r="A30" s="113"/>
      <c r="B30" s="57"/>
      <c r="C30" s="57" t="s">
        <v>323</v>
      </c>
      <c r="D30" s="119">
        <f>ROUND(SUM(D7:D29),0)</f>
        <v>0</v>
      </c>
    </row>
    <row r="31" spans="1:8" ht="5.25" customHeight="1" thickBot="1">
      <c r="A31" s="194"/>
      <c r="B31" s="492"/>
      <c r="C31" s="492"/>
      <c r="E31" s="492"/>
      <c r="F31" s="492"/>
      <c r="G31" s="492"/>
      <c r="H31" s="492"/>
    </row>
    <row r="32" spans="1:8" ht="31.5" customHeight="1" thickBot="1">
      <c r="A32" s="103" t="s">
        <v>271</v>
      </c>
      <c r="B32" s="104" t="s">
        <v>324</v>
      </c>
      <c r="C32" s="104" t="s">
        <v>319</v>
      </c>
      <c r="D32" s="112" t="s">
        <v>325</v>
      </c>
      <c r="E32" s="492"/>
      <c r="F32" s="492"/>
      <c r="G32" s="492"/>
      <c r="H32" s="492"/>
    </row>
    <row r="33" spans="1:8" ht="26.25" thickBot="1">
      <c r="A33" s="482">
        <v>6</v>
      </c>
      <c r="B33" s="480" t="s">
        <v>326</v>
      </c>
      <c r="C33" s="483" t="s">
        <v>327</v>
      </c>
      <c r="D33" s="481">
        <v>100000</v>
      </c>
      <c r="E33" s="492"/>
      <c r="F33" s="492"/>
      <c r="G33" s="492"/>
      <c r="H33" s="492"/>
    </row>
    <row r="34" spans="1:8">
      <c r="A34" s="184"/>
      <c r="B34" s="205"/>
      <c r="C34" s="205"/>
      <c r="D34" s="149"/>
      <c r="E34" s="492"/>
      <c r="F34" s="492"/>
      <c r="G34" s="492"/>
      <c r="H34" s="492"/>
    </row>
    <row r="35" spans="1:8">
      <c r="A35" s="184"/>
      <c r="B35" s="205"/>
      <c r="C35" s="205"/>
      <c r="D35" s="149"/>
      <c r="E35" s="492"/>
      <c r="F35" s="492"/>
      <c r="G35" s="492"/>
      <c r="H35" s="492"/>
    </row>
    <row r="36" spans="1:8">
      <c r="A36" s="184"/>
      <c r="B36" s="205"/>
      <c r="C36" s="205"/>
      <c r="D36" s="149"/>
      <c r="E36" s="492"/>
      <c r="F36" s="492"/>
      <c r="G36" s="492"/>
      <c r="H36" s="492"/>
    </row>
    <row r="37" spans="1:8">
      <c r="A37" s="184"/>
      <c r="B37" s="205"/>
      <c r="C37" s="205"/>
      <c r="D37" s="149"/>
      <c r="E37" s="492"/>
      <c r="F37" s="492"/>
      <c r="G37" s="492"/>
      <c r="H37" s="492"/>
    </row>
    <row r="38" spans="1:8">
      <c r="A38" s="184"/>
      <c r="B38" s="205"/>
      <c r="C38" s="205"/>
      <c r="D38" s="149"/>
      <c r="E38" s="492"/>
      <c r="F38" s="492"/>
      <c r="G38" s="492"/>
      <c r="H38" s="492"/>
    </row>
    <row r="39" spans="1:8" s="76" customFormat="1" ht="13.5" thickBot="1">
      <c r="A39" s="113"/>
      <c r="B39" s="57"/>
      <c r="C39" s="57" t="s">
        <v>323</v>
      </c>
      <c r="D39" s="119">
        <f>ROUND(SUM(D34:D38),0)</f>
        <v>0</v>
      </c>
    </row>
    <row r="40" spans="1:8" s="117" customFormat="1" ht="7.5" customHeight="1" thickBot="1">
      <c r="A40" s="114"/>
      <c r="B40" s="115"/>
      <c r="C40" s="115"/>
      <c r="D40" s="116"/>
    </row>
    <row r="41" spans="1:8" ht="30.75" thickBot="1">
      <c r="A41" s="103" t="s">
        <v>271</v>
      </c>
      <c r="B41" s="104" t="s">
        <v>328</v>
      </c>
      <c r="C41" s="97" t="s">
        <v>319</v>
      </c>
      <c r="D41" s="112" t="s">
        <v>325</v>
      </c>
      <c r="E41" s="492"/>
      <c r="F41" s="492"/>
      <c r="G41" s="492"/>
      <c r="H41" s="492"/>
    </row>
    <row r="42" spans="1:8">
      <c r="A42" s="184"/>
      <c r="B42" s="205"/>
      <c r="C42" s="205"/>
      <c r="D42" s="149"/>
      <c r="E42" s="492"/>
      <c r="F42" s="492"/>
      <c r="G42" s="492"/>
      <c r="H42" s="492"/>
    </row>
    <row r="43" spans="1:8">
      <c r="A43" s="184"/>
      <c r="B43" s="205"/>
      <c r="C43" s="205"/>
      <c r="D43" s="149"/>
      <c r="E43" s="492"/>
      <c r="F43" s="492"/>
      <c r="G43" s="492"/>
      <c r="H43" s="492"/>
    </row>
    <row r="44" spans="1:8" s="76" customFormat="1" ht="13.5" thickBot="1">
      <c r="A44" s="113"/>
      <c r="B44" s="57"/>
      <c r="C44" s="57" t="s">
        <v>323</v>
      </c>
      <c r="D44" s="119">
        <f>ROUND(SUM(D42:D43),0)</f>
        <v>0</v>
      </c>
    </row>
    <row r="45" spans="1:8" ht="9.75" customHeight="1" thickBot="1">
      <c r="A45" s="194"/>
      <c r="B45" s="492"/>
      <c r="C45" s="492"/>
      <c r="E45" s="492"/>
      <c r="F45" s="492"/>
      <c r="G45" s="492"/>
      <c r="H45" s="492"/>
    </row>
    <row r="46" spans="1:8" s="76" customFormat="1" ht="15.75" customHeight="1" thickBot="1">
      <c r="A46" s="118"/>
      <c r="B46" s="58" t="s">
        <v>329</v>
      </c>
      <c r="C46" s="58"/>
      <c r="D46" s="120">
        <f>ROUND(SUM(D39+D44+D30),0)</f>
        <v>0</v>
      </c>
    </row>
    <row r="47" spans="1:8" ht="13.5" thickBot="1">
      <c r="A47" s="492"/>
      <c r="B47" s="492"/>
      <c r="C47" s="492"/>
      <c r="E47" s="492"/>
      <c r="F47" s="492"/>
      <c r="G47" s="492"/>
      <c r="H47" s="492"/>
    </row>
    <row r="48" spans="1:8" ht="119.1" customHeight="1" thickBot="1">
      <c r="A48" s="500" t="str">
        <f>Subcontracts!A31</f>
        <v>Additional Explanation (as needed):</v>
      </c>
      <c r="B48" s="182"/>
      <c r="C48" s="182"/>
      <c r="D48" s="182"/>
      <c r="E48" s="492"/>
      <c r="F48" s="492"/>
      <c r="G48" s="492"/>
      <c r="H48" s="492"/>
    </row>
    <row r="49" spans="1:4" ht="11.25" customHeight="1">
      <c r="A49" s="182"/>
      <c r="B49" s="182"/>
      <c r="C49" s="182"/>
      <c r="D49" s="182"/>
    </row>
  </sheetData>
  <sheetProtection algorithmName="SHA-512" hashValue="ukO+h3w5dN7UpVsbeMugAsqSUJw5z9m/+SYDOlvFVuDnucZT5lDkFe430N+MeCDbRXHVGkvE82FghjMiMQ6HdA==" saltValue="hRIUmPWxKt/SzwVxl8/wQw==" spinCount="100000" sheet="1" selectLockedCells="1" selectUnlockedCells="1"/>
  <customSheetViews>
    <customSheetView guid="{D7FF18E2-A72D-4088-BD59-9D74A43C39A8}" scale="90" showPageBreaks="1" printArea="1" topLeftCell="A4">
      <selection activeCell="A18" sqref="A18"/>
      <pageMargins left="0" right="0" top="0" bottom="0" header="0" footer="0"/>
      <printOptions horizontalCentered="1"/>
      <pageSetup scale="90" fitToHeight="5" orientation="landscape" r:id="rId1"/>
      <headerFooter alignWithMargins="0">
        <oddFooter>&amp;Lf. Contractual&amp;RPage &amp;P of &amp;N</oddFooter>
      </headerFooter>
    </customSheetView>
    <customSheetView guid="{5BEC5FDE-32D0-42EF-8D2A-06DCBD4F05CC}" scale="90" showPageBreaks="1" printArea="1" topLeftCell="A4">
      <selection activeCell="E6" sqref="E6"/>
      <pageMargins left="0" right="0" top="0" bottom="0" header="0" footer="0"/>
      <printOptions horizontalCentered="1"/>
      <pageSetup scale="90" fitToHeight="5" orientation="landscape" r:id="rId2"/>
      <headerFooter alignWithMargins="0">
        <oddFooter>&amp;Lf. Contractual&amp;RPage &amp;P of &amp;N</oddFooter>
      </headerFooter>
    </customSheetView>
    <customSheetView guid="{712CE29F-EFCA-4968-A7C5-599F87319D6A}" scale="90" topLeftCell="A4">
      <selection activeCell="A4" sqref="A4:F4"/>
      <pageMargins left="0" right="0" top="0" bottom="0" header="0" footer="0"/>
      <printOptions horizontalCentered="1"/>
      <pageSetup scale="90" fitToHeight="5" orientation="landscape" r:id="rId3"/>
      <headerFooter alignWithMargins="0">
        <oddFooter>&amp;Lf. Contractual&amp;RPage &amp;P of &amp;N</oddFooter>
      </headerFooter>
    </customSheetView>
    <customSheetView guid="{6588CF8C-0BB8-4786-9A46-0A2D10254132}" scale="90" showPageBreaks="1" printArea="1">
      <selection activeCell="A6" sqref="A6:IV6"/>
      <pageMargins left="0" right="0" top="0" bottom="0" header="0" footer="0"/>
      <printOptions horizontalCentered="1"/>
      <pageSetup scale="90" fitToHeight="5" orientation="landscape" r:id="rId4"/>
      <headerFooter alignWithMargins="0">
        <oddFooter>&amp;Lf. Contractual&amp;RPage &amp;P of &amp;N</oddFooter>
      </headerFooter>
    </customSheetView>
    <customSheetView guid="{D5CEF8EB-A9A7-4458-BF65-8F18E34CBA87}" scale="90" showPageBreaks="1" printArea="1">
      <selection activeCell="G3" sqref="G3"/>
      <pageMargins left="0" right="0" top="0" bottom="0" header="0" footer="0"/>
      <printOptions horizontalCentered="1"/>
      <pageSetup scale="90" fitToHeight="5" orientation="landscape" r:id="rId5"/>
      <headerFooter alignWithMargins="0">
        <oddFooter>&amp;Lf. Contractual&amp;RPage &amp;P of &amp;N</oddFooter>
      </headerFooter>
    </customSheetView>
    <customSheetView guid="{BF352FCE-C1BE-4B84-9561-6030FEF6A15F}" scale="90" showPageBreaks="1">
      <selection activeCell="D1" sqref="D1:F1"/>
      <pageMargins left="0" right="0" top="0" bottom="0" header="0" footer="0"/>
      <pageSetup scale="90" fitToWidth="0" fitToHeight="0" orientation="landscape" r:id="rId6"/>
      <headerFooter alignWithMargins="0">
        <oddFooter>&amp;Lf. Contractual&amp;RPage &amp;P of &amp;N</oddFooter>
      </headerFooter>
    </customSheetView>
  </customSheetViews>
  <mergeCells count="3">
    <mergeCell ref="A1:B1"/>
    <mergeCell ref="A2:D2"/>
    <mergeCell ref="A3:D3"/>
  </mergeCells>
  <phoneticPr fontId="2" type="noConversion"/>
  <printOptions horizontalCentered="1"/>
  <pageMargins left="0.25" right="0.25" top="0.75" bottom="0.5" header="0.25" footer="0.25"/>
  <pageSetup scale="78" orientation="landscape" horizontalDpi="300" verticalDpi="300" r:id="rId7"/>
  <headerFooter scaleWithDoc="0">
    <oddFooter>&amp;LMay 2025&amp;CPage &amp;P of &amp;N
&amp;A&amp;RGFO-23-312r2&amp;K000000
CERRI Program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1446E-3B34-47C5-8DDC-76956E3DA22C}">
  <dimension ref="A1:A10"/>
  <sheetViews>
    <sheetView view="pageLayout" zoomScaleNormal="120" workbookViewId="0">
      <selection activeCell="J16" sqref="J16"/>
    </sheetView>
  </sheetViews>
  <sheetFormatPr defaultColWidth="8.85546875" defaultRowHeight="15"/>
  <cols>
    <col min="1" max="1" width="80.28515625" style="490" customWidth="1"/>
  </cols>
  <sheetData>
    <row r="1" spans="1:1" ht="15.75">
      <c r="A1" s="242" t="s">
        <v>20</v>
      </c>
    </row>
    <row r="2" spans="1:1" ht="30">
      <c r="A2" s="491" t="s">
        <v>21</v>
      </c>
    </row>
    <row r="3" spans="1:1" ht="30">
      <c r="A3" s="491" t="s">
        <v>22</v>
      </c>
    </row>
    <row r="4" spans="1:1" ht="60">
      <c r="A4" s="491" t="s">
        <v>23</v>
      </c>
    </row>
    <row r="5" spans="1:1" ht="45">
      <c r="A5" s="491" t="s">
        <v>24</v>
      </c>
    </row>
    <row r="6" spans="1:1" ht="45">
      <c r="A6" s="491" t="s">
        <v>25</v>
      </c>
    </row>
    <row r="7" spans="1:1" ht="60">
      <c r="A7" s="491" t="s">
        <v>26</v>
      </c>
    </row>
    <row r="8" spans="1:1" ht="47.25">
      <c r="A8" s="491" t="s">
        <v>27</v>
      </c>
    </row>
    <row r="9" spans="1:1" ht="30">
      <c r="A9" s="491" t="s">
        <v>28</v>
      </c>
    </row>
    <row r="10" spans="1:1" ht="62.25">
      <c r="A10" s="507" t="s">
        <v>29</v>
      </c>
    </row>
  </sheetData>
  <pageMargins left="0.25" right="0.25" top="0.75" bottom="0.5" header="0.25" footer="0.25"/>
  <pageSetup scale="78" orientation="portrait" r:id="rId1"/>
  <headerFooter scaleWithDoc="0">
    <oddFooter>&amp;LMay 2025&amp;CPage &amp;P of &amp;N
&amp;A&amp;RGFO-23-312r2&amp;K000000
CERRI Program</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sheetPr>
  <dimension ref="A1:H34"/>
  <sheetViews>
    <sheetView showGridLines="0" zoomScale="90" zoomScaleNormal="90" workbookViewId="0">
      <selection activeCell="J16" sqref="J16"/>
    </sheetView>
  </sheetViews>
  <sheetFormatPr defaultColWidth="9.140625" defaultRowHeight="12.75"/>
  <cols>
    <col min="1" max="1" width="18.42578125" style="3" customWidth="1"/>
    <col min="2" max="2" width="48.42578125" style="3" customWidth="1"/>
    <col min="3" max="3" width="14.140625" style="82" customWidth="1"/>
    <col min="4" max="4" width="41" style="121" customWidth="1"/>
    <col min="5" max="5" width="68.140625" style="83" customWidth="1"/>
    <col min="6" max="16384" width="9.140625" style="3"/>
  </cols>
  <sheetData>
    <row r="1" spans="1:8" s="94" customFormat="1" ht="12.75" customHeight="1">
      <c r="A1" s="704" t="s">
        <v>269</v>
      </c>
      <c r="B1" s="704"/>
      <c r="C1" s="70"/>
      <c r="D1" s="536"/>
      <c r="E1" s="74"/>
      <c r="F1" s="537"/>
      <c r="G1" s="537"/>
      <c r="H1" s="537"/>
    </row>
    <row r="2" spans="1:8" s="95" customFormat="1" ht="18.75" thickBot="1">
      <c r="A2" s="703" t="s">
        <v>330</v>
      </c>
      <c r="B2" s="703"/>
      <c r="C2" s="703"/>
      <c r="D2" s="703"/>
      <c r="E2" s="703"/>
      <c r="F2" s="77"/>
      <c r="G2" s="77"/>
      <c r="H2" s="77"/>
    </row>
    <row r="3" spans="1:8" ht="81" customHeight="1" thickBot="1">
      <c r="A3" s="707" t="s">
        <v>331</v>
      </c>
      <c r="B3" s="708"/>
      <c r="C3" s="708"/>
      <c r="D3" s="708"/>
      <c r="E3" s="709"/>
      <c r="F3" s="492"/>
      <c r="G3" s="492"/>
      <c r="H3" s="492"/>
    </row>
    <row r="4" spans="1:8" ht="6.75" customHeight="1" thickBot="1">
      <c r="A4" s="492"/>
      <c r="B4" s="177"/>
      <c r="C4" s="181"/>
      <c r="D4" s="206"/>
      <c r="E4" s="182"/>
      <c r="F4" s="492"/>
      <c r="G4" s="492"/>
      <c r="H4" s="492"/>
    </row>
    <row r="5" spans="1:8" s="76" customFormat="1" ht="15.75" thickBot="1">
      <c r="A5" s="103" t="s">
        <v>271</v>
      </c>
      <c r="B5" s="104" t="s">
        <v>332</v>
      </c>
      <c r="C5" s="107" t="s">
        <v>333</v>
      </c>
      <c r="D5" s="108" t="s">
        <v>97</v>
      </c>
      <c r="E5" s="109" t="s">
        <v>306</v>
      </c>
    </row>
    <row r="6" spans="1:8" s="76" customFormat="1" ht="15.75" thickBot="1">
      <c r="A6" s="710" t="s">
        <v>273</v>
      </c>
      <c r="B6" s="711"/>
      <c r="C6" s="711"/>
      <c r="D6" s="711"/>
      <c r="E6" s="712"/>
    </row>
    <row r="7" spans="1:8" ht="13.5" customHeight="1" thickBot="1">
      <c r="A7" s="476">
        <v>5</v>
      </c>
      <c r="B7" s="470" t="s">
        <v>334</v>
      </c>
      <c r="C7" s="474">
        <v>16000</v>
      </c>
      <c r="D7" s="484" t="s">
        <v>335</v>
      </c>
      <c r="E7" s="475" t="s">
        <v>336</v>
      </c>
      <c r="F7" s="492"/>
      <c r="G7" s="492"/>
      <c r="H7" s="492"/>
    </row>
    <row r="8" spans="1:8">
      <c r="A8" s="412">
        <f>Other!A6</f>
        <v>0</v>
      </c>
      <c r="B8" s="423">
        <f>Other!B6</f>
        <v>0</v>
      </c>
      <c r="C8" s="417">
        <f>Other!F6</f>
        <v>0</v>
      </c>
      <c r="D8" s="424">
        <f>Other!D6</f>
        <v>0</v>
      </c>
      <c r="E8" s="416">
        <f>Other!C6</f>
        <v>0</v>
      </c>
      <c r="F8" s="492"/>
      <c r="G8" s="492"/>
      <c r="H8" s="492"/>
    </row>
    <row r="9" spans="1:8">
      <c r="A9" s="412">
        <f>Other!A7</f>
        <v>0</v>
      </c>
      <c r="B9" s="423">
        <f>Other!B7</f>
        <v>0</v>
      </c>
      <c r="C9" s="417">
        <f>Other!F7</f>
        <v>0</v>
      </c>
      <c r="D9" s="424">
        <f>Other!D7</f>
        <v>0</v>
      </c>
      <c r="E9" s="416">
        <f>Other!C7</f>
        <v>0</v>
      </c>
      <c r="F9" s="492"/>
      <c r="G9" s="492"/>
      <c r="H9" s="492"/>
    </row>
    <row r="10" spans="1:8">
      <c r="A10" s="412">
        <f>Other!A8</f>
        <v>0</v>
      </c>
      <c r="B10" s="423">
        <f>Other!B8</f>
        <v>0</v>
      </c>
      <c r="C10" s="417">
        <f>Other!F8</f>
        <v>0</v>
      </c>
      <c r="D10" s="424">
        <f>Other!D8</f>
        <v>0</v>
      </c>
      <c r="E10" s="416">
        <f>Other!C8</f>
        <v>0</v>
      </c>
      <c r="F10" s="492"/>
      <c r="G10" s="492"/>
      <c r="H10" s="492"/>
    </row>
    <row r="11" spans="1:8">
      <c r="A11" s="412">
        <f>Other!A9</f>
        <v>0</v>
      </c>
      <c r="B11" s="423">
        <f>Other!B9</f>
        <v>0</v>
      </c>
      <c r="C11" s="417">
        <f>Other!F9</f>
        <v>0</v>
      </c>
      <c r="D11" s="424">
        <f>Other!D9</f>
        <v>0</v>
      </c>
      <c r="E11" s="416">
        <f>Other!C9</f>
        <v>0</v>
      </c>
      <c r="F11" s="492"/>
      <c r="G11" s="492"/>
      <c r="H11" s="492"/>
    </row>
    <row r="12" spans="1:8">
      <c r="A12" s="412">
        <f>Other!A10</f>
        <v>0</v>
      </c>
      <c r="B12" s="423">
        <f>Other!B10</f>
        <v>0</v>
      </c>
      <c r="C12" s="417">
        <f>Other!F10</f>
        <v>0</v>
      </c>
      <c r="D12" s="424">
        <f>Other!D10</f>
        <v>0</v>
      </c>
      <c r="E12" s="416">
        <f>Other!C10</f>
        <v>0</v>
      </c>
      <c r="F12" s="492"/>
      <c r="G12" s="492"/>
      <c r="H12" s="492"/>
    </row>
    <row r="13" spans="1:8">
      <c r="A13" s="412">
        <f>Other!A11</f>
        <v>0</v>
      </c>
      <c r="B13" s="423">
        <f>Other!B11</f>
        <v>0</v>
      </c>
      <c r="C13" s="417">
        <f>Other!F11</f>
        <v>0</v>
      </c>
      <c r="D13" s="424">
        <f>Other!D11</f>
        <v>0</v>
      </c>
      <c r="E13" s="416">
        <f>Other!C11</f>
        <v>0</v>
      </c>
      <c r="F13" s="492"/>
      <c r="G13" s="492"/>
      <c r="H13" s="492"/>
    </row>
    <row r="14" spans="1:8">
      <c r="A14" s="412">
        <f>Other!A12</f>
        <v>0</v>
      </c>
      <c r="B14" s="423">
        <f>Other!B12</f>
        <v>0</v>
      </c>
      <c r="C14" s="417">
        <f>Other!F12</f>
        <v>0</v>
      </c>
      <c r="D14" s="424">
        <f>Other!D12</f>
        <v>0</v>
      </c>
      <c r="E14" s="416">
        <f>Other!C12</f>
        <v>0</v>
      </c>
      <c r="F14" s="492"/>
      <c r="G14" s="492"/>
      <c r="H14" s="492"/>
    </row>
    <row r="15" spans="1:8">
      <c r="A15" s="412">
        <f>Other!A13</f>
        <v>0</v>
      </c>
      <c r="B15" s="423">
        <f>Other!B13</f>
        <v>0</v>
      </c>
      <c r="C15" s="417">
        <f>Other!F13</f>
        <v>0</v>
      </c>
      <c r="D15" s="424">
        <f>Other!D13</f>
        <v>0</v>
      </c>
      <c r="E15" s="416">
        <f>Other!C13</f>
        <v>0</v>
      </c>
      <c r="F15" s="492"/>
      <c r="G15" s="492"/>
      <c r="H15" s="492"/>
    </row>
    <row r="16" spans="1:8">
      <c r="A16" s="412">
        <f>Other!A14</f>
        <v>0</v>
      </c>
      <c r="B16" s="423">
        <f>Other!B14</f>
        <v>0</v>
      </c>
      <c r="C16" s="417">
        <f>Other!F14</f>
        <v>0</v>
      </c>
      <c r="D16" s="424">
        <f>Other!D14</f>
        <v>0</v>
      </c>
      <c r="E16" s="416">
        <f>Other!C14</f>
        <v>0</v>
      </c>
      <c r="F16" s="492"/>
      <c r="G16" s="492"/>
      <c r="H16" s="492"/>
    </row>
    <row r="17" spans="1:8">
      <c r="A17" s="412">
        <f>Other!A15</f>
        <v>0</v>
      </c>
      <c r="B17" s="423">
        <f>Other!B15</f>
        <v>0</v>
      </c>
      <c r="C17" s="417">
        <f>Other!F15</f>
        <v>0</v>
      </c>
      <c r="D17" s="424">
        <f>Other!D15</f>
        <v>0</v>
      </c>
      <c r="E17" s="416">
        <f>Other!C15</f>
        <v>0</v>
      </c>
      <c r="F17" s="492"/>
      <c r="G17" s="492"/>
      <c r="H17" s="492"/>
    </row>
    <row r="18" spans="1:8">
      <c r="A18" s="412">
        <f>Other!A16</f>
        <v>0</v>
      </c>
      <c r="B18" s="423">
        <f>Other!B16</f>
        <v>0</v>
      </c>
      <c r="C18" s="417">
        <f>Other!F16</f>
        <v>0</v>
      </c>
      <c r="D18" s="424">
        <f>Other!D16</f>
        <v>0</v>
      </c>
      <c r="E18" s="416">
        <f>Other!C16</f>
        <v>0</v>
      </c>
      <c r="F18" s="492"/>
      <c r="G18" s="492"/>
      <c r="H18" s="492"/>
    </row>
    <row r="19" spans="1:8">
      <c r="A19" s="412">
        <f>Other!A17</f>
        <v>0</v>
      </c>
      <c r="B19" s="423">
        <f>Other!B17</f>
        <v>0</v>
      </c>
      <c r="C19" s="417">
        <f>Other!F17</f>
        <v>0</v>
      </c>
      <c r="D19" s="424">
        <f>Other!D17</f>
        <v>0</v>
      </c>
      <c r="E19" s="416">
        <f>Other!C17</f>
        <v>0</v>
      </c>
      <c r="F19" s="492"/>
      <c r="G19" s="492"/>
      <c r="H19" s="492"/>
    </row>
    <row r="20" spans="1:8">
      <c r="A20" s="412">
        <f>Other!A18</f>
        <v>0</v>
      </c>
      <c r="B20" s="423">
        <f>Other!B18</f>
        <v>0</v>
      </c>
      <c r="C20" s="417">
        <f>Other!F18</f>
        <v>0</v>
      </c>
      <c r="D20" s="424">
        <f>Other!D18</f>
        <v>0</v>
      </c>
      <c r="E20" s="416">
        <f>Other!C18</f>
        <v>0</v>
      </c>
      <c r="F20" s="492"/>
      <c r="G20" s="492"/>
      <c r="H20" s="492"/>
    </row>
    <row r="21" spans="1:8">
      <c r="A21" s="412">
        <f>Other!A19</f>
        <v>0</v>
      </c>
      <c r="B21" s="423">
        <f>Other!B19</f>
        <v>0</v>
      </c>
      <c r="C21" s="417">
        <f>Other!F19</f>
        <v>0</v>
      </c>
      <c r="D21" s="424">
        <f>Other!D19</f>
        <v>0</v>
      </c>
      <c r="E21" s="416">
        <f>Other!C19</f>
        <v>0</v>
      </c>
      <c r="F21" s="492"/>
      <c r="G21" s="492"/>
      <c r="H21" s="492"/>
    </row>
    <row r="22" spans="1:8">
      <c r="A22" s="412">
        <f>Other!A20</f>
        <v>0</v>
      </c>
      <c r="B22" s="423">
        <f>Other!B20</f>
        <v>0</v>
      </c>
      <c r="C22" s="417">
        <f>Other!F20</f>
        <v>0</v>
      </c>
      <c r="D22" s="424">
        <f>Other!D20</f>
        <v>0</v>
      </c>
      <c r="E22" s="416">
        <f>Other!C20</f>
        <v>0</v>
      </c>
      <c r="F22" s="492"/>
      <c r="G22" s="492"/>
      <c r="H22" s="492"/>
    </row>
    <row r="23" spans="1:8">
      <c r="A23" s="412">
        <f>Other!A21</f>
        <v>0</v>
      </c>
      <c r="B23" s="423">
        <f>Other!B21</f>
        <v>0</v>
      </c>
      <c r="C23" s="417">
        <f>Other!F21</f>
        <v>0</v>
      </c>
      <c r="D23" s="424">
        <f>Other!D21</f>
        <v>0</v>
      </c>
      <c r="E23" s="416">
        <f>Other!C21</f>
        <v>0</v>
      </c>
      <c r="F23" s="492"/>
      <c r="G23" s="492"/>
      <c r="H23" s="492"/>
    </row>
    <row r="24" spans="1:8">
      <c r="A24" s="412">
        <f>Other!A22</f>
        <v>0</v>
      </c>
      <c r="B24" s="423">
        <f>Other!B22</f>
        <v>0</v>
      </c>
      <c r="C24" s="417">
        <f>Other!F22</f>
        <v>0</v>
      </c>
      <c r="D24" s="424">
        <f>Other!D22</f>
        <v>0</v>
      </c>
      <c r="E24" s="416">
        <f>Other!C22</f>
        <v>0</v>
      </c>
      <c r="F24" s="492"/>
      <c r="G24" s="492"/>
      <c r="H24" s="492"/>
    </row>
    <row r="25" spans="1:8">
      <c r="A25" s="412">
        <f>Other!A23</f>
        <v>0</v>
      </c>
      <c r="B25" s="423">
        <f>Other!B23</f>
        <v>0</v>
      </c>
      <c r="C25" s="417">
        <f>Other!F23</f>
        <v>0</v>
      </c>
      <c r="D25" s="424">
        <f>Other!D23</f>
        <v>0</v>
      </c>
      <c r="E25" s="416">
        <f>Other!C23</f>
        <v>0</v>
      </c>
      <c r="F25" s="492"/>
      <c r="G25" s="492"/>
      <c r="H25" s="492"/>
    </row>
    <row r="26" spans="1:8">
      <c r="A26" s="412">
        <f>Other!A24</f>
        <v>0</v>
      </c>
      <c r="B26" s="423">
        <f>Other!B24</f>
        <v>0</v>
      </c>
      <c r="C26" s="417">
        <f>Other!F24</f>
        <v>0</v>
      </c>
      <c r="D26" s="424">
        <f>Other!D24</f>
        <v>0</v>
      </c>
      <c r="E26" s="416">
        <f>Other!C24</f>
        <v>0</v>
      </c>
      <c r="F26" s="492"/>
      <c r="G26" s="492"/>
      <c r="H26" s="492"/>
    </row>
    <row r="27" spans="1:8">
      <c r="A27" s="412">
        <f>Other!A25</f>
        <v>0</v>
      </c>
      <c r="B27" s="423">
        <f>Other!B25</f>
        <v>0</v>
      </c>
      <c r="C27" s="417">
        <f>Other!F25</f>
        <v>0</v>
      </c>
      <c r="D27" s="424">
        <f>Other!D25</f>
        <v>0</v>
      </c>
      <c r="E27" s="416">
        <f>Other!C25</f>
        <v>0</v>
      </c>
      <c r="F27" s="492"/>
      <c r="G27" s="492"/>
      <c r="H27" s="492"/>
    </row>
    <row r="28" spans="1:8">
      <c r="A28" s="412">
        <f>Other!A26</f>
        <v>0</v>
      </c>
      <c r="B28" s="423">
        <f>Other!B26</f>
        <v>0</v>
      </c>
      <c r="C28" s="417">
        <f>Other!F26</f>
        <v>0</v>
      </c>
      <c r="D28" s="424">
        <f>Other!D26</f>
        <v>0</v>
      </c>
      <c r="E28" s="416">
        <f>Other!C26</f>
        <v>0</v>
      </c>
      <c r="F28" s="492"/>
      <c r="G28" s="492"/>
      <c r="H28" s="492"/>
    </row>
    <row r="29" spans="1:8">
      <c r="A29" s="412">
        <f>Other!A27</f>
        <v>0</v>
      </c>
      <c r="B29" s="423">
        <f>Other!B27</f>
        <v>0</v>
      </c>
      <c r="C29" s="417">
        <f>Other!F27</f>
        <v>0</v>
      </c>
      <c r="D29" s="424">
        <f>Other!D27</f>
        <v>0</v>
      </c>
      <c r="E29" s="416">
        <f>Other!C27</f>
        <v>0</v>
      </c>
      <c r="F29" s="492"/>
      <c r="G29" s="492"/>
      <c r="H29" s="492"/>
    </row>
    <row r="30" spans="1:8" ht="13.5" thickBot="1">
      <c r="A30" s="412">
        <f>Other!A28</f>
        <v>0</v>
      </c>
      <c r="B30" s="423">
        <f>Other!B28</f>
        <v>0</v>
      </c>
      <c r="C30" s="417">
        <f>Other!F28</f>
        <v>0</v>
      </c>
      <c r="D30" s="424">
        <f>Other!D28</f>
        <v>0</v>
      </c>
      <c r="E30" s="416">
        <f>Other!C28</f>
        <v>0</v>
      </c>
      <c r="F30" s="492"/>
      <c r="G30" s="492"/>
      <c r="H30" s="492"/>
    </row>
    <row r="31" spans="1:8" ht="13.5" thickBot="1">
      <c r="A31" s="188"/>
      <c r="B31" s="58" t="s">
        <v>37</v>
      </c>
      <c r="C31" s="199">
        <f>ROUND(SUM(C8:C30),0)</f>
        <v>0</v>
      </c>
      <c r="D31" s="207"/>
      <c r="E31" s="192"/>
      <c r="F31" s="492"/>
      <c r="G31" s="492"/>
      <c r="H31" s="492"/>
    </row>
    <row r="32" spans="1:8" ht="13.5" thickBot="1">
      <c r="A32" s="492"/>
      <c r="B32" s="492"/>
      <c r="C32" s="181"/>
      <c r="D32" s="206"/>
      <c r="E32" s="182"/>
      <c r="F32" s="492"/>
      <c r="G32" s="492"/>
      <c r="H32" s="492"/>
    </row>
    <row r="33" spans="1:8" ht="119.1" customHeight="1" thickBot="1">
      <c r="A33" s="500" t="str">
        <f>Other!A31</f>
        <v>Additional Explanation (as needed):</v>
      </c>
      <c r="B33" s="182"/>
      <c r="C33" s="182"/>
      <c r="D33" s="182"/>
      <c r="E33" s="182"/>
      <c r="F33" s="492"/>
      <c r="G33" s="492"/>
      <c r="H33" s="492"/>
    </row>
    <row r="34" spans="1:8" ht="11.25" customHeight="1">
      <c r="A34" s="182"/>
      <c r="B34" s="182"/>
      <c r="C34" s="182"/>
      <c r="D34" s="182"/>
      <c r="E34" s="182"/>
      <c r="F34" s="492"/>
      <c r="G34" s="492"/>
      <c r="H34" s="492"/>
    </row>
  </sheetData>
  <sheetProtection algorithmName="SHA-512" hashValue="z2g/GRD+v11ONQ1X5I8xWH+do0K9XncsM4c9bjSxBvUG0Mm4Z4n+poyn2IOCQzaeGaco0RamLClddlAx6HfOXw==" saltValue="f8wFUrBosBJBTvOkxxNX+w==" spinCount="100000" sheet="1" selectLockedCells="1" selectUnlockedCells="1"/>
  <customSheetViews>
    <customSheetView guid="{D7FF18E2-A72D-4088-BD59-9D74A43C39A8}" scale="90" showPageBreaks="1" fitToPage="1" printArea="1">
      <selection activeCell="I5" sqref="I5"/>
      <pageMargins left="0" right="0" top="0" bottom="0" header="0" footer="0"/>
      <printOptions horizontalCentered="1"/>
      <pageSetup scale="84" fitToHeight="6" orientation="landscape" r:id="rId1"/>
      <headerFooter alignWithMargins="0">
        <oddFooter>&amp;Lh. Other Direct Costs&amp;RPage &amp;P of &amp;N</oddFooter>
      </headerFooter>
    </customSheetView>
    <customSheetView guid="{5BEC5FDE-32D0-42EF-8D2A-06DCBD4F05CC}" scale="90" showPageBreaks="1" fitToPage="1" printArea="1">
      <selection activeCell="I5" sqref="I5"/>
      <pageMargins left="0" right="0" top="0" bottom="0" header="0" footer="0"/>
      <printOptions horizontalCentered="1"/>
      <pageSetup scale="84" fitToHeight="6" orientation="landscape" r:id="rId2"/>
      <headerFooter alignWithMargins="0">
        <oddFooter>&amp;Lh. Other Direct Costs&amp;RPage &amp;P of &amp;N</oddFooter>
      </headerFooter>
    </customSheetView>
    <customSheetView guid="{712CE29F-EFCA-4968-A7C5-599F87319D6A}" scale="90" fitToPage="1">
      <selection activeCell="B31" sqref="B31"/>
      <pageMargins left="0" right="0" top="0" bottom="0" header="0" footer="0"/>
      <printOptions horizontalCentered="1"/>
      <pageSetup scale="84" fitToHeight="6" orientation="landscape" r:id="rId3"/>
      <headerFooter alignWithMargins="0">
        <oddFooter>&amp;Lh. Other Direct Costs&amp;RPage &amp;P of &amp;N</oddFooter>
      </headerFooter>
    </customSheetView>
    <customSheetView guid="{6588CF8C-0BB8-4786-9A46-0A2D10254132}" scale="90" showPageBreaks="1" fitToPage="1" printArea="1">
      <selection activeCell="F3" sqref="F3"/>
      <pageMargins left="0" right="0" top="0" bottom="0" header="0" footer="0"/>
      <printOptions horizontalCentered="1"/>
      <pageSetup scale="84" fitToHeight="6" orientation="landscape" r:id="rId4"/>
      <headerFooter alignWithMargins="0">
        <oddFooter>&amp;Lh. Other Direct Costs&amp;RPage &amp;P of &amp;N</oddFooter>
      </headerFooter>
    </customSheetView>
    <customSheetView guid="{D5CEF8EB-A9A7-4458-BF65-8F18E34CBA87}" scale="90" showPageBreaks="1" fitToPage="1" printArea="1">
      <selection activeCell="A3" sqref="A3:D3"/>
      <pageMargins left="0" right="0" top="0" bottom="0" header="0" footer="0"/>
      <printOptions horizontalCentered="1"/>
      <pageSetup scale="84" fitToHeight="6" orientation="landscape" r:id="rId5"/>
      <headerFooter alignWithMargins="0">
        <oddFooter>&amp;Lh. Other Direct Costs&amp;RPage &amp;P of &amp;N</oddFooter>
      </headerFooter>
    </customSheetView>
    <customSheetView guid="{BF352FCE-C1BE-4B84-9561-6030FEF6A15F}" scale="90" showPageBreaks="1" fitToPage="1">
      <selection activeCell="A2" sqref="A2:D2"/>
      <pageMargins left="0" right="0" top="0" bottom="0" header="0" footer="0"/>
      <printOptions horizontalCentered="1"/>
      <pageSetup scale="84" orientation="landscape" r:id="rId6"/>
      <headerFooter alignWithMargins="0">
        <oddFooter>&amp;Lh. Other Direct Costs&amp;RPage &amp;P of &amp;N</oddFooter>
      </headerFooter>
    </customSheetView>
  </customSheetViews>
  <mergeCells count="4">
    <mergeCell ref="A1:B1"/>
    <mergeCell ref="A2:E2"/>
    <mergeCell ref="A3:E3"/>
    <mergeCell ref="A6:E6"/>
  </mergeCells>
  <phoneticPr fontId="2" type="noConversion"/>
  <printOptions horizontalCentered="1"/>
  <pageMargins left="0.25" right="0.25" top="0.75" bottom="0.5" header="0.25" footer="0.25"/>
  <pageSetup scale="78" orientation="landscape" horizontalDpi="300" verticalDpi="300" r:id="rId7"/>
  <headerFooter scaleWithDoc="0">
    <oddFooter>&amp;LMay 2025&amp;CPage &amp;P of &amp;N
&amp;A&amp;RGFO-23-312r2&amp;K000000
CERRI Program</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sheetPr>
  <dimension ref="A1:H87"/>
  <sheetViews>
    <sheetView showGridLines="0" topLeftCell="A3" zoomScale="90" zoomScaleNormal="90" workbookViewId="0">
      <selection activeCell="J16" sqref="J16"/>
    </sheetView>
  </sheetViews>
  <sheetFormatPr defaultColWidth="9.140625" defaultRowHeight="12.75"/>
  <cols>
    <col min="1" max="1" width="48.42578125" style="137" customWidth="1"/>
    <col min="2" max="2" width="27.42578125" style="137" customWidth="1"/>
    <col min="3" max="3" width="31.42578125" style="137" customWidth="1"/>
    <col min="4" max="4" width="50.42578125" style="137" customWidth="1"/>
    <col min="5" max="5" width="23.42578125" style="137" hidden="1" customWidth="1"/>
    <col min="6" max="6" width="9.140625" style="137" hidden="1" customWidth="1"/>
    <col min="7" max="7" width="6.42578125" style="137" customWidth="1"/>
    <col min="8" max="16384" width="9.140625" style="137"/>
  </cols>
  <sheetData>
    <row r="1" spans="1:8" s="122" customFormat="1" ht="10.5" customHeight="1">
      <c r="A1" s="704" t="s">
        <v>281</v>
      </c>
      <c r="B1" s="704"/>
      <c r="C1" s="725"/>
      <c r="D1" s="726"/>
      <c r="E1" s="74"/>
    </row>
    <row r="2" spans="1:8" s="123" customFormat="1" ht="18.75" thickBot="1">
      <c r="A2" s="729" t="s">
        <v>337</v>
      </c>
      <c r="B2" s="729"/>
      <c r="C2" s="729"/>
      <c r="D2" s="729"/>
      <c r="E2" s="75"/>
      <c r="F2" s="208"/>
      <c r="G2" s="208"/>
      <c r="H2" s="208"/>
    </row>
    <row r="3" spans="1:8" s="78" customFormat="1" ht="123" customHeight="1" thickBot="1">
      <c r="A3" s="707" t="s">
        <v>338</v>
      </c>
      <c r="B3" s="708"/>
      <c r="C3" s="708"/>
      <c r="D3" s="709"/>
      <c r="E3" s="6"/>
      <c r="F3" s="7"/>
      <c r="G3" s="124"/>
      <c r="H3" s="77"/>
    </row>
    <row r="4" spans="1:8" s="123" customFormat="1" ht="6.75" customHeight="1" thickBot="1">
      <c r="A4" s="125"/>
      <c r="B4" s="125"/>
      <c r="C4" s="125"/>
      <c r="D4" s="125"/>
      <c r="E4" s="125"/>
      <c r="F4" s="125"/>
      <c r="G4" s="208"/>
      <c r="H4" s="208"/>
    </row>
    <row r="5" spans="1:8" s="123" customFormat="1" ht="15">
      <c r="A5" s="127"/>
      <c r="B5" s="538" t="s">
        <v>273</v>
      </c>
      <c r="C5" s="730" t="s">
        <v>339</v>
      </c>
      <c r="D5" s="731"/>
      <c r="E5" s="126"/>
      <c r="F5" s="126"/>
      <c r="G5" s="208"/>
      <c r="H5" s="208"/>
    </row>
    <row r="6" spans="1:8" s="123" customFormat="1" ht="14.25" customHeight="1">
      <c r="A6" s="128" t="s">
        <v>122</v>
      </c>
      <c r="B6" s="129"/>
      <c r="C6" s="732"/>
      <c r="D6" s="733"/>
      <c r="E6" s="130"/>
      <c r="F6" s="131"/>
      <c r="G6" s="208"/>
      <c r="H6" s="208"/>
    </row>
    <row r="7" spans="1:8" s="123" customFormat="1" ht="15">
      <c r="A7" s="132" t="s">
        <v>123</v>
      </c>
      <c r="B7" s="425">
        <f>'Indirect Costs &amp; Profit'!B8</f>
        <v>0</v>
      </c>
      <c r="C7" s="727">
        <f>'Indirect Costs &amp; Profit'!C8</f>
        <v>0</v>
      </c>
      <c r="D7" s="728"/>
      <c r="E7" s="133"/>
      <c r="F7" s="134"/>
      <c r="G7" s="208"/>
      <c r="H7" s="208"/>
    </row>
    <row r="8" spans="1:8" s="123" customFormat="1" ht="15">
      <c r="A8" s="132" t="s">
        <v>124</v>
      </c>
      <c r="B8" s="425">
        <f>'Indirect Costs &amp; Profit'!B9</f>
        <v>0</v>
      </c>
      <c r="C8" s="727">
        <f>'Indirect Costs &amp; Profit'!C9</f>
        <v>0</v>
      </c>
      <c r="D8" s="728"/>
      <c r="E8" s="133"/>
      <c r="F8" s="134"/>
      <c r="G8" s="208"/>
      <c r="H8" s="208"/>
    </row>
    <row r="9" spans="1:8" s="123" customFormat="1" ht="15">
      <c r="A9" s="132" t="s">
        <v>125</v>
      </c>
      <c r="B9" s="425">
        <f>'Indirect Costs &amp; Profit'!B10</f>
        <v>0</v>
      </c>
      <c r="C9" s="727">
        <f>'Indirect Costs &amp; Profit'!C10</f>
        <v>0</v>
      </c>
      <c r="D9" s="728"/>
      <c r="E9" s="178"/>
      <c r="F9" s="208"/>
      <c r="G9" s="208"/>
      <c r="H9" s="208"/>
    </row>
    <row r="10" spans="1:8" s="123" customFormat="1" ht="15">
      <c r="A10" s="132" t="s">
        <v>126</v>
      </c>
      <c r="B10" s="425">
        <f>'Indirect Costs &amp; Profit'!B11</f>
        <v>0</v>
      </c>
      <c r="C10" s="727">
        <f>'Indirect Costs &amp; Profit'!C11</f>
        <v>0</v>
      </c>
      <c r="D10" s="728"/>
      <c r="E10" s="178"/>
      <c r="F10" s="208"/>
      <c r="G10" s="208"/>
      <c r="H10" s="208"/>
    </row>
    <row r="11" spans="1:8" s="123" customFormat="1" ht="15" customHeight="1">
      <c r="A11" s="128" t="s">
        <v>127</v>
      </c>
      <c r="B11" s="62"/>
      <c r="C11" s="715"/>
      <c r="D11" s="716"/>
      <c r="E11" s="178"/>
      <c r="F11" s="208"/>
      <c r="G11" s="208"/>
      <c r="H11" s="208"/>
    </row>
    <row r="12" spans="1:8" s="123" customFormat="1" ht="15" customHeight="1">
      <c r="A12" s="132" t="s">
        <v>128</v>
      </c>
      <c r="B12" s="63">
        <f>'Indirect Costs &amp; Profit'!B13</f>
        <v>0</v>
      </c>
      <c r="C12" s="713">
        <f>'Indirect Costs &amp; Profit'!C13</f>
        <v>0</v>
      </c>
      <c r="D12" s="714"/>
      <c r="E12" s="178"/>
      <c r="F12" s="208"/>
      <c r="G12" s="208"/>
      <c r="H12" s="208"/>
    </row>
    <row r="13" spans="1:8" s="123" customFormat="1" ht="15" customHeight="1">
      <c r="A13" s="132" t="s">
        <v>129</v>
      </c>
      <c r="B13" s="63">
        <f>'Indirect Costs &amp; Profit'!B14</f>
        <v>0</v>
      </c>
      <c r="C13" s="713">
        <f>'Indirect Costs &amp; Profit'!C14</f>
        <v>0</v>
      </c>
      <c r="D13" s="714"/>
      <c r="E13" s="178"/>
      <c r="F13" s="208"/>
      <c r="G13" s="208"/>
      <c r="H13" s="208"/>
    </row>
    <row r="14" spans="1:8" s="123" customFormat="1" ht="15" customHeight="1">
      <c r="A14" s="132" t="s">
        <v>130</v>
      </c>
      <c r="B14" s="63">
        <f>'Indirect Costs &amp; Profit'!B15</f>
        <v>0</v>
      </c>
      <c r="C14" s="713">
        <f>'Indirect Costs &amp; Profit'!C15</f>
        <v>0</v>
      </c>
      <c r="D14" s="714"/>
      <c r="E14" s="178"/>
      <c r="F14" s="208"/>
      <c r="G14" s="208"/>
      <c r="H14" s="208"/>
    </row>
    <row r="15" spans="1:8" s="123" customFormat="1" ht="15" customHeight="1">
      <c r="A15" s="132" t="s">
        <v>131</v>
      </c>
      <c r="B15" s="63">
        <f>'Indirect Costs &amp; Profit'!B16</f>
        <v>0</v>
      </c>
      <c r="C15" s="713">
        <f>'Indirect Costs &amp; Profit'!C16</f>
        <v>0</v>
      </c>
      <c r="D15" s="714"/>
      <c r="E15" s="178"/>
      <c r="F15" s="208"/>
      <c r="G15" s="208"/>
      <c r="H15" s="208"/>
    </row>
    <row r="16" spans="1:8" s="123" customFormat="1" ht="15" customHeight="1" thickBot="1">
      <c r="A16" s="135" t="s">
        <v>340</v>
      </c>
      <c r="B16" s="65">
        <f>ROUND(SUM(B12:B15),0)</f>
        <v>0</v>
      </c>
      <c r="C16" s="723"/>
      <c r="D16" s="724"/>
      <c r="E16" s="178"/>
      <c r="F16" s="208"/>
      <c r="G16" s="208"/>
      <c r="H16" s="208"/>
    </row>
    <row r="17" spans="1:7" s="123" customFormat="1" ht="6" customHeight="1" thickBot="1">
      <c r="A17" s="177"/>
      <c r="B17" s="193"/>
      <c r="C17" s="178"/>
      <c r="D17" s="209"/>
      <c r="E17" s="178"/>
      <c r="F17" s="208"/>
      <c r="G17" s="208"/>
    </row>
    <row r="18" spans="1:7" s="123" customFormat="1" ht="48" customHeight="1" thickBot="1">
      <c r="A18" s="567" t="s">
        <v>138</v>
      </c>
      <c r="B18" s="568"/>
      <c r="C18" s="568"/>
      <c r="D18" s="569"/>
      <c r="E18" s="136"/>
      <c r="F18" s="136"/>
      <c r="G18" s="136"/>
    </row>
    <row r="19" spans="1:7" s="123" customFormat="1" ht="163.5" customHeight="1">
      <c r="A19" s="720" t="s">
        <v>341</v>
      </c>
      <c r="B19" s="721"/>
      <c r="C19" s="721"/>
      <c r="D19" s="722"/>
      <c r="E19" s="5"/>
      <c r="F19" s="5"/>
      <c r="G19" s="5"/>
    </row>
    <row r="20" spans="1:7" s="123" customFormat="1" ht="7.5" customHeight="1" thickBot="1">
      <c r="A20" s="5"/>
      <c r="B20" s="5"/>
      <c r="C20" s="5"/>
      <c r="D20" s="5"/>
      <c r="E20" s="5"/>
      <c r="F20" s="5"/>
      <c r="G20" s="5"/>
    </row>
    <row r="21" spans="1:7" s="123" customFormat="1" ht="16.5" thickBot="1">
      <c r="A21" s="717" t="s">
        <v>342</v>
      </c>
      <c r="B21" s="718"/>
      <c r="C21" s="718"/>
      <c r="D21" s="719"/>
      <c r="E21" s="5"/>
      <c r="F21" s="5"/>
      <c r="G21" s="5"/>
    </row>
    <row r="22" spans="1:7" s="123" customFormat="1" ht="6" customHeight="1" thickBot="1">
      <c r="A22" s="5"/>
      <c r="B22" s="5"/>
      <c r="C22" s="5"/>
      <c r="D22" s="5"/>
      <c r="E22" s="5"/>
      <c r="F22" s="5"/>
      <c r="G22" s="5"/>
    </row>
    <row r="23" spans="1:7" s="123" customFormat="1" ht="171.95" customHeight="1" thickBot="1">
      <c r="A23" s="497" t="s">
        <v>140</v>
      </c>
      <c r="B23" s="492"/>
      <c r="C23" s="492"/>
      <c r="D23" s="492"/>
      <c r="E23" s="492"/>
      <c r="F23" s="492"/>
      <c r="G23" s="492"/>
    </row>
    <row r="24" spans="1:7" s="123" customFormat="1" ht="24.75" customHeight="1">
      <c r="A24" s="492"/>
      <c r="B24" s="492"/>
      <c r="C24" s="492"/>
      <c r="D24" s="492"/>
      <c r="E24" s="492"/>
      <c r="F24" s="492"/>
      <c r="G24" s="492"/>
    </row>
    <row r="25" spans="1:7" s="123" customFormat="1" ht="4.5" customHeight="1">
      <c r="A25" s="492"/>
      <c r="B25" s="492"/>
      <c r="C25" s="492"/>
      <c r="D25" s="492"/>
      <c r="E25" s="492"/>
      <c r="F25" s="492"/>
      <c r="G25" s="492"/>
    </row>
    <row r="26" spans="1:7" s="123" customFormat="1">
      <c r="A26" s="208"/>
      <c r="B26" s="208"/>
      <c r="C26" s="208"/>
      <c r="D26" s="208"/>
      <c r="E26" s="208"/>
      <c r="F26" s="208"/>
      <c r="G26" s="208"/>
    </row>
    <row r="27" spans="1:7" s="123" customFormat="1">
      <c r="A27" s="208"/>
      <c r="B27" s="208"/>
      <c r="C27" s="208"/>
      <c r="D27" s="208"/>
      <c r="E27" s="208"/>
      <c r="F27" s="208"/>
      <c r="G27" s="208"/>
    </row>
    <row r="28" spans="1:7" s="123" customFormat="1">
      <c r="A28" s="208"/>
      <c r="B28" s="208"/>
      <c r="C28" s="208"/>
      <c r="D28" s="208"/>
      <c r="E28" s="208"/>
      <c r="F28" s="208"/>
      <c r="G28" s="208"/>
    </row>
    <row r="29" spans="1:7" s="123" customFormat="1">
      <c r="A29" s="208"/>
      <c r="B29" s="208"/>
      <c r="C29" s="208"/>
      <c r="D29" s="208"/>
      <c r="E29" s="208"/>
      <c r="F29" s="208"/>
      <c r="G29" s="208"/>
    </row>
    <row r="30" spans="1:7" s="123" customFormat="1">
      <c r="A30" s="208"/>
      <c r="B30" s="208"/>
      <c r="C30" s="208"/>
      <c r="D30" s="208"/>
      <c r="E30" s="208"/>
      <c r="F30" s="208"/>
      <c r="G30" s="208"/>
    </row>
    <row r="31" spans="1:7" s="123" customFormat="1">
      <c r="A31" s="208"/>
      <c r="B31" s="208"/>
      <c r="C31" s="208"/>
      <c r="D31" s="208"/>
      <c r="E31" s="208"/>
      <c r="F31" s="208"/>
      <c r="G31" s="208"/>
    </row>
    <row r="32" spans="1:7" s="123" customFormat="1">
      <c r="A32" s="208"/>
      <c r="B32" s="208"/>
      <c r="C32" s="208"/>
      <c r="D32" s="208"/>
      <c r="E32" s="208"/>
      <c r="F32" s="208"/>
      <c r="G32" s="208"/>
    </row>
    <row r="33" s="123" customFormat="1"/>
    <row r="34" s="123" customFormat="1"/>
    <row r="35" s="123" customFormat="1"/>
    <row r="36" s="123" customFormat="1"/>
    <row r="37" s="123" customFormat="1"/>
    <row r="38" s="123" customFormat="1"/>
    <row r="39" s="123" customFormat="1"/>
    <row r="40" s="123" customFormat="1"/>
    <row r="41" s="123" customFormat="1"/>
    <row r="42" s="123" customFormat="1"/>
    <row r="43" s="123" customFormat="1"/>
    <row r="44" s="123" customFormat="1"/>
    <row r="45" s="123" customFormat="1"/>
    <row r="46" s="123" customFormat="1"/>
    <row r="47" s="123" customFormat="1"/>
    <row r="48" s="123" customFormat="1"/>
    <row r="49" s="123" customFormat="1"/>
    <row r="50" s="123" customFormat="1"/>
    <row r="51" s="123" customFormat="1"/>
    <row r="52" s="123" customFormat="1"/>
    <row r="53" s="123" customFormat="1"/>
    <row r="54" s="123" customFormat="1"/>
    <row r="55" s="123" customFormat="1"/>
    <row r="56" s="123" customFormat="1"/>
    <row r="57" s="123" customFormat="1"/>
    <row r="58" s="123" customFormat="1"/>
    <row r="59" s="123" customFormat="1"/>
    <row r="60" s="123" customFormat="1"/>
    <row r="61" s="123" customFormat="1"/>
    <row r="62" s="123" customFormat="1"/>
    <row r="63" s="123" customFormat="1"/>
    <row r="64" s="123" customFormat="1"/>
    <row r="65" s="123" customFormat="1"/>
    <row r="66" s="123" customFormat="1"/>
    <row r="67" s="123" customFormat="1"/>
    <row r="68" s="123" customFormat="1"/>
    <row r="69" s="123" customFormat="1"/>
    <row r="70" s="123" customFormat="1"/>
    <row r="71" s="123" customFormat="1"/>
    <row r="72" s="123" customFormat="1"/>
    <row r="73" s="123" customFormat="1"/>
    <row r="74" s="123" customFormat="1"/>
    <row r="75" s="123" customFormat="1"/>
    <row r="76" s="123" customFormat="1"/>
    <row r="77" s="123" customFormat="1"/>
    <row r="78" s="123" customFormat="1"/>
    <row r="79" s="123" customFormat="1"/>
    <row r="80" s="123" customFormat="1"/>
    <row r="81" spans="6:7" s="123" customFormat="1">
      <c r="F81" s="208"/>
      <c r="G81" s="208"/>
    </row>
    <row r="82" spans="6:7">
      <c r="F82" s="208"/>
      <c r="G82" s="208"/>
    </row>
    <row r="83" spans="6:7">
      <c r="F83" s="208"/>
      <c r="G83" s="208"/>
    </row>
    <row r="84" spans="6:7">
      <c r="F84" s="208"/>
      <c r="G84" s="208"/>
    </row>
    <row r="85" spans="6:7">
      <c r="F85" s="208"/>
      <c r="G85" s="208"/>
    </row>
    <row r="86" spans="6:7">
      <c r="F86" s="208"/>
      <c r="G86" s="208"/>
    </row>
    <row r="87" spans="6:7">
      <c r="F87" s="208"/>
      <c r="G87" s="208"/>
    </row>
  </sheetData>
  <sheetProtection algorithmName="SHA-512" hashValue="3FW/NPjjSDFZeQRAaB8Xo6QztuUAYwmhuNA0NzIJX1noi+S0Og5MtWgeVw0ed04W3ASWnlsW2f20E01SRdNGng==" saltValue="X8hk3kiCdqnckcT7QhHRhA==" spinCount="100000" sheet="1" selectLockedCells="1" selectUnlockedCells="1"/>
  <customSheetViews>
    <customSheetView guid="{D7FF18E2-A72D-4088-BD59-9D74A43C39A8}" scale="90" showPageBreaks="1" fitToPage="1" printArea="1" hiddenColumns="1">
      <selection activeCell="A5" sqref="A5"/>
      <pageMargins left="0" right="0" top="0" bottom="0" header="0" footer="0"/>
      <pageSetup scale="62" orientation="landscape" r:id="rId1"/>
      <headerFooter alignWithMargins="0">
        <oddFooter>&amp;Li. Indirect Costs</oddFooter>
      </headerFooter>
    </customSheetView>
    <customSheetView guid="{5BEC5FDE-32D0-42EF-8D2A-06DCBD4F05CC}" scale="90" showPageBreaks="1" fitToPage="1" printArea="1" hiddenColumns="1">
      <selection activeCell="H10" sqref="H10"/>
      <pageMargins left="0" right="0" top="0" bottom="0" header="0" footer="0"/>
      <pageSetup scale="63" orientation="landscape" r:id="rId2"/>
      <headerFooter alignWithMargins="0">
        <oddFooter>&amp;Li. Indirect Costs</oddFooter>
      </headerFooter>
    </customSheetView>
    <customSheetView guid="{712CE29F-EFCA-4968-A7C5-599F87319D6A}" scale="90" fitToPage="1" hiddenColumns="1" topLeftCell="A19">
      <selection activeCell="E12" sqref="E12"/>
      <pageMargins left="0" right="0" top="0" bottom="0" header="0" footer="0"/>
      <pageSetup scale="63" orientation="landscape" r:id="rId3"/>
      <headerFooter alignWithMargins="0">
        <oddFooter>&amp;Li. Indirect Costs</oddFooter>
      </headerFooter>
    </customSheetView>
    <customSheetView guid="{6588CF8C-0BB8-4786-9A46-0A2D10254132}" scale="90" showPageBreaks="1" fitToPage="1" printArea="1" hiddenColumns="1">
      <selection activeCell="H2" sqref="H2"/>
      <pageMargins left="0" right="0" top="0" bottom="0" header="0" footer="0"/>
      <pageSetup scale="63" orientation="landscape" r:id="rId4"/>
      <headerFooter alignWithMargins="0">
        <oddFooter>&amp;Li. Indirect Costs</oddFooter>
      </headerFooter>
    </customSheetView>
    <customSheetView guid="{D5CEF8EB-A9A7-4458-BF65-8F18E34CBA87}" scale="90" showPageBreaks="1" fitToPage="1" printArea="1" hiddenColumns="1">
      <selection activeCell="A3" sqref="A3:E3"/>
      <pageMargins left="0" right="0" top="0" bottom="0" header="0" footer="0"/>
      <pageSetup scale="66" orientation="landscape" r:id="rId5"/>
      <headerFooter alignWithMargins="0">
        <oddFooter>&amp;Li. Indirect Costs</oddFooter>
      </headerFooter>
    </customSheetView>
    <customSheetView guid="{BF352FCE-C1BE-4B84-9561-6030FEF6A15F}" scale="90" showPageBreaks="1" hiddenColumns="1">
      <selection sqref="A1:D1"/>
      <pageMargins left="0" right="0" top="0" bottom="0" header="0" footer="0"/>
      <pageSetup scale="80" fitToWidth="0" fitToHeight="0" orientation="landscape" r:id="rId6"/>
      <headerFooter alignWithMargins="0">
        <oddFooter>&amp;Li. Indirect Costs</oddFooter>
      </headerFooter>
    </customSheetView>
  </customSheetViews>
  <mergeCells count="19">
    <mergeCell ref="C1:D1"/>
    <mergeCell ref="A1:B1"/>
    <mergeCell ref="C8:D8"/>
    <mergeCell ref="C9:D9"/>
    <mergeCell ref="C10:D10"/>
    <mergeCell ref="C7:D7"/>
    <mergeCell ref="A2:D2"/>
    <mergeCell ref="A3:D3"/>
    <mergeCell ref="C5:D5"/>
    <mergeCell ref="C6:D6"/>
    <mergeCell ref="C12:D12"/>
    <mergeCell ref="C11:D11"/>
    <mergeCell ref="A21:D21"/>
    <mergeCell ref="A18:D18"/>
    <mergeCell ref="C13:D13"/>
    <mergeCell ref="A19:D19"/>
    <mergeCell ref="C16:D16"/>
    <mergeCell ref="C14:D14"/>
    <mergeCell ref="C15:D15"/>
  </mergeCells>
  <phoneticPr fontId="2" type="noConversion"/>
  <printOptions horizontalCentered="1"/>
  <pageMargins left="0.25" right="0.25" top="0.75" bottom="0.5" header="0.25" footer="0.25"/>
  <pageSetup scale="78" orientation="landscape" horizontalDpi="300" verticalDpi="300" r:id="rId7"/>
  <headerFooter scaleWithDoc="0">
    <oddFooter>&amp;LMay 2025&amp;CPage &amp;P of &amp;N
&amp;A&amp;RGFO-23-312r2&amp;K000000
CERRI Program</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tint="4.9989318521683403E-2"/>
  </sheetPr>
  <dimension ref="A1:L28"/>
  <sheetViews>
    <sheetView showGridLines="0" tabSelected="1" view="pageLayout" topLeftCell="A3" zoomScaleNormal="90" workbookViewId="0">
      <selection activeCell="J16" sqref="J16"/>
    </sheetView>
  </sheetViews>
  <sheetFormatPr defaultColWidth="9.140625" defaultRowHeight="12.75"/>
  <cols>
    <col min="1" max="1" width="22.42578125" style="83" customWidth="1"/>
    <col min="2" max="2" width="15.140625" style="79" customWidth="1"/>
    <col min="3" max="3" width="97.42578125" style="80" customWidth="1"/>
    <col min="4" max="4" width="16.42578125" style="96" customWidth="1"/>
    <col min="5" max="16384" width="9.140625" style="3"/>
  </cols>
  <sheetData>
    <row r="1" spans="1:12" s="94" customFormat="1" ht="11.25">
      <c r="A1" s="704" t="s">
        <v>269</v>
      </c>
      <c r="B1" s="704"/>
      <c r="C1" s="704"/>
      <c r="D1" s="74"/>
      <c r="E1" s="536"/>
      <c r="F1" s="537"/>
      <c r="G1" s="537"/>
      <c r="H1" s="537"/>
      <c r="I1" s="537"/>
      <c r="J1" s="537"/>
      <c r="K1" s="537"/>
      <c r="L1" s="537"/>
    </row>
    <row r="2" spans="1:12" s="95" customFormat="1" ht="18.75" thickBot="1">
      <c r="A2" s="706" t="s">
        <v>245</v>
      </c>
      <c r="B2" s="706"/>
      <c r="C2" s="706"/>
      <c r="D2" s="706"/>
      <c r="E2" s="77"/>
      <c r="F2" s="77"/>
      <c r="G2" s="77"/>
      <c r="H2" s="77"/>
      <c r="I2" s="77"/>
      <c r="J2" s="78"/>
      <c r="K2" s="78"/>
      <c r="L2" s="78"/>
    </row>
    <row r="3" spans="1:12" s="14" customFormat="1" ht="291" customHeight="1" thickBot="1">
      <c r="A3" s="707" t="s">
        <v>343</v>
      </c>
      <c r="B3" s="708"/>
      <c r="C3" s="708"/>
      <c r="D3" s="709"/>
      <c r="E3" s="176"/>
      <c r="F3" s="176"/>
      <c r="G3" s="176"/>
      <c r="H3" s="176"/>
      <c r="I3" s="176"/>
      <c r="J3" s="176"/>
      <c r="K3" s="176"/>
      <c r="L3" s="176"/>
    </row>
    <row r="4" spans="1:12" ht="21" customHeight="1" thickBot="1">
      <c r="A4" s="177"/>
      <c r="B4" s="178"/>
      <c r="C4" s="179"/>
      <c r="D4" s="194"/>
      <c r="E4" s="492"/>
      <c r="F4" s="492"/>
      <c r="G4" s="492"/>
      <c r="H4" s="492"/>
      <c r="I4" s="492"/>
      <c r="J4" s="492"/>
      <c r="K4" s="492"/>
      <c r="L4" s="492"/>
    </row>
    <row r="5" spans="1:12" s="76" customFormat="1" ht="42.75" customHeight="1" thickBot="1">
      <c r="A5" s="153" t="s">
        <v>344</v>
      </c>
      <c r="B5" s="100" t="s">
        <v>345</v>
      </c>
      <c r="C5" s="100" t="s">
        <v>346</v>
      </c>
      <c r="D5" s="101" t="s">
        <v>347</v>
      </c>
    </row>
    <row r="6" spans="1:12" ht="26.25" thickBot="1">
      <c r="A6" s="486" t="s">
        <v>348</v>
      </c>
      <c r="B6" s="487" t="s">
        <v>349</v>
      </c>
      <c r="C6" s="488" t="s">
        <v>350</v>
      </c>
      <c r="D6" s="485">
        <v>13600</v>
      </c>
      <c r="E6" s="492"/>
      <c r="F6" s="492"/>
      <c r="G6" s="492"/>
      <c r="H6" s="492"/>
      <c r="I6" s="492"/>
      <c r="J6" s="492"/>
      <c r="K6" s="492"/>
      <c r="L6" s="492"/>
    </row>
    <row r="7" spans="1:12">
      <c r="A7" s="210"/>
      <c r="B7" s="426" t="s">
        <v>349</v>
      </c>
      <c r="C7" s="428" t="s">
        <v>351</v>
      </c>
      <c r="D7" s="422">
        <f>'Direct Labor'!G30</f>
        <v>0</v>
      </c>
      <c r="E7" s="492"/>
      <c r="F7" s="492"/>
      <c r="G7" s="492"/>
      <c r="H7" s="492"/>
      <c r="I7" s="492"/>
      <c r="J7" s="492"/>
      <c r="K7" s="492"/>
      <c r="L7" s="492"/>
    </row>
    <row r="8" spans="1:12">
      <c r="A8" s="210"/>
      <c r="B8" s="426" t="s">
        <v>352</v>
      </c>
      <c r="C8" s="428" t="s">
        <v>353</v>
      </c>
      <c r="D8" s="430">
        <f>'Direct Labor'!H30</f>
        <v>0</v>
      </c>
      <c r="E8" s="492"/>
      <c r="F8" s="492"/>
      <c r="G8" s="492"/>
      <c r="H8" s="492"/>
      <c r="I8" s="492"/>
      <c r="J8" s="492"/>
      <c r="K8" s="492"/>
      <c r="L8" s="492"/>
    </row>
    <row r="9" spans="1:12">
      <c r="A9" s="210"/>
      <c r="B9" s="426" t="s">
        <v>349</v>
      </c>
      <c r="C9" s="428" t="s">
        <v>354</v>
      </c>
      <c r="D9" s="430">
        <f>'Fringe Benefits'!E29</f>
        <v>0</v>
      </c>
      <c r="E9" s="492"/>
      <c r="F9" s="492"/>
      <c r="G9" s="492"/>
      <c r="H9" s="492"/>
      <c r="I9" s="492"/>
      <c r="J9" s="492"/>
      <c r="K9" s="492"/>
      <c r="L9" s="492"/>
    </row>
    <row r="10" spans="1:12">
      <c r="A10" s="210"/>
      <c r="B10" s="426" t="s">
        <v>352</v>
      </c>
      <c r="C10" s="428" t="s">
        <v>355</v>
      </c>
      <c r="D10" s="430">
        <f>'Fringe Benefits'!F29</f>
        <v>0</v>
      </c>
      <c r="E10" s="492"/>
      <c r="F10" s="492"/>
      <c r="G10" s="492"/>
      <c r="H10" s="492"/>
      <c r="I10" s="492"/>
      <c r="J10" s="492"/>
      <c r="K10" s="492"/>
      <c r="L10" s="492"/>
    </row>
    <row r="11" spans="1:12">
      <c r="A11" s="210"/>
      <c r="B11" s="426" t="s">
        <v>349</v>
      </c>
      <c r="C11" s="428" t="s">
        <v>356</v>
      </c>
      <c r="D11" s="430">
        <f>Travel!N29</f>
        <v>0</v>
      </c>
      <c r="E11" s="492"/>
      <c r="F11" s="492"/>
      <c r="G11" s="492"/>
      <c r="H11" s="492"/>
      <c r="I11" s="492"/>
      <c r="J11" s="492"/>
      <c r="K11" s="492"/>
      <c r="L11" s="492"/>
    </row>
    <row r="12" spans="1:12">
      <c r="A12" s="210"/>
      <c r="B12" s="426" t="s">
        <v>352</v>
      </c>
      <c r="C12" s="428" t="s">
        <v>357</v>
      </c>
      <c r="D12" s="430">
        <f>Travel!O29</f>
        <v>0</v>
      </c>
      <c r="E12" s="492"/>
      <c r="F12" s="492"/>
      <c r="G12" s="492"/>
      <c r="H12" s="492"/>
      <c r="I12" s="492"/>
      <c r="J12" s="492"/>
      <c r="K12" s="492"/>
      <c r="L12" s="492"/>
    </row>
    <row r="13" spans="1:12">
      <c r="A13" s="210"/>
      <c r="B13" s="427" t="s">
        <v>349</v>
      </c>
      <c r="C13" s="429" t="s">
        <v>358</v>
      </c>
      <c r="D13" s="430">
        <f>Equipment!H29</f>
        <v>0</v>
      </c>
      <c r="E13" s="492"/>
      <c r="F13" s="492"/>
      <c r="G13" s="492"/>
      <c r="H13" s="492"/>
      <c r="I13" s="492"/>
      <c r="J13" s="492"/>
      <c r="K13" s="492"/>
      <c r="L13" s="492"/>
    </row>
    <row r="14" spans="1:12">
      <c r="A14" s="210"/>
      <c r="B14" s="427" t="s">
        <v>352</v>
      </c>
      <c r="C14" s="429" t="s">
        <v>359</v>
      </c>
      <c r="D14" s="430">
        <f>Equipment!I29</f>
        <v>0</v>
      </c>
      <c r="E14" s="492"/>
      <c r="F14" s="492"/>
      <c r="G14" s="492"/>
      <c r="H14" s="492"/>
      <c r="I14" s="492"/>
      <c r="J14" s="492"/>
      <c r="K14" s="492"/>
      <c r="L14" s="492"/>
    </row>
    <row r="15" spans="1:12">
      <c r="A15" s="210"/>
      <c r="B15" s="427" t="s">
        <v>349</v>
      </c>
      <c r="C15" s="429" t="s">
        <v>360</v>
      </c>
      <c r="D15" s="430">
        <f>Supplies!H29</f>
        <v>0</v>
      </c>
      <c r="E15" s="492"/>
      <c r="F15" s="492"/>
      <c r="G15" s="492"/>
      <c r="H15" s="492"/>
      <c r="I15" s="492"/>
      <c r="J15" s="492"/>
      <c r="K15" s="492"/>
      <c r="L15" s="492"/>
    </row>
    <row r="16" spans="1:12">
      <c r="A16" s="210"/>
      <c r="B16" s="427" t="s">
        <v>352</v>
      </c>
      <c r="C16" s="429" t="s">
        <v>361</v>
      </c>
      <c r="D16" s="430">
        <f>Supplies!I29</f>
        <v>0</v>
      </c>
      <c r="E16" s="492"/>
      <c r="F16" s="492"/>
      <c r="G16" s="492"/>
      <c r="H16" s="492"/>
      <c r="I16" s="492"/>
      <c r="J16" s="492"/>
      <c r="K16" s="492"/>
      <c r="L16" s="492"/>
    </row>
    <row r="17" spans="1:12">
      <c r="A17" s="210"/>
      <c r="B17" s="427" t="s">
        <v>349</v>
      </c>
      <c r="C17" s="429" t="s">
        <v>362</v>
      </c>
      <c r="D17" s="430">
        <f>Subcontracts!G29</f>
        <v>0</v>
      </c>
      <c r="E17" s="492"/>
      <c r="F17" s="492"/>
      <c r="G17" s="492"/>
      <c r="H17" s="492"/>
      <c r="I17" s="492"/>
      <c r="J17" s="492"/>
      <c r="K17" s="492"/>
      <c r="L17" s="492"/>
    </row>
    <row r="18" spans="1:12">
      <c r="A18" s="210"/>
      <c r="B18" s="427" t="s">
        <v>352</v>
      </c>
      <c r="C18" s="429" t="s">
        <v>363</v>
      </c>
      <c r="D18" s="430">
        <f>Subcontracts!H29</f>
        <v>0</v>
      </c>
      <c r="E18" s="492"/>
      <c r="F18" s="492"/>
      <c r="G18" s="492"/>
      <c r="H18" s="492"/>
      <c r="I18" s="492"/>
      <c r="J18" s="492"/>
      <c r="K18" s="492"/>
      <c r="L18" s="492"/>
    </row>
    <row r="19" spans="1:12">
      <c r="A19" s="211"/>
      <c r="B19" s="427" t="s">
        <v>349</v>
      </c>
      <c r="C19" s="429" t="s">
        <v>364</v>
      </c>
      <c r="D19" s="430">
        <f>Other!H29</f>
        <v>0</v>
      </c>
      <c r="E19" s="492"/>
      <c r="F19" s="492"/>
      <c r="G19" s="492"/>
      <c r="H19" s="492"/>
      <c r="I19" s="492"/>
      <c r="J19" s="492"/>
      <c r="K19" s="492"/>
      <c r="L19" s="492"/>
    </row>
    <row r="20" spans="1:12">
      <c r="A20" s="211"/>
      <c r="B20" s="427" t="s">
        <v>352</v>
      </c>
      <c r="C20" s="429" t="s">
        <v>365</v>
      </c>
      <c r="D20" s="431">
        <f>Other!I29</f>
        <v>0</v>
      </c>
      <c r="E20" s="492"/>
      <c r="F20" s="492"/>
      <c r="G20" s="492"/>
      <c r="H20" s="492"/>
      <c r="I20" s="492"/>
      <c r="J20" s="492"/>
      <c r="K20" s="492"/>
      <c r="L20" s="492"/>
    </row>
    <row r="21" spans="1:12" ht="15.75">
      <c r="A21" s="211"/>
      <c r="B21" s="427" t="s">
        <v>349</v>
      </c>
      <c r="C21" s="429" t="s">
        <v>366</v>
      </c>
      <c r="D21" s="431">
        <f>'Indirect Costs &amp; Profit'!F19</f>
        <v>0</v>
      </c>
      <c r="E21" s="492"/>
      <c r="F21" s="492"/>
      <c r="G21" s="492"/>
      <c r="H21" s="492"/>
      <c r="I21" s="492"/>
      <c r="J21" s="740"/>
      <c r="K21" s="740"/>
      <c r="L21" s="740"/>
    </row>
    <row r="22" spans="1:12" ht="13.5" thickBot="1">
      <c r="A22" s="211"/>
      <c r="B22" s="446" t="s">
        <v>352</v>
      </c>
      <c r="C22" s="429" t="s">
        <v>367</v>
      </c>
      <c r="D22" s="431">
        <f>'Indirect Costs &amp; Profit'!G19</f>
        <v>0</v>
      </c>
      <c r="E22" s="492"/>
      <c r="F22" s="492"/>
      <c r="G22" s="492"/>
      <c r="H22" s="492"/>
      <c r="I22" s="492"/>
      <c r="J22" s="492"/>
      <c r="K22" s="492"/>
      <c r="L22" s="492"/>
    </row>
    <row r="23" spans="1:12" s="76" customFormat="1" ht="13.5" thickBot="1">
      <c r="A23" s="60"/>
      <c r="B23" s="55"/>
      <c r="C23" s="61" t="s">
        <v>368</v>
      </c>
      <c r="D23" s="141">
        <f>ROUND(SUM(D7:D22),0)</f>
        <v>0</v>
      </c>
    </row>
    <row r="24" spans="1:12" s="138" customFormat="1" ht="9" customHeight="1">
      <c r="C24" s="139"/>
      <c r="D24" s="140"/>
    </row>
    <row r="25" spans="1:12" s="138" customFormat="1" ht="47.25">
      <c r="A25" s="139" t="s">
        <v>369</v>
      </c>
      <c r="B25" s="150">
        <v>0</v>
      </c>
      <c r="C25" s="151" t="s">
        <v>370</v>
      </c>
      <c r="D25" s="152">
        <f>IF(B25&gt;0,D23/B25,0)</f>
        <v>0</v>
      </c>
    </row>
    <row r="26" spans="1:12" s="138" customFormat="1" ht="4.5" customHeight="1" thickBot="1">
      <c r="A26" s="139"/>
      <c r="B26" s="140"/>
      <c r="D26" s="140"/>
    </row>
    <row r="27" spans="1:12">
      <c r="A27" s="734" t="s">
        <v>92</v>
      </c>
      <c r="B27" s="735"/>
      <c r="C27" s="735"/>
      <c r="D27" s="736"/>
      <c r="E27" s="492"/>
      <c r="F27" s="492"/>
      <c r="G27" s="492"/>
      <c r="H27" s="492"/>
      <c r="I27" s="492"/>
      <c r="J27" s="492"/>
      <c r="K27" s="492"/>
      <c r="L27" s="492"/>
    </row>
    <row r="28" spans="1:12" ht="13.5" thickBot="1">
      <c r="A28" s="737"/>
      <c r="B28" s="738"/>
      <c r="C28" s="738"/>
      <c r="D28" s="739"/>
      <c r="E28" s="492"/>
      <c r="F28" s="492"/>
      <c r="G28" s="492"/>
      <c r="H28" s="492"/>
      <c r="I28" s="492"/>
      <c r="J28" s="492"/>
      <c r="K28" s="492"/>
      <c r="L28" s="492"/>
    </row>
  </sheetData>
  <sheetProtection algorithmName="SHA-512" hashValue="zeaqraDBo/MLYY0lV7diyC7+DNbXkZ5qRTH23+yorse8ld7I5fbvAUHTzte2TVtSjEe9yZ3oXZ+2NbLWGieNFA==" saltValue="PlJj15GiO1hXqpc4pjJfLw==" spinCount="100000" sheet="1" selectLockedCells="1" selectUnlockedCells="1"/>
  <customSheetViews>
    <customSheetView guid="{D7FF18E2-A72D-4088-BD59-9D74A43C39A8}" scale="90" showPageBreaks="1" printArea="1">
      <selection activeCell="I15" sqref="I15"/>
      <pageMargins left="0" right="0" top="0" bottom="0" header="0" footer="0"/>
      <printOptions horizontalCentered="1"/>
      <pageSetup scale="85" orientation="landscape" r:id="rId1"/>
      <headerFooter alignWithMargins="0">
        <oddFooter>&amp;LCost Share&amp;RPage &amp;P of &amp;N</oddFooter>
      </headerFooter>
    </customSheetView>
    <customSheetView guid="{5BEC5FDE-32D0-42EF-8D2A-06DCBD4F05CC}" scale="90" showPageBreaks="1" printArea="1">
      <selection activeCell="I15" sqref="I15"/>
      <pageMargins left="0" right="0" top="0" bottom="0" header="0" footer="0"/>
      <printOptions horizontalCentered="1"/>
      <pageSetup scale="85" orientation="landscape" r:id="rId2"/>
      <headerFooter alignWithMargins="0">
        <oddFooter>&amp;LCost Share&amp;RPage &amp;P of &amp;N</oddFooter>
      </headerFooter>
    </customSheetView>
    <customSheetView guid="{712CE29F-EFCA-4968-A7C5-599F87319D6A}" scale="90">
      <selection activeCell="C20" sqref="C20"/>
      <pageMargins left="0" right="0" top="0" bottom="0" header="0" footer="0"/>
      <printOptions horizontalCentered="1"/>
      <pageSetup scale="85" orientation="landscape" r:id="rId3"/>
      <headerFooter alignWithMargins="0">
        <oddFooter>&amp;LCost Share&amp;RPage &amp;P of &amp;N</oddFooter>
      </headerFooter>
    </customSheetView>
    <customSheetView guid="{6588CF8C-0BB8-4786-9A46-0A2D10254132}" scale="90" showPageBreaks="1" printArea="1">
      <selection activeCell="I4" sqref="I4"/>
      <pageMargins left="0" right="0" top="0" bottom="0" header="0" footer="0"/>
      <printOptions horizontalCentered="1"/>
      <pageSetup scale="85" orientation="landscape" r:id="rId4"/>
      <headerFooter alignWithMargins="0">
        <oddFooter>&amp;LCost Share&amp;RPage &amp;P of &amp;N</oddFooter>
      </headerFooter>
    </customSheetView>
    <customSheetView guid="{D5CEF8EB-A9A7-4458-BF65-8F18E34CBA87}" scale="90" showPageBreaks="1" printArea="1">
      <selection activeCell="I3" sqref="I3"/>
      <pageMargins left="0" right="0" top="0" bottom="0" header="0" footer="0"/>
      <printOptions horizontalCentered="1"/>
      <pageSetup scale="85" orientation="landscape" r:id="rId5"/>
      <headerFooter alignWithMargins="0">
        <oddFooter>&amp;LCost Share&amp;RPage &amp;P of &amp;N</oddFooter>
      </headerFooter>
    </customSheetView>
    <customSheetView guid="{BF352FCE-C1BE-4B84-9561-6030FEF6A15F}" scale="90" showPageBreaks="1" fitToPage="1">
      <selection activeCell="E1" sqref="E1:G1"/>
      <pageMargins left="0" right="0" top="0" bottom="0" header="0" footer="0"/>
      <printOptions horizontalCentered="1"/>
      <pageSetup scale="86" orientation="landscape" r:id="rId6"/>
      <headerFooter alignWithMargins="0">
        <oddFooter>&amp;LCost Share&amp;RPage &amp;P of &amp;N</oddFooter>
      </headerFooter>
    </customSheetView>
  </customSheetViews>
  <mergeCells count="5">
    <mergeCell ref="A27:D28"/>
    <mergeCell ref="A2:D2"/>
    <mergeCell ref="A1:C1"/>
    <mergeCell ref="A3:D3"/>
    <mergeCell ref="J21:L21"/>
  </mergeCells>
  <phoneticPr fontId="2" type="noConversion"/>
  <printOptions horizontalCentered="1"/>
  <pageMargins left="0.25" right="0.25" top="0.75" bottom="0.5" header="0.25" footer="0.25"/>
  <pageSetup scale="78" orientation="landscape" horizontalDpi="300" verticalDpi="300" r:id="rId7"/>
  <headerFooter scaleWithDoc="0">
    <oddFooter>&amp;LMay 2025&amp;CPage &amp;P of &amp;N
&amp;A&amp;RGFO-23-312r2&amp;K000000
CERRI Program</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06645-A45C-4C26-A3AE-1BED1EE82684}">
  <dimension ref="A1:D24"/>
  <sheetViews>
    <sheetView view="pageLayout" zoomScaleNormal="110" zoomScaleSheetLayoutView="100" workbookViewId="0">
      <selection activeCell="J16" sqref="J16"/>
    </sheetView>
  </sheetViews>
  <sheetFormatPr defaultColWidth="20.85546875" defaultRowHeight="12.75"/>
  <cols>
    <col min="1" max="1" width="34" customWidth="1"/>
    <col min="2" max="3" width="18.7109375" customWidth="1"/>
    <col min="4" max="4" width="19" customWidth="1"/>
  </cols>
  <sheetData>
    <row r="1" spans="1:4" ht="18">
      <c r="A1" s="237"/>
      <c r="B1" s="237" t="s">
        <v>30</v>
      </c>
      <c r="C1" s="237"/>
      <c r="D1" s="237"/>
    </row>
    <row r="2" spans="1:4" s="234" customFormat="1" ht="12.75" customHeight="1">
      <c r="A2" s="235"/>
      <c r="B2" s="236" t="s">
        <v>31</v>
      </c>
      <c r="C2" s="235"/>
      <c r="D2" s="235"/>
    </row>
    <row r="3" spans="1:4" ht="48" customHeight="1">
      <c r="A3" s="233" t="s">
        <v>32</v>
      </c>
      <c r="B3" s="232" t="s">
        <v>33</v>
      </c>
      <c r="C3" s="231"/>
      <c r="D3" s="230"/>
    </row>
    <row r="4" spans="1:4" ht="18" customHeight="1">
      <c r="A4" s="521"/>
      <c r="B4" s="521"/>
      <c r="C4" s="521"/>
      <c r="D4" s="521"/>
    </row>
    <row r="5" spans="1:4" ht="18" customHeight="1" thickBot="1">
      <c r="A5" s="521"/>
      <c r="B5" s="521"/>
      <c r="C5" s="521"/>
      <c r="D5" s="521"/>
    </row>
    <row r="6" spans="1:4" ht="63">
      <c r="A6" s="229" t="s">
        <v>34</v>
      </c>
      <c r="B6" s="228" t="s">
        <v>35</v>
      </c>
      <c r="C6" s="228" t="s">
        <v>36</v>
      </c>
      <c r="D6" s="227" t="s">
        <v>37</v>
      </c>
    </row>
    <row r="7" spans="1:4" ht="41.25" customHeight="1">
      <c r="A7" s="226" t="s">
        <v>38</v>
      </c>
      <c r="B7" s="224">
        <f ca="1">SUM('Direct Labor'!F7:'Direct Labor'!F29)</f>
        <v>0</v>
      </c>
      <c r="C7" s="224">
        <f>'Direct Labor'!G30+'Direct Labor'!H30</f>
        <v>0</v>
      </c>
      <c r="D7" s="223">
        <f>'Direct Labor'!I30</f>
        <v>0</v>
      </c>
    </row>
    <row r="8" spans="1:4" ht="41.25" customHeight="1">
      <c r="A8" s="226" t="s">
        <v>39</v>
      </c>
      <c r="B8" s="224">
        <f>'Fringe Benefits'!D29</f>
        <v>0</v>
      </c>
      <c r="C8" s="224">
        <f>'Fringe Benefits'!E29+'Fringe Benefits'!F29</f>
        <v>0</v>
      </c>
      <c r="D8" s="223">
        <f>'Fringe Benefits'!G30</f>
        <v>0</v>
      </c>
    </row>
    <row r="9" spans="1:4" ht="41.25" customHeight="1">
      <c r="A9" s="222" t="s">
        <v>40</v>
      </c>
      <c r="B9" s="220">
        <f ca="1">SUM(B7:B8)</f>
        <v>0</v>
      </c>
      <c r="C9" s="220">
        <f>SUM(C7:C8)</f>
        <v>0</v>
      </c>
      <c r="D9" s="219">
        <f>SUM(D7:D8)</f>
        <v>0</v>
      </c>
    </row>
    <row r="10" spans="1:4" ht="41.25" customHeight="1">
      <c r="A10" s="226" t="s">
        <v>41</v>
      </c>
      <c r="B10" s="224">
        <f>Travel!M29</f>
        <v>0</v>
      </c>
      <c r="C10" s="224">
        <f>Travel!O29+Travel!N29</f>
        <v>0</v>
      </c>
      <c r="D10" s="223">
        <f>Travel!P29</f>
        <v>0</v>
      </c>
    </row>
    <row r="11" spans="1:4" ht="41.25" customHeight="1">
      <c r="A11" s="226" t="s">
        <v>42</v>
      </c>
      <c r="B11" s="224">
        <f>Equipment!G29</f>
        <v>0</v>
      </c>
      <c r="C11" s="224">
        <f>Equipment!I29+Equipment!H29</f>
        <v>0</v>
      </c>
      <c r="D11" s="223">
        <f>Equipment!J29</f>
        <v>0</v>
      </c>
    </row>
    <row r="12" spans="1:4" ht="41.25" customHeight="1">
      <c r="A12" s="226" t="s">
        <v>43</v>
      </c>
      <c r="B12" s="224">
        <f>Supplies!G29</f>
        <v>0</v>
      </c>
      <c r="C12" s="224">
        <f>Supplies!I29+Supplies!H29</f>
        <v>0</v>
      </c>
      <c r="D12" s="223">
        <f>Supplies!J29</f>
        <v>0</v>
      </c>
    </row>
    <row r="13" spans="1:4" ht="41.25" customHeight="1">
      <c r="A13" s="226" t="s">
        <v>44</v>
      </c>
      <c r="B13" s="224">
        <f>Subcontracts!F29</f>
        <v>0</v>
      </c>
      <c r="C13" s="224">
        <f>Subcontracts!H29+Subcontracts!G29</f>
        <v>0</v>
      </c>
      <c r="D13" s="223">
        <f>Subcontracts!I29</f>
        <v>0</v>
      </c>
    </row>
    <row r="14" spans="1:4" ht="41.25" customHeight="1">
      <c r="A14" s="226" t="s">
        <v>45</v>
      </c>
      <c r="B14" s="224">
        <f>Other!G29</f>
        <v>0</v>
      </c>
      <c r="C14" s="224">
        <f>Other!I29+Other!H29</f>
        <v>0</v>
      </c>
      <c r="D14" s="223">
        <f>Other!J29</f>
        <v>0</v>
      </c>
    </row>
    <row r="15" spans="1:4" ht="41.25" customHeight="1">
      <c r="A15" s="222" t="s">
        <v>46</v>
      </c>
      <c r="B15" s="220">
        <f>SUM(B10:B13)</f>
        <v>0</v>
      </c>
      <c r="C15" s="220">
        <f>SUM(C10:C13)</f>
        <v>0</v>
      </c>
      <c r="D15" s="219">
        <f>SUM(D10:D13)</f>
        <v>0</v>
      </c>
    </row>
    <row r="16" spans="1:4" ht="41.25" customHeight="1">
      <c r="A16" s="226" t="s">
        <v>47</v>
      </c>
      <c r="B16" s="224">
        <f>'Indirect Costs &amp; Profit'!E19</f>
        <v>0</v>
      </c>
      <c r="C16" s="224">
        <f>'Indirect Costs &amp; Profit'!F19+'Indirect Costs &amp; Profit'!G19</f>
        <v>0</v>
      </c>
      <c r="D16" s="223">
        <f>'Indirect Costs &amp; Profit'!H19</f>
        <v>0</v>
      </c>
    </row>
    <row r="17" spans="1:4" ht="41.25" customHeight="1">
      <c r="A17" s="225" t="s">
        <v>48</v>
      </c>
      <c r="B17" s="224">
        <f>'Indirect Costs &amp; Profit'!D27</f>
        <v>0</v>
      </c>
      <c r="C17" s="224">
        <f>'Indirect Costs &amp; Profit'!E27</f>
        <v>0</v>
      </c>
      <c r="D17" s="223">
        <f>'Indirect Costs &amp; Profit'!F27</f>
        <v>0</v>
      </c>
    </row>
    <row r="18" spans="1:4" ht="41.25" customHeight="1">
      <c r="A18" s="222" t="s">
        <v>49</v>
      </c>
      <c r="B18" s="221">
        <f>SUM(B16:B17)</f>
        <v>0</v>
      </c>
      <c r="C18" s="220">
        <f>SUM(C16:C17)</f>
        <v>0</v>
      </c>
      <c r="D18" s="219">
        <f>SUM(D16:D17)</f>
        <v>0</v>
      </c>
    </row>
    <row r="19" spans="1:4" ht="41.25" customHeight="1" thickBot="1">
      <c r="A19" s="218" t="s">
        <v>50</v>
      </c>
      <c r="B19" s="217">
        <f ca="1">+B9+B15+B18</f>
        <v>0</v>
      </c>
      <c r="C19" s="216">
        <f>+C9+C15+C18</f>
        <v>0</v>
      </c>
      <c r="D19" s="215">
        <f>+D9+D15+D18</f>
        <v>0</v>
      </c>
    </row>
    <row r="20" spans="1:4" ht="41.25" customHeight="1">
      <c r="A20" s="214" t="s">
        <v>51</v>
      </c>
      <c r="B20" s="213"/>
      <c r="C20" s="212"/>
      <c r="D20" s="212"/>
    </row>
    <row r="21" spans="1:4" ht="41.25" customHeight="1">
      <c r="A21" s="495" t="s">
        <v>52</v>
      </c>
      <c r="B21" s="496" t="str">
        <f>IF(B20=0,"",B20/B19)</f>
        <v/>
      </c>
      <c r="C21" s="212"/>
      <c r="D21" s="212"/>
    </row>
    <row r="22" spans="1:4" ht="17.25" customHeight="1">
      <c r="A22" s="494"/>
      <c r="B22" s="494"/>
      <c r="C22" s="212"/>
      <c r="D22" s="212"/>
    </row>
    <row r="23" spans="1:4" ht="24.75" customHeight="1">
      <c r="A23" s="542" t="s">
        <v>53</v>
      </c>
      <c r="B23" s="543"/>
      <c r="C23" s="543"/>
      <c r="D23" s="544"/>
    </row>
    <row r="24" spans="1:4" ht="169.5" customHeight="1">
      <c r="A24" s="539" t="s">
        <v>54</v>
      </c>
      <c r="B24" s="540"/>
      <c r="C24" s="540"/>
      <c r="D24" s="541"/>
    </row>
  </sheetData>
  <mergeCells count="2">
    <mergeCell ref="A24:D24"/>
    <mergeCell ref="A23:D23"/>
  </mergeCells>
  <printOptions horizontalCentered="1"/>
  <pageMargins left="0.25" right="0.25" top="0.75" bottom="0.5" header="0.25" footer="0.25"/>
  <pageSetup scale="78" orientation="portrait" r:id="rId1"/>
  <headerFooter scaleWithDoc="0">
    <oddFooter>&amp;LMay 2025&amp;CPage &amp;P of &amp;N
&amp;A&amp;RGFO-23-312r2&amp;K000000
CERRI Program</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81F9-D003-4A8E-A99C-B0AA1986D128}">
  <dimension ref="A1:J36"/>
  <sheetViews>
    <sheetView view="pageLayout" topLeftCell="A32" zoomScaleNormal="90" zoomScaleSheetLayoutView="130" workbookViewId="0">
      <selection activeCell="A30" sqref="A30:E30"/>
    </sheetView>
  </sheetViews>
  <sheetFormatPr defaultColWidth="9.140625" defaultRowHeight="12.75"/>
  <cols>
    <col min="1" max="1" width="32.7109375" style="245" customWidth="1"/>
    <col min="2" max="3" width="23.28515625" style="245" customWidth="1"/>
    <col min="4" max="4" width="12.42578125" style="245" customWidth="1"/>
    <col min="5" max="5" width="11.7109375" style="245" customWidth="1"/>
    <col min="6" max="6" width="14.140625" style="245" bestFit="1" customWidth="1"/>
    <col min="7" max="10" width="14.7109375" style="245" customWidth="1"/>
    <col min="11" max="16384" width="9.140625" style="245"/>
  </cols>
  <sheetData>
    <row r="1" spans="1:10" ht="18">
      <c r="C1" s="237"/>
      <c r="D1" s="237"/>
      <c r="E1" s="247" t="s">
        <v>55</v>
      </c>
      <c r="F1" s="237"/>
      <c r="G1" s="237"/>
      <c r="H1" s="237"/>
      <c r="I1" s="237"/>
      <c r="J1" s="237"/>
    </row>
    <row r="2" spans="1:10" s="234" customFormat="1" ht="12.75" customHeight="1" thickBot="1">
      <c r="B2" s="235"/>
      <c r="C2" s="235"/>
      <c r="D2" s="235"/>
      <c r="E2" s="248" t="s">
        <v>31</v>
      </c>
      <c r="F2" s="235"/>
      <c r="G2" s="235"/>
      <c r="H2" s="235"/>
      <c r="I2" s="235"/>
      <c r="J2" s="235"/>
    </row>
    <row r="3" spans="1:10" ht="45" customHeight="1" thickBot="1">
      <c r="A3" s="510" t="str">
        <f>'Category Budget'!$B$3</f>
        <v>Organization Name</v>
      </c>
      <c r="B3" s="511"/>
      <c r="C3" s="511"/>
      <c r="D3" s="511"/>
      <c r="E3" s="511"/>
      <c r="F3" s="511"/>
      <c r="G3" s="511"/>
      <c r="H3" s="511"/>
      <c r="I3" s="511"/>
      <c r="J3" s="512"/>
    </row>
    <row r="4" spans="1:10" ht="18">
      <c r="B4" s="249"/>
      <c r="C4" s="249"/>
      <c r="D4" s="249"/>
      <c r="E4" s="249"/>
      <c r="F4" s="249"/>
      <c r="G4" s="249"/>
      <c r="H4" s="249"/>
      <c r="I4" s="249"/>
      <c r="J4" s="249"/>
    </row>
    <row r="5" spans="1:10" ht="18.75" thickBot="1">
      <c r="C5" s="250"/>
      <c r="D5" s="250"/>
      <c r="E5" s="251" t="s">
        <v>56</v>
      </c>
      <c r="F5" s="250"/>
      <c r="G5" s="250"/>
      <c r="H5" s="250"/>
      <c r="I5" s="250"/>
      <c r="J5" s="250"/>
    </row>
    <row r="6" spans="1:10" s="234" customFormat="1" ht="63.75" thickBot="1">
      <c r="A6" s="252" t="s">
        <v>57</v>
      </c>
      <c r="B6" s="253" t="s">
        <v>58</v>
      </c>
      <c r="C6" s="254" t="s">
        <v>59</v>
      </c>
      <c r="D6" s="254" t="s">
        <v>60</v>
      </c>
      <c r="E6" s="254" t="s">
        <v>61</v>
      </c>
      <c r="F6" s="254" t="s">
        <v>62</v>
      </c>
      <c r="G6" s="255" t="s">
        <v>63</v>
      </c>
      <c r="H6" s="255" t="s">
        <v>64</v>
      </c>
      <c r="I6" s="256" t="s">
        <v>37</v>
      </c>
      <c r="J6" s="254" t="s">
        <v>65</v>
      </c>
    </row>
    <row r="7" spans="1:10" ht="33" customHeight="1" thickBot="1">
      <c r="A7" s="432"/>
      <c r="B7" s="432"/>
      <c r="C7" s="432"/>
      <c r="D7" s="433">
        <v>0</v>
      </c>
      <c r="E7" s="434"/>
      <c r="F7" s="435">
        <v>0</v>
      </c>
      <c r="G7" s="435"/>
      <c r="H7" s="435"/>
      <c r="I7" s="436">
        <f t="shared" ref="I7:I29" si="0">SUM(F7:H7)</f>
        <v>0</v>
      </c>
      <c r="J7" s="432"/>
    </row>
    <row r="8" spans="1:10" ht="32.1" customHeight="1" thickBot="1">
      <c r="A8" s="432"/>
      <c r="B8" s="432"/>
      <c r="C8" s="432"/>
      <c r="D8" s="433">
        <v>0</v>
      </c>
      <c r="E8" s="434"/>
      <c r="F8" s="435">
        <v>0</v>
      </c>
      <c r="G8" s="435">
        <v>0</v>
      </c>
      <c r="H8" s="435">
        <v>0</v>
      </c>
      <c r="I8" s="436">
        <f t="shared" si="0"/>
        <v>0</v>
      </c>
      <c r="J8" s="432"/>
    </row>
    <row r="9" spans="1:10" ht="32.1" customHeight="1" thickBot="1">
      <c r="A9" s="432"/>
      <c r="B9" s="432"/>
      <c r="C9" s="432"/>
      <c r="D9" s="433">
        <v>0</v>
      </c>
      <c r="E9" s="434"/>
      <c r="F9" s="435">
        <v>0</v>
      </c>
      <c r="G9" s="435">
        <v>0</v>
      </c>
      <c r="H9" s="435">
        <v>0</v>
      </c>
      <c r="I9" s="437">
        <f t="shared" si="0"/>
        <v>0</v>
      </c>
      <c r="J9" s="432"/>
    </row>
    <row r="10" spans="1:10" ht="32.1" customHeight="1" thickBot="1">
      <c r="A10" s="432"/>
      <c r="B10" s="432"/>
      <c r="C10" s="432"/>
      <c r="D10" s="433">
        <v>0</v>
      </c>
      <c r="E10" s="434"/>
      <c r="F10" s="435">
        <v>0</v>
      </c>
      <c r="G10" s="435">
        <v>0</v>
      </c>
      <c r="H10" s="435">
        <v>0</v>
      </c>
      <c r="I10" s="437">
        <f t="shared" si="0"/>
        <v>0</v>
      </c>
      <c r="J10" s="432"/>
    </row>
    <row r="11" spans="1:10" ht="32.1" customHeight="1" thickBot="1">
      <c r="A11" s="432"/>
      <c r="B11" s="432"/>
      <c r="C11" s="432"/>
      <c r="D11" s="433">
        <v>0</v>
      </c>
      <c r="E11" s="434"/>
      <c r="F11" s="435">
        <v>0</v>
      </c>
      <c r="G11" s="435">
        <v>0</v>
      </c>
      <c r="H11" s="435">
        <v>0</v>
      </c>
      <c r="I11" s="437">
        <f t="shared" si="0"/>
        <v>0</v>
      </c>
      <c r="J11" s="432"/>
    </row>
    <row r="12" spans="1:10" ht="32.1" customHeight="1" thickBot="1">
      <c r="A12" s="432"/>
      <c r="B12" s="432"/>
      <c r="C12" s="432"/>
      <c r="D12" s="433">
        <v>0</v>
      </c>
      <c r="E12" s="434"/>
      <c r="F12" s="435">
        <v>0</v>
      </c>
      <c r="G12" s="435">
        <v>0</v>
      </c>
      <c r="H12" s="435">
        <v>0</v>
      </c>
      <c r="I12" s="437">
        <f t="shared" si="0"/>
        <v>0</v>
      </c>
      <c r="J12" s="432"/>
    </row>
    <row r="13" spans="1:10" ht="32.1" customHeight="1" thickBot="1">
      <c r="A13" s="432"/>
      <c r="B13" s="432"/>
      <c r="C13" s="432"/>
      <c r="D13" s="433">
        <v>0</v>
      </c>
      <c r="E13" s="434"/>
      <c r="F13" s="435">
        <v>0</v>
      </c>
      <c r="G13" s="435">
        <v>0</v>
      </c>
      <c r="H13" s="435">
        <v>0</v>
      </c>
      <c r="I13" s="437">
        <f t="shared" si="0"/>
        <v>0</v>
      </c>
      <c r="J13" s="432"/>
    </row>
    <row r="14" spans="1:10" ht="32.1" customHeight="1" thickBot="1">
      <c r="A14" s="432"/>
      <c r="B14" s="432"/>
      <c r="C14" s="432"/>
      <c r="D14" s="433">
        <v>0</v>
      </c>
      <c r="E14" s="434"/>
      <c r="F14" s="435">
        <v>0</v>
      </c>
      <c r="G14" s="435">
        <v>0</v>
      </c>
      <c r="H14" s="435">
        <v>0</v>
      </c>
      <c r="I14" s="437">
        <f t="shared" si="0"/>
        <v>0</v>
      </c>
      <c r="J14" s="432"/>
    </row>
    <row r="15" spans="1:10" ht="32.1" customHeight="1" thickBot="1">
      <c r="A15" s="432"/>
      <c r="B15" s="432"/>
      <c r="C15" s="432"/>
      <c r="D15" s="433">
        <v>0</v>
      </c>
      <c r="E15" s="434"/>
      <c r="F15" s="435">
        <v>0</v>
      </c>
      <c r="G15" s="435">
        <v>0</v>
      </c>
      <c r="H15" s="435">
        <v>0</v>
      </c>
      <c r="I15" s="437">
        <f t="shared" si="0"/>
        <v>0</v>
      </c>
      <c r="J15" s="432"/>
    </row>
    <row r="16" spans="1:10" ht="32.1" customHeight="1" thickBot="1">
      <c r="A16" s="432"/>
      <c r="B16" s="432"/>
      <c r="C16" s="432"/>
      <c r="D16" s="433">
        <v>0</v>
      </c>
      <c r="E16" s="434"/>
      <c r="F16" s="435">
        <v>0</v>
      </c>
      <c r="G16" s="435">
        <v>0</v>
      </c>
      <c r="H16" s="435">
        <v>0</v>
      </c>
      <c r="I16" s="437">
        <f t="shared" si="0"/>
        <v>0</v>
      </c>
      <c r="J16" s="432"/>
    </row>
    <row r="17" spans="1:10" ht="32.1" customHeight="1" thickBot="1">
      <c r="A17" s="432"/>
      <c r="B17" s="432"/>
      <c r="C17" s="432"/>
      <c r="D17" s="433">
        <v>0</v>
      </c>
      <c r="E17" s="434"/>
      <c r="F17" s="435">
        <v>0</v>
      </c>
      <c r="G17" s="435">
        <v>0</v>
      </c>
      <c r="H17" s="435">
        <v>0</v>
      </c>
      <c r="I17" s="437">
        <f t="shared" si="0"/>
        <v>0</v>
      </c>
      <c r="J17" s="432"/>
    </row>
    <row r="18" spans="1:10" ht="32.1" customHeight="1" thickBot="1">
      <c r="A18" s="432"/>
      <c r="B18" s="432"/>
      <c r="C18" s="432"/>
      <c r="D18" s="433">
        <v>0</v>
      </c>
      <c r="E18" s="434"/>
      <c r="F18" s="435">
        <v>0</v>
      </c>
      <c r="G18" s="435">
        <v>0</v>
      </c>
      <c r="H18" s="435">
        <v>0</v>
      </c>
      <c r="I18" s="437">
        <f t="shared" si="0"/>
        <v>0</v>
      </c>
      <c r="J18" s="432"/>
    </row>
    <row r="19" spans="1:10" ht="32.1" customHeight="1" thickBot="1">
      <c r="A19" s="432"/>
      <c r="B19" s="432"/>
      <c r="C19" s="432"/>
      <c r="D19" s="433">
        <v>0</v>
      </c>
      <c r="E19" s="434"/>
      <c r="F19" s="435">
        <v>0</v>
      </c>
      <c r="G19" s="435">
        <v>0</v>
      </c>
      <c r="H19" s="435">
        <v>0</v>
      </c>
      <c r="I19" s="437">
        <f t="shared" si="0"/>
        <v>0</v>
      </c>
      <c r="J19" s="432"/>
    </row>
    <row r="20" spans="1:10" ht="32.1" customHeight="1" thickBot="1">
      <c r="A20" s="432"/>
      <c r="B20" s="432"/>
      <c r="C20" s="432"/>
      <c r="D20" s="433">
        <v>0</v>
      </c>
      <c r="E20" s="434"/>
      <c r="F20" s="435">
        <v>0</v>
      </c>
      <c r="G20" s="435">
        <v>0</v>
      </c>
      <c r="H20" s="435">
        <v>0</v>
      </c>
      <c r="I20" s="437">
        <f t="shared" si="0"/>
        <v>0</v>
      </c>
      <c r="J20" s="432"/>
    </row>
    <row r="21" spans="1:10" ht="32.1" customHeight="1" thickBot="1">
      <c r="A21" s="432"/>
      <c r="B21" s="432"/>
      <c r="C21" s="432"/>
      <c r="D21" s="433">
        <v>0</v>
      </c>
      <c r="E21" s="434"/>
      <c r="F21" s="435">
        <v>0</v>
      </c>
      <c r="G21" s="435">
        <v>0</v>
      </c>
      <c r="H21" s="435">
        <v>0</v>
      </c>
      <c r="I21" s="437">
        <f t="shared" si="0"/>
        <v>0</v>
      </c>
      <c r="J21" s="432"/>
    </row>
    <row r="22" spans="1:10" ht="32.1" customHeight="1" thickBot="1">
      <c r="A22" s="432"/>
      <c r="B22" s="432"/>
      <c r="C22" s="432"/>
      <c r="D22" s="433">
        <v>0</v>
      </c>
      <c r="E22" s="434"/>
      <c r="F22" s="435">
        <v>0</v>
      </c>
      <c r="G22" s="435">
        <v>0</v>
      </c>
      <c r="H22" s="435">
        <v>0</v>
      </c>
      <c r="I22" s="437">
        <f t="shared" si="0"/>
        <v>0</v>
      </c>
      <c r="J22" s="432"/>
    </row>
    <row r="23" spans="1:10" ht="32.1" customHeight="1" thickBot="1">
      <c r="A23" s="432"/>
      <c r="B23" s="432"/>
      <c r="C23" s="432"/>
      <c r="D23" s="433">
        <v>0</v>
      </c>
      <c r="E23" s="434"/>
      <c r="F23" s="435">
        <v>0</v>
      </c>
      <c r="G23" s="435">
        <v>0</v>
      </c>
      <c r="H23" s="435">
        <v>0</v>
      </c>
      <c r="I23" s="437">
        <f t="shared" si="0"/>
        <v>0</v>
      </c>
      <c r="J23" s="432"/>
    </row>
    <row r="24" spans="1:10" ht="32.1" customHeight="1" thickBot="1">
      <c r="A24" s="432"/>
      <c r="B24" s="432"/>
      <c r="C24" s="432"/>
      <c r="D24" s="433">
        <v>0</v>
      </c>
      <c r="E24" s="434"/>
      <c r="F24" s="435">
        <v>0</v>
      </c>
      <c r="G24" s="435">
        <v>0</v>
      </c>
      <c r="H24" s="435">
        <v>0</v>
      </c>
      <c r="I24" s="437">
        <f t="shared" si="0"/>
        <v>0</v>
      </c>
      <c r="J24" s="432"/>
    </row>
    <row r="25" spans="1:10" ht="32.1" customHeight="1" thickBot="1">
      <c r="A25" s="432"/>
      <c r="B25" s="432"/>
      <c r="C25" s="432"/>
      <c r="D25" s="433">
        <v>0</v>
      </c>
      <c r="E25" s="434"/>
      <c r="F25" s="435">
        <v>0</v>
      </c>
      <c r="G25" s="435">
        <v>0</v>
      </c>
      <c r="H25" s="435">
        <v>0</v>
      </c>
      <c r="I25" s="437">
        <f t="shared" si="0"/>
        <v>0</v>
      </c>
      <c r="J25" s="502"/>
    </row>
    <row r="26" spans="1:10" ht="32.1" customHeight="1" thickBot="1">
      <c r="A26" s="432"/>
      <c r="B26" s="432"/>
      <c r="C26" s="432"/>
      <c r="D26" s="433">
        <v>0</v>
      </c>
      <c r="E26" s="434"/>
      <c r="F26" s="435">
        <v>0</v>
      </c>
      <c r="G26" s="435">
        <v>0</v>
      </c>
      <c r="H26" s="435">
        <v>0</v>
      </c>
      <c r="I26" s="437">
        <f t="shared" si="0"/>
        <v>0</v>
      </c>
      <c r="J26" s="502"/>
    </row>
    <row r="27" spans="1:10" ht="32.1" customHeight="1" thickBot="1">
      <c r="A27" s="432"/>
      <c r="B27" s="432"/>
      <c r="C27" s="432"/>
      <c r="D27" s="433">
        <v>0</v>
      </c>
      <c r="E27" s="434"/>
      <c r="F27" s="435">
        <v>0</v>
      </c>
      <c r="G27" s="435">
        <v>0</v>
      </c>
      <c r="H27" s="435">
        <v>0</v>
      </c>
      <c r="I27" s="437">
        <f t="shared" si="0"/>
        <v>0</v>
      </c>
      <c r="J27" s="502"/>
    </row>
    <row r="28" spans="1:10" ht="32.1" customHeight="1" thickBot="1">
      <c r="A28" s="432"/>
      <c r="B28" s="432"/>
      <c r="C28" s="432"/>
      <c r="D28" s="433">
        <v>0</v>
      </c>
      <c r="E28" s="434"/>
      <c r="F28" s="435">
        <v>0</v>
      </c>
      <c r="G28" s="435">
        <v>0</v>
      </c>
      <c r="H28" s="435">
        <v>0</v>
      </c>
      <c r="I28" s="437">
        <f t="shared" si="0"/>
        <v>0</v>
      </c>
      <c r="J28" s="502"/>
    </row>
    <row r="29" spans="1:10" ht="32.1" customHeight="1" thickBot="1">
      <c r="A29" s="432"/>
      <c r="B29" s="432"/>
      <c r="C29" s="432"/>
      <c r="D29" s="433">
        <v>0</v>
      </c>
      <c r="E29" s="434"/>
      <c r="F29" s="435">
        <v>0</v>
      </c>
      <c r="G29" s="435">
        <v>0</v>
      </c>
      <c r="H29" s="435">
        <v>0</v>
      </c>
      <c r="I29" s="438">
        <f t="shared" si="0"/>
        <v>0</v>
      </c>
      <c r="J29" s="439"/>
    </row>
    <row r="30" spans="1:10" ht="32.1" customHeight="1" thickBot="1">
      <c r="A30" s="513" t="s">
        <v>66</v>
      </c>
      <c r="B30" s="514"/>
      <c r="C30" s="514"/>
      <c r="D30" s="514"/>
      <c r="E30" s="515"/>
      <c r="F30" s="489">
        <f>SUM(F7:F29)</f>
        <v>0</v>
      </c>
      <c r="G30" s="440">
        <f>SUM(G7:G29)</f>
        <v>0</v>
      </c>
      <c r="H30" s="441">
        <f>SUM(H7:H29)</f>
        <v>0</v>
      </c>
      <c r="I30" s="442">
        <f>SUM(I7:I29)</f>
        <v>0</v>
      </c>
      <c r="J30" s="257"/>
    </row>
    <row r="31" spans="1:10" ht="13.5" thickBot="1"/>
    <row r="32" spans="1:10" ht="165" customHeight="1" thickBot="1">
      <c r="A32" s="498" t="s">
        <v>67</v>
      </c>
      <c r="B32" s="258"/>
      <c r="C32" s="258"/>
      <c r="D32" s="258"/>
      <c r="E32" s="258"/>
      <c r="F32" s="258"/>
      <c r="G32" s="258"/>
      <c r="H32" s="258"/>
      <c r="I32" s="258"/>
    </row>
    <row r="33" spans="1:9" ht="14.45" customHeight="1">
      <c r="B33" s="258"/>
      <c r="C33" s="259"/>
      <c r="D33" s="259"/>
      <c r="E33" s="259"/>
      <c r="F33" s="259"/>
      <c r="G33" s="258"/>
      <c r="H33" s="258"/>
      <c r="I33" s="258"/>
    </row>
    <row r="34" spans="1:9" ht="31.5" customHeight="1">
      <c r="A34" s="543" t="s">
        <v>68</v>
      </c>
      <c r="B34" s="543"/>
      <c r="C34" s="543"/>
      <c r="D34" s="543"/>
      <c r="E34" s="543"/>
      <c r="F34" s="545"/>
      <c r="G34" s="237"/>
      <c r="H34" s="237"/>
    </row>
    <row r="35" spans="1:9" ht="231" customHeight="1">
      <c r="A35" s="546" t="s">
        <v>69</v>
      </c>
      <c r="B35" s="547"/>
      <c r="C35" s="547"/>
      <c r="D35" s="547"/>
      <c r="E35" s="547"/>
      <c r="F35" s="548"/>
      <c r="G35" s="237"/>
      <c r="H35" s="237"/>
    </row>
    <row r="36" spans="1:9" ht="15.95" customHeight="1"/>
  </sheetData>
  <sheetProtection formatCells="0" formatColumns="0" formatRows="0" insertRows="0" deleteRows="0"/>
  <mergeCells count="2">
    <mergeCell ref="A34:F34"/>
    <mergeCell ref="A35:F35"/>
  </mergeCells>
  <printOptions horizontalCentered="1"/>
  <pageMargins left="0.25" right="0.25" top="0.75" bottom="0.5" header="0.25" footer="0.25"/>
  <pageSetup scale="78" fitToHeight="2" orientation="portrait" r:id="rId1"/>
  <headerFooter scaleWithDoc="0">
    <oddFooter>&amp;LMay 2025&amp;CPage &amp;P of &amp;N
&amp;A&amp;RGFO-23-312r2&amp;K000000
CERRI Program</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A1F26-D1E5-47B0-8B95-D0B767A7F27A}">
  <dimension ref="A1:G35"/>
  <sheetViews>
    <sheetView view="pageLayout" topLeftCell="A32" zoomScaleNormal="100" zoomScaleSheetLayoutView="100" workbookViewId="0">
      <selection activeCell="J16" sqref="J16"/>
    </sheetView>
  </sheetViews>
  <sheetFormatPr defaultColWidth="9.140625" defaultRowHeight="12.75"/>
  <cols>
    <col min="1" max="1" width="42.7109375" style="245" customWidth="1"/>
    <col min="2" max="2" width="12.42578125" style="245" customWidth="1"/>
    <col min="3" max="7" width="14.7109375" style="245" customWidth="1"/>
    <col min="8" max="13" width="9.140625" style="245"/>
    <col min="14" max="14" width="16.140625" style="245" customWidth="1"/>
    <col min="15" max="16384" width="9.140625" style="245"/>
  </cols>
  <sheetData>
    <row r="1" spans="1:7" ht="18">
      <c r="B1" s="237"/>
      <c r="C1" s="260" t="s">
        <v>39</v>
      </c>
      <c r="D1" s="237"/>
      <c r="E1" s="237"/>
      <c r="F1" s="237"/>
      <c r="G1" s="237"/>
    </row>
    <row r="2" spans="1:7" s="234" customFormat="1" ht="12.75" customHeight="1">
      <c r="A2" s="261"/>
      <c r="B2" s="262"/>
      <c r="C2" s="263" t="s">
        <v>31</v>
      </c>
      <c r="D2" s="262"/>
      <c r="E2" s="262"/>
      <c r="F2" s="262"/>
      <c r="G2" s="262"/>
    </row>
    <row r="3" spans="1:7" ht="40.5" customHeight="1">
      <c r="A3" s="264"/>
      <c r="B3" s="264"/>
      <c r="C3" s="265" t="str">
        <f>'Category Budget'!$B$3</f>
        <v>Organization Name</v>
      </c>
      <c r="D3" s="264"/>
      <c r="E3" s="264"/>
      <c r="F3" s="264"/>
      <c r="G3" s="264"/>
    </row>
    <row r="4" spans="1:7" ht="12" customHeight="1" thickBot="1">
      <c r="A4" s="250"/>
      <c r="B4" s="250"/>
      <c r="C4" s="250"/>
      <c r="D4" s="250"/>
      <c r="E4" s="250"/>
      <c r="F4" s="250"/>
      <c r="G4" s="250"/>
    </row>
    <row r="5" spans="1:7" s="234" customFormat="1" ht="63.75" thickBot="1">
      <c r="A5" s="252" t="s">
        <v>70</v>
      </c>
      <c r="B5" s="254" t="s">
        <v>71</v>
      </c>
      <c r="C5" s="254" t="s">
        <v>72</v>
      </c>
      <c r="D5" s="254" t="s">
        <v>62</v>
      </c>
      <c r="E5" s="255" t="s">
        <v>73</v>
      </c>
      <c r="F5" s="255" t="s">
        <v>74</v>
      </c>
      <c r="G5" s="256" t="s">
        <v>37</v>
      </c>
    </row>
    <row r="6" spans="1:7" ht="32.1" customHeight="1">
      <c r="A6" s="443"/>
      <c r="B6" s="444">
        <v>0</v>
      </c>
      <c r="C6" s="445">
        <v>0</v>
      </c>
      <c r="D6" s="445">
        <v>0</v>
      </c>
      <c r="E6" s="266">
        <v>0</v>
      </c>
      <c r="F6" s="266">
        <v>0</v>
      </c>
      <c r="G6" s="448">
        <f>SUM(D6:F6)</f>
        <v>0</v>
      </c>
    </row>
    <row r="7" spans="1:7" ht="32.1" customHeight="1">
      <c r="A7" s="443"/>
      <c r="B7" s="444">
        <v>0</v>
      </c>
      <c r="C7" s="445">
        <v>0</v>
      </c>
      <c r="D7" s="445">
        <v>0</v>
      </c>
      <c r="E7" s="266">
        <v>0</v>
      </c>
      <c r="F7" s="266">
        <v>0</v>
      </c>
      <c r="G7" s="267">
        <f t="shared" ref="G7:G28" si="0">SUM(D7:F7)</f>
        <v>0</v>
      </c>
    </row>
    <row r="8" spans="1:7" ht="32.1" customHeight="1">
      <c r="A8" s="443"/>
      <c r="B8" s="444">
        <v>0</v>
      </c>
      <c r="C8" s="445">
        <v>0</v>
      </c>
      <c r="D8" s="445">
        <v>0</v>
      </c>
      <c r="E8" s="266">
        <v>0</v>
      </c>
      <c r="F8" s="266">
        <v>0</v>
      </c>
      <c r="G8" s="267">
        <f t="shared" si="0"/>
        <v>0</v>
      </c>
    </row>
    <row r="9" spans="1:7" ht="32.1" customHeight="1">
      <c r="A9" s="443"/>
      <c r="B9" s="444">
        <v>0</v>
      </c>
      <c r="C9" s="445">
        <v>0</v>
      </c>
      <c r="D9" s="445">
        <v>0</v>
      </c>
      <c r="E9" s="266">
        <v>0</v>
      </c>
      <c r="F9" s="266">
        <v>0</v>
      </c>
      <c r="G9" s="267">
        <f t="shared" si="0"/>
        <v>0</v>
      </c>
    </row>
    <row r="10" spans="1:7" ht="32.1" customHeight="1">
      <c r="A10" s="443"/>
      <c r="B10" s="444">
        <v>0</v>
      </c>
      <c r="C10" s="445">
        <v>0</v>
      </c>
      <c r="D10" s="445">
        <v>0</v>
      </c>
      <c r="E10" s="266">
        <v>0</v>
      </c>
      <c r="F10" s="266">
        <v>0</v>
      </c>
      <c r="G10" s="267">
        <f t="shared" si="0"/>
        <v>0</v>
      </c>
    </row>
    <row r="11" spans="1:7" ht="32.1" customHeight="1">
      <c r="A11" s="268"/>
      <c r="B11" s="269">
        <v>0</v>
      </c>
      <c r="C11" s="270">
        <v>0</v>
      </c>
      <c r="D11" s="270">
        <v>0</v>
      </c>
      <c r="E11" s="266">
        <v>0</v>
      </c>
      <c r="F11" s="266">
        <v>0</v>
      </c>
      <c r="G11" s="267">
        <f t="shared" si="0"/>
        <v>0</v>
      </c>
    </row>
    <row r="12" spans="1:7" ht="32.1" customHeight="1">
      <c r="A12" s="268"/>
      <c r="B12" s="269">
        <v>0</v>
      </c>
      <c r="C12" s="270">
        <v>0</v>
      </c>
      <c r="D12" s="270">
        <v>0</v>
      </c>
      <c r="E12" s="266">
        <v>0</v>
      </c>
      <c r="F12" s="266">
        <v>0</v>
      </c>
      <c r="G12" s="267">
        <f>SUM(D12:F12)</f>
        <v>0</v>
      </c>
    </row>
    <row r="13" spans="1:7" ht="32.1" customHeight="1">
      <c r="A13" s="268"/>
      <c r="B13" s="269">
        <v>0</v>
      </c>
      <c r="C13" s="270">
        <v>0</v>
      </c>
      <c r="D13" s="270">
        <v>0</v>
      </c>
      <c r="E13" s="266">
        <v>0</v>
      </c>
      <c r="F13" s="266">
        <v>0</v>
      </c>
      <c r="G13" s="267">
        <f>SUM(D13:F13)</f>
        <v>0</v>
      </c>
    </row>
    <row r="14" spans="1:7" ht="32.1" customHeight="1">
      <c r="A14" s="268"/>
      <c r="B14" s="269">
        <v>0</v>
      </c>
      <c r="C14" s="270">
        <v>0</v>
      </c>
      <c r="D14" s="270">
        <v>0</v>
      </c>
      <c r="E14" s="266">
        <v>0</v>
      </c>
      <c r="F14" s="266">
        <v>0</v>
      </c>
      <c r="G14" s="267">
        <f>SUM(D14:F14)</f>
        <v>0</v>
      </c>
    </row>
    <row r="15" spans="1:7" ht="32.1" customHeight="1">
      <c r="A15" s="268"/>
      <c r="B15" s="269">
        <v>0</v>
      </c>
      <c r="C15" s="270">
        <v>0</v>
      </c>
      <c r="D15" s="270">
        <v>0</v>
      </c>
      <c r="E15" s="266">
        <v>0</v>
      </c>
      <c r="F15" s="266">
        <v>0</v>
      </c>
      <c r="G15" s="267">
        <f>SUM(D15:F15)</f>
        <v>0</v>
      </c>
    </row>
    <row r="16" spans="1:7" ht="32.1" customHeight="1">
      <c r="A16" s="268"/>
      <c r="B16" s="269">
        <v>0</v>
      </c>
      <c r="C16" s="270">
        <v>0</v>
      </c>
      <c r="D16" s="270">
        <v>0</v>
      </c>
      <c r="E16" s="266">
        <v>0</v>
      </c>
      <c r="F16" s="266">
        <v>0</v>
      </c>
      <c r="G16" s="267">
        <f t="shared" ref="G16:G23" si="1">SUM(D16:F16)</f>
        <v>0</v>
      </c>
    </row>
    <row r="17" spans="1:7" ht="32.1" customHeight="1">
      <c r="A17" s="268"/>
      <c r="B17" s="269">
        <v>0</v>
      </c>
      <c r="C17" s="270">
        <v>0</v>
      </c>
      <c r="D17" s="270">
        <v>0</v>
      </c>
      <c r="E17" s="266">
        <v>0</v>
      </c>
      <c r="F17" s="266">
        <v>0</v>
      </c>
      <c r="G17" s="267">
        <f t="shared" si="1"/>
        <v>0</v>
      </c>
    </row>
    <row r="18" spans="1:7" ht="32.1" customHeight="1">
      <c r="A18" s="268"/>
      <c r="B18" s="269">
        <v>0</v>
      </c>
      <c r="C18" s="270">
        <v>0</v>
      </c>
      <c r="D18" s="270">
        <v>0</v>
      </c>
      <c r="E18" s="266">
        <v>0</v>
      </c>
      <c r="F18" s="266">
        <v>0</v>
      </c>
      <c r="G18" s="267">
        <f t="shared" si="1"/>
        <v>0</v>
      </c>
    </row>
    <row r="19" spans="1:7" ht="32.1" customHeight="1">
      <c r="A19" s="268"/>
      <c r="B19" s="269">
        <v>0</v>
      </c>
      <c r="C19" s="270">
        <v>0</v>
      </c>
      <c r="D19" s="270">
        <v>0</v>
      </c>
      <c r="E19" s="266">
        <v>0</v>
      </c>
      <c r="F19" s="266">
        <v>0</v>
      </c>
      <c r="G19" s="267">
        <f t="shared" si="1"/>
        <v>0</v>
      </c>
    </row>
    <row r="20" spans="1:7" ht="32.1" customHeight="1">
      <c r="A20" s="268"/>
      <c r="B20" s="269">
        <v>0</v>
      </c>
      <c r="C20" s="270">
        <v>0</v>
      </c>
      <c r="D20" s="270">
        <v>0</v>
      </c>
      <c r="E20" s="266">
        <v>0</v>
      </c>
      <c r="F20" s="266">
        <v>0</v>
      </c>
      <c r="G20" s="267">
        <f t="shared" si="1"/>
        <v>0</v>
      </c>
    </row>
    <row r="21" spans="1:7" ht="32.1" customHeight="1">
      <c r="A21" s="268"/>
      <c r="B21" s="269">
        <v>0</v>
      </c>
      <c r="C21" s="270">
        <v>0</v>
      </c>
      <c r="D21" s="270">
        <v>0</v>
      </c>
      <c r="E21" s="266">
        <v>0</v>
      </c>
      <c r="F21" s="266">
        <v>0</v>
      </c>
      <c r="G21" s="267">
        <f t="shared" si="1"/>
        <v>0</v>
      </c>
    </row>
    <row r="22" spans="1:7" ht="32.1" customHeight="1">
      <c r="A22" s="268"/>
      <c r="B22" s="269">
        <v>0</v>
      </c>
      <c r="C22" s="270">
        <v>0</v>
      </c>
      <c r="D22" s="270">
        <v>0</v>
      </c>
      <c r="E22" s="266">
        <v>0</v>
      </c>
      <c r="F22" s="266">
        <v>0</v>
      </c>
      <c r="G22" s="267">
        <f t="shared" si="1"/>
        <v>0</v>
      </c>
    </row>
    <row r="23" spans="1:7" ht="32.1" customHeight="1">
      <c r="A23" s="268"/>
      <c r="B23" s="269">
        <v>0</v>
      </c>
      <c r="C23" s="270">
        <v>0</v>
      </c>
      <c r="D23" s="270">
        <v>0</v>
      </c>
      <c r="E23" s="266">
        <v>0</v>
      </c>
      <c r="F23" s="266">
        <v>0</v>
      </c>
      <c r="G23" s="267">
        <f t="shared" si="1"/>
        <v>0</v>
      </c>
    </row>
    <row r="24" spans="1:7" ht="32.1" customHeight="1">
      <c r="A24" s="268"/>
      <c r="B24" s="269">
        <v>0</v>
      </c>
      <c r="C24" s="270">
        <v>0</v>
      </c>
      <c r="D24" s="270">
        <v>0</v>
      </c>
      <c r="E24" s="266">
        <v>0</v>
      </c>
      <c r="F24" s="266">
        <v>0</v>
      </c>
      <c r="G24" s="267">
        <f t="shared" si="0"/>
        <v>0</v>
      </c>
    </row>
    <row r="25" spans="1:7" ht="32.1" customHeight="1">
      <c r="A25" s="268"/>
      <c r="B25" s="269">
        <v>0</v>
      </c>
      <c r="C25" s="270">
        <v>0</v>
      </c>
      <c r="D25" s="270">
        <v>0</v>
      </c>
      <c r="E25" s="266">
        <v>0</v>
      </c>
      <c r="F25" s="266">
        <v>0</v>
      </c>
      <c r="G25" s="267">
        <f t="shared" si="0"/>
        <v>0</v>
      </c>
    </row>
    <row r="26" spans="1:7" ht="32.1" customHeight="1">
      <c r="A26" s="268"/>
      <c r="B26" s="269">
        <v>0</v>
      </c>
      <c r="C26" s="270">
        <v>0</v>
      </c>
      <c r="D26" s="270">
        <v>0</v>
      </c>
      <c r="E26" s="266">
        <v>0</v>
      </c>
      <c r="F26" s="266">
        <v>0</v>
      </c>
      <c r="G26" s="267">
        <f t="shared" si="0"/>
        <v>0</v>
      </c>
    </row>
    <row r="27" spans="1:7" ht="32.1" customHeight="1">
      <c r="A27" s="268"/>
      <c r="B27" s="269">
        <v>0</v>
      </c>
      <c r="C27" s="270">
        <v>0</v>
      </c>
      <c r="D27" s="270">
        <v>0</v>
      </c>
      <c r="E27" s="266">
        <v>0</v>
      </c>
      <c r="F27" s="266">
        <v>0</v>
      </c>
      <c r="G27" s="267">
        <f t="shared" si="0"/>
        <v>0</v>
      </c>
    </row>
    <row r="28" spans="1:7" ht="32.1" customHeight="1" thickBot="1">
      <c r="A28" s="268"/>
      <c r="B28" s="269">
        <v>0</v>
      </c>
      <c r="C28" s="270">
        <v>0</v>
      </c>
      <c r="D28" s="270">
        <v>0</v>
      </c>
      <c r="E28" s="266">
        <v>0</v>
      </c>
      <c r="F28" s="266">
        <v>0</v>
      </c>
      <c r="G28" s="267">
        <f t="shared" si="0"/>
        <v>0</v>
      </c>
    </row>
    <row r="29" spans="1:7" ht="32.1" customHeight="1" thickBot="1">
      <c r="A29" s="271"/>
      <c r="B29" s="509" t="s">
        <v>75</v>
      </c>
      <c r="C29" s="272">
        <f>SUM(C6:C28)</f>
        <v>0</v>
      </c>
      <c r="D29" s="272">
        <f>SUM(D6:D28)</f>
        <v>0</v>
      </c>
      <c r="E29" s="273">
        <f>SUM(E6:E28)</f>
        <v>0</v>
      </c>
      <c r="F29" s="272">
        <f>SUM(F6:F28)</f>
        <v>0</v>
      </c>
    </row>
    <row r="30" spans="1:7" ht="13.5" thickBot="1">
      <c r="A30" s="275"/>
      <c r="G30" s="274">
        <f>SUM(G6:G28)</f>
        <v>0</v>
      </c>
    </row>
    <row r="31" spans="1:7">
      <c r="A31" s="275"/>
    </row>
    <row r="32" spans="1:7" ht="154.5" customHeight="1">
      <c r="A32" s="552" t="s">
        <v>76</v>
      </c>
      <c r="B32" s="553"/>
      <c r="C32" s="553"/>
      <c r="D32" s="553"/>
      <c r="E32" s="553"/>
      <c r="F32" s="553"/>
      <c r="G32" s="553"/>
    </row>
    <row r="33" spans="1:7" ht="9" customHeight="1">
      <c r="A33" s="276"/>
      <c r="B33" s="276"/>
      <c r="C33" s="276"/>
      <c r="D33" s="276"/>
      <c r="E33" s="276"/>
      <c r="F33" s="276"/>
      <c r="G33" s="276"/>
    </row>
    <row r="34" spans="1:7" ht="36" customHeight="1">
      <c r="A34" s="542" t="s">
        <v>77</v>
      </c>
      <c r="B34" s="543"/>
      <c r="C34" s="543"/>
      <c r="D34" s="543"/>
      <c r="E34" s="543"/>
      <c r="F34" s="543"/>
      <c r="G34" s="544"/>
    </row>
    <row r="35" spans="1:7" ht="242.25" customHeight="1">
      <c r="A35" s="549" t="s">
        <v>78</v>
      </c>
      <c r="B35" s="550"/>
      <c r="C35" s="550"/>
      <c r="D35" s="550"/>
      <c r="E35" s="550"/>
      <c r="F35" s="550"/>
      <c r="G35" s="551"/>
    </row>
  </sheetData>
  <sheetProtection formatCells="0" formatColumns="0" formatRows="0" insertRows="0" deleteRows="0"/>
  <mergeCells count="3">
    <mergeCell ref="A34:G34"/>
    <mergeCell ref="A35:G35"/>
    <mergeCell ref="A32:G32"/>
  </mergeCells>
  <printOptions horizontalCentered="1"/>
  <pageMargins left="0.25" right="0.25" top="0.75" bottom="0.5" header="0.25" footer="0.25"/>
  <pageSetup scale="78" fitToHeight="2" orientation="portrait" r:id="rId1"/>
  <headerFooter scaleWithDoc="0">
    <oddFooter>&amp;LMay 2025&amp;CPage &amp;P of &amp;N
&amp;A&amp;RGFO-23-312r2&amp;K000000
CERRI Program</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1AE2D-BAC9-48EB-9AB4-1F1329A31922}">
  <dimension ref="A1:W44"/>
  <sheetViews>
    <sheetView view="pageLayout" topLeftCell="A28" zoomScaleNormal="100" zoomScaleSheetLayoutView="100" workbookViewId="0">
      <selection activeCell="E29" sqref="E29:L29"/>
    </sheetView>
  </sheetViews>
  <sheetFormatPr defaultColWidth="9.140625" defaultRowHeight="12.75"/>
  <cols>
    <col min="1" max="1" width="24.42578125" style="234" customWidth="1"/>
    <col min="2" max="2" width="20.7109375" style="245" customWidth="1"/>
    <col min="3" max="4" width="22.28515625" style="245" customWidth="1"/>
    <col min="5" max="5" width="21.7109375" style="245" customWidth="1"/>
    <col min="6" max="6" width="9.42578125" style="245" customWidth="1"/>
    <col min="7" max="7" width="11.42578125" style="245" customWidth="1"/>
    <col min="8" max="8" width="14.42578125" style="245" customWidth="1"/>
    <col min="9" max="11" width="11.42578125" style="245" customWidth="1"/>
    <col min="12" max="12" width="21.140625" style="245" customWidth="1"/>
    <col min="13" max="16" width="14.7109375" style="245" customWidth="1"/>
    <col min="17" max="16384" width="9.140625" style="245"/>
  </cols>
  <sheetData>
    <row r="1" spans="1:16" ht="18">
      <c r="B1" s="237"/>
      <c r="C1" s="237"/>
      <c r="D1" s="237"/>
      <c r="E1" s="260" t="s">
        <v>41</v>
      </c>
      <c r="F1" s="260"/>
      <c r="G1" s="260"/>
      <c r="H1" s="260"/>
      <c r="I1" s="260"/>
      <c r="J1" s="260"/>
      <c r="K1" s="260"/>
      <c r="L1" s="260"/>
      <c r="M1" s="237"/>
      <c r="N1" s="237"/>
      <c r="O1" s="237"/>
      <c r="P1" s="237"/>
    </row>
    <row r="2" spans="1:16" s="234" customFormat="1" ht="12.75" customHeight="1" thickBot="1">
      <c r="B2" s="235"/>
      <c r="C2" s="235"/>
      <c r="D2" s="235"/>
      <c r="E2" s="236" t="s">
        <v>31</v>
      </c>
      <c r="F2" s="236"/>
      <c r="G2" s="236"/>
      <c r="H2" s="236"/>
      <c r="I2" s="236"/>
      <c r="J2" s="236"/>
      <c r="K2" s="236"/>
      <c r="L2" s="236"/>
      <c r="M2" s="235"/>
      <c r="N2" s="235"/>
      <c r="O2" s="235"/>
      <c r="P2" s="235"/>
    </row>
    <row r="3" spans="1:16" ht="43.5" customHeight="1" thickBot="1">
      <c r="A3" s="510" t="str">
        <f>'Category Budget'!$B$3</f>
        <v>Organization Name</v>
      </c>
      <c r="B3" s="511"/>
      <c r="C3" s="511"/>
      <c r="D3" s="511"/>
      <c r="E3" s="511"/>
      <c r="F3" s="511"/>
      <c r="G3" s="511"/>
      <c r="H3" s="511"/>
      <c r="I3" s="511"/>
      <c r="J3" s="511"/>
      <c r="K3" s="511"/>
      <c r="L3" s="511"/>
      <c r="M3" s="511"/>
      <c r="N3" s="511"/>
      <c r="O3" s="511"/>
      <c r="P3" s="512"/>
    </row>
    <row r="4" spans="1:16" ht="12.75" customHeight="1" thickBot="1">
      <c r="A4" s="250"/>
      <c r="B4" s="250"/>
      <c r="C4" s="250"/>
      <c r="D4" s="250"/>
      <c r="E4" s="250"/>
      <c r="F4" s="250"/>
      <c r="G4" s="250"/>
      <c r="H4" s="250"/>
      <c r="I4" s="250"/>
      <c r="J4" s="250"/>
      <c r="K4" s="250"/>
      <c r="L4" s="250"/>
      <c r="M4" s="250"/>
      <c r="N4" s="250"/>
      <c r="O4" s="250"/>
      <c r="P4" s="250"/>
    </row>
    <row r="5" spans="1:16" ht="63.75" thickBot="1">
      <c r="A5" s="252" t="s">
        <v>79</v>
      </c>
      <c r="B5" s="254" t="s">
        <v>80</v>
      </c>
      <c r="C5" s="254" t="s">
        <v>81</v>
      </c>
      <c r="D5" s="254" t="s">
        <v>82</v>
      </c>
      <c r="E5" s="277" t="s">
        <v>83</v>
      </c>
      <c r="F5" s="254" t="s">
        <v>84</v>
      </c>
      <c r="G5" s="254" t="s">
        <v>85</v>
      </c>
      <c r="H5" s="254" t="s">
        <v>86</v>
      </c>
      <c r="I5" s="254" t="s">
        <v>87</v>
      </c>
      <c r="J5" s="254" t="s">
        <v>88</v>
      </c>
      <c r="K5" s="254" t="s">
        <v>89</v>
      </c>
      <c r="L5" s="254" t="s">
        <v>90</v>
      </c>
      <c r="M5" s="254" t="s">
        <v>62</v>
      </c>
      <c r="N5" s="255" t="s">
        <v>73</v>
      </c>
      <c r="O5" s="255" t="s">
        <v>74</v>
      </c>
      <c r="P5" s="256" t="s">
        <v>37</v>
      </c>
    </row>
    <row r="6" spans="1:16" s="283" customFormat="1" ht="32.1" customHeight="1">
      <c r="A6" s="278"/>
      <c r="B6" s="279"/>
      <c r="C6" s="447"/>
      <c r="D6" s="281"/>
      <c r="E6" s="281"/>
      <c r="F6" s="281"/>
      <c r="G6" s="281"/>
      <c r="H6" s="270">
        <v>0</v>
      </c>
      <c r="I6" s="270">
        <v>0</v>
      </c>
      <c r="J6" s="270">
        <v>0</v>
      </c>
      <c r="K6" s="270">
        <v>0</v>
      </c>
      <c r="L6" s="281"/>
      <c r="M6" s="270">
        <v>0</v>
      </c>
      <c r="N6" s="266">
        <v>0</v>
      </c>
      <c r="O6" s="266">
        <v>0</v>
      </c>
      <c r="P6" s="282">
        <f t="shared" ref="P6:P28" si="0">SUM(M6:O6)</f>
        <v>0</v>
      </c>
    </row>
    <row r="7" spans="1:16" s="283" customFormat="1" ht="32.1" customHeight="1">
      <c r="A7" s="284"/>
      <c r="B7" s="279"/>
      <c r="C7" s="168"/>
      <c r="D7" s="285"/>
      <c r="E7" s="285"/>
      <c r="F7" s="285"/>
      <c r="G7" s="285"/>
      <c r="H7" s="270">
        <v>0</v>
      </c>
      <c r="I7" s="270">
        <v>0</v>
      </c>
      <c r="J7" s="270">
        <v>0</v>
      </c>
      <c r="K7" s="270">
        <v>0</v>
      </c>
      <c r="L7" s="285"/>
      <c r="M7" s="286">
        <v>0</v>
      </c>
      <c r="N7" s="287">
        <v>0</v>
      </c>
      <c r="O7" s="288">
        <v>0</v>
      </c>
      <c r="P7" s="289">
        <f t="shared" si="0"/>
        <v>0</v>
      </c>
    </row>
    <row r="8" spans="1:16" s="283" customFormat="1" ht="32.1" customHeight="1">
      <c r="A8" s="284"/>
      <c r="B8" s="279"/>
      <c r="C8" s="168"/>
      <c r="D8" s="285"/>
      <c r="E8" s="285"/>
      <c r="F8" s="285"/>
      <c r="G8" s="285"/>
      <c r="H8" s="270">
        <v>0</v>
      </c>
      <c r="I8" s="270">
        <v>0</v>
      </c>
      <c r="J8" s="270">
        <v>0</v>
      </c>
      <c r="K8" s="270">
        <v>0</v>
      </c>
      <c r="L8" s="285"/>
      <c r="M8" s="286">
        <v>0</v>
      </c>
      <c r="N8" s="287">
        <v>0</v>
      </c>
      <c r="O8" s="288">
        <v>0</v>
      </c>
      <c r="P8" s="289">
        <f t="shared" si="0"/>
        <v>0</v>
      </c>
    </row>
    <row r="9" spans="1:16" s="283" customFormat="1" ht="32.1" customHeight="1">
      <c r="A9" s="284"/>
      <c r="B9" s="279"/>
      <c r="C9" s="168"/>
      <c r="D9" s="285"/>
      <c r="E9" s="285"/>
      <c r="F9" s="285"/>
      <c r="G9" s="285"/>
      <c r="H9" s="270">
        <v>0</v>
      </c>
      <c r="I9" s="270">
        <v>0</v>
      </c>
      <c r="J9" s="270">
        <v>0</v>
      </c>
      <c r="K9" s="270">
        <v>0</v>
      </c>
      <c r="L9" s="285"/>
      <c r="M9" s="286">
        <v>0</v>
      </c>
      <c r="N9" s="287">
        <v>0</v>
      </c>
      <c r="O9" s="288">
        <v>0</v>
      </c>
      <c r="P9" s="289">
        <f t="shared" si="0"/>
        <v>0</v>
      </c>
    </row>
    <row r="10" spans="1:16" s="283" customFormat="1" ht="32.1" customHeight="1">
      <c r="A10" s="284"/>
      <c r="B10" s="279"/>
      <c r="C10" s="168"/>
      <c r="D10" s="285"/>
      <c r="E10" s="285"/>
      <c r="F10" s="285"/>
      <c r="G10" s="285"/>
      <c r="H10" s="270">
        <v>0</v>
      </c>
      <c r="I10" s="270">
        <v>0</v>
      </c>
      <c r="J10" s="270">
        <v>0</v>
      </c>
      <c r="K10" s="270">
        <v>0</v>
      </c>
      <c r="L10" s="285"/>
      <c r="M10" s="286">
        <v>0</v>
      </c>
      <c r="N10" s="287">
        <v>0</v>
      </c>
      <c r="O10" s="288">
        <v>0</v>
      </c>
      <c r="P10" s="289">
        <f>SUM(M10:O10)</f>
        <v>0</v>
      </c>
    </row>
    <row r="11" spans="1:16" s="283" customFormat="1" ht="32.1" customHeight="1">
      <c r="A11" s="284"/>
      <c r="B11" s="279"/>
      <c r="C11" s="168"/>
      <c r="D11" s="285"/>
      <c r="E11" s="285"/>
      <c r="F11" s="285"/>
      <c r="G11" s="285"/>
      <c r="H11" s="270">
        <v>0</v>
      </c>
      <c r="I11" s="270">
        <v>0</v>
      </c>
      <c r="J11" s="270">
        <v>0</v>
      </c>
      <c r="K11" s="270">
        <v>0</v>
      </c>
      <c r="L11" s="285"/>
      <c r="M11" s="286">
        <v>0</v>
      </c>
      <c r="N11" s="287">
        <v>0</v>
      </c>
      <c r="O11" s="288">
        <v>0</v>
      </c>
      <c r="P11" s="289">
        <f>SUM(M11:O11)</f>
        <v>0</v>
      </c>
    </row>
    <row r="12" spans="1:16" s="283" customFormat="1" ht="32.1" customHeight="1">
      <c r="A12" s="284"/>
      <c r="B12" s="279"/>
      <c r="C12" s="168"/>
      <c r="D12" s="285"/>
      <c r="E12" s="285"/>
      <c r="F12" s="285"/>
      <c r="G12" s="285"/>
      <c r="H12" s="270">
        <v>0</v>
      </c>
      <c r="I12" s="270">
        <v>0</v>
      </c>
      <c r="J12" s="270">
        <v>0</v>
      </c>
      <c r="K12" s="270">
        <v>0</v>
      </c>
      <c r="L12" s="285"/>
      <c r="M12" s="286">
        <v>0</v>
      </c>
      <c r="N12" s="287">
        <v>0</v>
      </c>
      <c r="O12" s="288">
        <v>0</v>
      </c>
      <c r="P12" s="289">
        <f>SUM(M12:O12)</f>
        <v>0</v>
      </c>
    </row>
    <row r="13" spans="1:16" s="283" customFormat="1" ht="32.1" customHeight="1">
      <c r="A13" s="284"/>
      <c r="B13" s="279"/>
      <c r="C13" s="168"/>
      <c r="D13" s="285"/>
      <c r="E13" s="285"/>
      <c r="F13" s="285"/>
      <c r="G13" s="285"/>
      <c r="H13" s="270">
        <v>0</v>
      </c>
      <c r="I13" s="270">
        <v>0</v>
      </c>
      <c r="J13" s="270">
        <v>0</v>
      </c>
      <c r="K13" s="270">
        <v>0</v>
      </c>
      <c r="L13" s="285"/>
      <c r="M13" s="286">
        <v>0</v>
      </c>
      <c r="N13" s="287">
        <v>0</v>
      </c>
      <c r="O13" s="288">
        <v>0</v>
      </c>
      <c r="P13" s="289">
        <f>SUM(M13:O13)</f>
        <v>0</v>
      </c>
    </row>
    <row r="14" spans="1:16" s="283" customFormat="1" ht="32.1" customHeight="1">
      <c r="A14" s="284"/>
      <c r="B14" s="279"/>
      <c r="C14" s="168"/>
      <c r="D14" s="285"/>
      <c r="E14" s="285"/>
      <c r="F14" s="285"/>
      <c r="G14" s="285"/>
      <c r="H14" s="270">
        <v>0</v>
      </c>
      <c r="I14" s="270">
        <v>0</v>
      </c>
      <c r="J14" s="270">
        <v>0</v>
      </c>
      <c r="K14" s="270">
        <v>0</v>
      </c>
      <c r="L14" s="285"/>
      <c r="M14" s="286">
        <v>0</v>
      </c>
      <c r="N14" s="287">
        <v>0</v>
      </c>
      <c r="O14" s="288">
        <v>0</v>
      </c>
      <c r="P14" s="289">
        <f t="shared" si="0"/>
        <v>0</v>
      </c>
    </row>
    <row r="15" spans="1:16" s="283" customFormat="1" ht="32.1" customHeight="1">
      <c r="A15" s="284"/>
      <c r="B15" s="279"/>
      <c r="C15" s="168"/>
      <c r="D15" s="285"/>
      <c r="E15" s="285"/>
      <c r="F15" s="285"/>
      <c r="G15" s="285"/>
      <c r="H15" s="270">
        <v>0</v>
      </c>
      <c r="I15" s="270">
        <v>0</v>
      </c>
      <c r="J15" s="270">
        <v>0</v>
      </c>
      <c r="K15" s="270">
        <v>0</v>
      </c>
      <c r="L15" s="285"/>
      <c r="M15" s="286">
        <v>0</v>
      </c>
      <c r="N15" s="287">
        <v>0</v>
      </c>
      <c r="O15" s="288">
        <v>0</v>
      </c>
      <c r="P15" s="289">
        <f t="shared" si="0"/>
        <v>0</v>
      </c>
    </row>
    <row r="16" spans="1:16" s="283" customFormat="1" ht="32.1" customHeight="1">
      <c r="A16" s="284"/>
      <c r="B16" s="279"/>
      <c r="C16" s="168"/>
      <c r="D16" s="285"/>
      <c r="E16" s="285"/>
      <c r="F16" s="285"/>
      <c r="G16" s="285"/>
      <c r="H16" s="270">
        <v>0</v>
      </c>
      <c r="I16" s="270">
        <v>0</v>
      </c>
      <c r="J16" s="270">
        <v>0</v>
      </c>
      <c r="K16" s="270">
        <v>0</v>
      </c>
      <c r="L16" s="285"/>
      <c r="M16" s="286">
        <v>0</v>
      </c>
      <c r="N16" s="287">
        <v>0</v>
      </c>
      <c r="O16" s="288">
        <v>0</v>
      </c>
      <c r="P16" s="289">
        <f t="shared" si="0"/>
        <v>0</v>
      </c>
    </row>
    <row r="17" spans="1:16" s="283" customFormat="1" ht="32.1" customHeight="1">
      <c r="A17" s="284"/>
      <c r="B17" s="279"/>
      <c r="C17" s="168"/>
      <c r="D17" s="285"/>
      <c r="E17" s="285"/>
      <c r="F17" s="285"/>
      <c r="G17" s="285"/>
      <c r="H17" s="270">
        <v>0</v>
      </c>
      <c r="I17" s="270">
        <v>0</v>
      </c>
      <c r="J17" s="270">
        <v>0</v>
      </c>
      <c r="K17" s="270">
        <v>0</v>
      </c>
      <c r="L17" s="285"/>
      <c r="M17" s="286">
        <v>0</v>
      </c>
      <c r="N17" s="287">
        <v>0</v>
      </c>
      <c r="O17" s="288">
        <v>0</v>
      </c>
      <c r="P17" s="289">
        <f t="shared" si="0"/>
        <v>0</v>
      </c>
    </row>
    <row r="18" spans="1:16" s="283" customFormat="1" ht="32.1" customHeight="1">
      <c r="A18" s="284"/>
      <c r="B18" s="279"/>
      <c r="C18" s="168"/>
      <c r="D18" s="285"/>
      <c r="E18" s="285"/>
      <c r="F18" s="285"/>
      <c r="G18" s="285"/>
      <c r="H18" s="270">
        <v>0</v>
      </c>
      <c r="I18" s="270">
        <v>0</v>
      </c>
      <c r="J18" s="270">
        <v>0</v>
      </c>
      <c r="K18" s="270">
        <v>0</v>
      </c>
      <c r="L18" s="285"/>
      <c r="M18" s="286">
        <v>0</v>
      </c>
      <c r="N18" s="287">
        <v>0</v>
      </c>
      <c r="O18" s="288">
        <v>0</v>
      </c>
      <c r="P18" s="289">
        <f t="shared" si="0"/>
        <v>0</v>
      </c>
    </row>
    <row r="19" spans="1:16" s="283" customFormat="1" ht="32.1" customHeight="1">
      <c r="A19" s="284"/>
      <c r="B19" s="279"/>
      <c r="C19" s="168"/>
      <c r="D19" s="285"/>
      <c r="E19" s="285"/>
      <c r="F19" s="285"/>
      <c r="G19" s="285"/>
      <c r="H19" s="270">
        <v>0</v>
      </c>
      <c r="I19" s="270">
        <v>0</v>
      </c>
      <c r="J19" s="270">
        <v>0</v>
      </c>
      <c r="K19" s="270">
        <v>0</v>
      </c>
      <c r="L19" s="285"/>
      <c r="M19" s="286">
        <v>0</v>
      </c>
      <c r="N19" s="287">
        <v>0</v>
      </c>
      <c r="O19" s="288">
        <v>0</v>
      </c>
      <c r="P19" s="289">
        <f t="shared" si="0"/>
        <v>0</v>
      </c>
    </row>
    <row r="20" spans="1:16" s="283" customFormat="1" ht="32.1" customHeight="1">
      <c r="A20" s="284"/>
      <c r="B20" s="279"/>
      <c r="C20" s="168"/>
      <c r="D20" s="285"/>
      <c r="E20" s="285"/>
      <c r="F20" s="285"/>
      <c r="G20" s="285"/>
      <c r="H20" s="270">
        <v>0</v>
      </c>
      <c r="I20" s="270">
        <v>0</v>
      </c>
      <c r="J20" s="270">
        <v>0</v>
      </c>
      <c r="K20" s="270">
        <v>0</v>
      </c>
      <c r="L20" s="285"/>
      <c r="M20" s="286">
        <v>0</v>
      </c>
      <c r="N20" s="287">
        <v>0</v>
      </c>
      <c r="O20" s="288">
        <v>0</v>
      </c>
      <c r="P20" s="289">
        <f t="shared" si="0"/>
        <v>0</v>
      </c>
    </row>
    <row r="21" spans="1:16" s="283" customFormat="1" ht="32.1" customHeight="1">
      <c r="A21" s="284"/>
      <c r="B21" s="279"/>
      <c r="C21" s="168"/>
      <c r="D21" s="285"/>
      <c r="E21" s="285"/>
      <c r="F21" s="285"/>
      <c r="G21" s="285"/>
      <c r="H21" s="270">
        <v>0</v>
      </c>
      <c r="I21" s="270">
        <v>0</v>
      </c>
      <c r="J21" s="270">
        <v>0</v>
      </c>
      <c r="K21" s="270">
        <v>0</v>
      </c>
      <c r="L21" s="285"/>
      <c r="M21" s="286">
        <v>0</v>
      </c>
      <c r="N21" s="287">
        <v>0</v>
      </c>
      <c r="O21" s="288">
        <v>0</v>
      </c>
      <c r="P21" s="289">
        <f t="shared" si="0"/>
        <v>0</v>
      </c>
    </row>
    <row r="22" spans="1:16" s="283" customFormat="1" ht="32.1" customHeight="1">
      <c r="A22" s="284"/>
      <c r="B22" s="279"/>
      <c r="C22" s="168"/>
      <c r="D22" s="285"/>
      <c r="E22" s="285"/>
      <c r="F22" s="285"/>
      <c r="G22" s="285"/>
      <c r="H22" s="270">
        <v>0</v>
      </c>
      <c r="I22" s="270">
        <v>0</v>
      </c>
      <c r="J22" s="270">
        <v>0</v>
      </c>
      <c r="K22" s="270">
        <v>0</v>
      </c>
      <c r="L22" s="285"/>
      <c r="M22" s="286">
        <v>0</v>
      </c>
      <c r="N22" s="287">
        <v>0</v>
      </c>
      <c r="O22" s="288">
        <v>0</v>
      </c>
      <c r="P22" s="289">
        <f t="shared" si="0"/>
        <v>0</v>
      </c>
    </row>
    <row r="23" spans="1:16" s="283" customFormat="1" ht="32.1" customHeight="1">
      <c r="A23" s="284"/>
      <c r="B23" s="279"/>
      <c r="C23" s="168"/>
      <c r="D23" s="285"/>
      <c r="E23" s="285"/>
      <c r="F23" s="285"/>
      <c r="G23" s="285"/>
      <c r="H23" s="270">
        <v>0</v>
      </c>
      <c r="I23" s="270">
        <v>0</v>
      </c>
      <c r="J23" s="270">
        <v>0</v>
      </c>
      <c r="K23" s="270">
        <v>0</v>
      </c>
      <c r="L23" s="285"/>
      <c r="M23" s="286">
        <v>0</v>
      </c>
      <c r="N23" s="287">
        <v>0</v>
      </c>
      <c r="O23" s="288">
        <v>0</v>
      </c>
      <c r="P23" s="289">
        <f t="shared" si="0"/>
        <v>0</v>
      </c>
    </row>
    <row r="24" spans="1:16" s="283" customFormat="1" ht="32.1" customHeight="1">
      <c r="A24" s="284"/>
      <c r="B24" s="279"/>
      <c r="C24" s="168"/>
      <c r="D24" s="285"/>
      <c r="E24" s="285"/>
      <c r="F24" s="285"/>
      <c r="G24" s="285"/>
      <c r="H24" s="270">
        <v>0</v>
      </c>
      <c r="I24" s="270">
        <v>0</v>
      </c>
      <c r="J24" s="270">
        <v>0</v>
      </c>
      <c r="K24" s="270">
        <v>0</v>
      </c>
      <c r="L24" s="285"/>
      <c r="M24" s="286">
        <v>0</v>
      </c>
      <c r="N24" s="287">
        <v>0</v>
      </c>
      <c r="O24" s="288">
        <v>0</v>
      </c>
      <c r="P24" s="289">
        <f t="shared" si="0"/>
        <v>0</v>
      </c>
    </row>
    <row r="25" spans="1:16" s="283" customFormat="1" ht="32.1" customHeight="1">
      <c r="A25" s="284"/>
      <c r="B25" s="279"/>
      <c r="C25" s="168"/>
      <c r="D25" s="285"/>
      <c r="E25" s="285"/>
      <c r="F25" s="285"/>
      <c r="G25" s="285"/>
      <c r="H25" s="270">
        <v>0</v>
      </c>
      <c r="I25" s="270">
        <v>0</v>
      </c>
      <c r="J25" s="270">
        <v>0</v>
      </c>
      <c r="K25" s="270"/>
      <c r="L25" s="285"/>
      <c r="M25" s="286">
        <v>0</v>
      </c>
      <c r="N25" s="287">
        <v>0</v>
      </c>
      <c r="O25" s="288">
        <v>0</v>
      </c>
      <c r="P25" s="289">
        <f t="shared" si="0"/>
        <v>0</v>
      </c>
    </row>
    <row r="26" spans="1:16" s="283" customFormat="1" ht="32.1" customHeight="1">
      <c r="A26" s="284"/>
      <c r="B26" s="279"/>
      <c r="C26" s="168"/>
      <c r="D26" s="285"/>
      <c r="E26" s="285"/>
      <c r="F26" s="285"/>
      <c r="G26" s="285"/>
      <c r="H26" s="270">
        <v>0</v>
      </c>
      <c r="I26" s="270">
        <v>0</v>
      </c>
      <c r="J26" s="270">
        <v>0</v>
      </c>
      <c r="K26" s="270">
        <v>0</v>
      </c>
      <c r="L26" s="285"/>
      <c r="M26" s="286">
        <v>0</v>
      </c>
      <c r="N26" s="287">
        <v>0</v>
      </c>
      <c r="O26" s="288">
        <v>0</v>
      </c>
      <c r="P26" s="289">
        <f t="shared" si="0"/>
        <v>0</v>
      </c>
    </row>
    <row r="27" spans="1:16" s="283" customFormat="1" ht="32.1" customHeight="1">
      <c r="A27" s="284"/>
      <c r="B27" s="279"/>
      <c r="C27" s="168"/>
      <c r="D27" s="285"/>
      <c r="E27" s="285"/>
      <c r="F27" s="285"/>
      <c r="G27" s="285"/>
      <c r="H27" s="270">
        <v>0</v>
      </c>
      <c r="I27" s="270">
        <v>0</v>
      </c>
      <c r="J27" s="270">
        <v>0</v>
      </c>
      <c r="K27" s="270">
        <v>0</v>
      </c>
      <c r="L27" s="285"/>
      <c r="M27" s="286">
        <v>0</v>
      </c>
      <c r="N27" s="287">
        <v>0</v>
      </c>
      <c r="O27" s="288">
        <v>0</v>
      </c>
      <c r="P27" s="289">
        <f t="shared" si="0"/>
        <v>0</v>
      </c>
    </row>
    <row r="28" spans="1:16" s="283" customFormat="1" ht="32.1" customHeight="1" thickBot="1">
      <c r="A28" s="284"/>
      <c r="B28" s="279"/>
      <c r="C28" s="168"/>
      <c r="D28" s="285"/>
      <c r="E28" s="285"/>
      <c r="F28" s="285"/>
      <c r="G28" s="285"/>
      <c r="H28" s="270">
        <v>0</v>
      </c>
      <c r="I28" s="270">
        <v>0</v>
      </c>
      <c r="J28" s="270">
        <v>0</v>
      </c>
      <c r="K28" s="270">
        <v>0</v>
      </c>
      <c r="L28" s="285"/>
      <c r="M28" s="286">
        <v>0</v>
      </c>
      <c r="N28" s="287">
        <v>0</v>
      </c>
      <c r="O28" s="288">
        <v>0</v>
      </c>
      <c r="P28" s="289">
        <f t="shared" si="0"/>
        <v>0</v>
      </c>
    </row>
    <row r="29" spans="1:16" s="283" customFormat="1" ht="32.1" customHeight="1" thickBot="1">
      <c r="A29" s="290"/>
      <c r="B29" s="508"/>
      <c r="C29" s="508"/>
      <c r="D29" s="508"/>
      <c r="E29" s="508" t="s">
        <v>91</v>
      </c>
      <c r="F29" s="508"/>
      <c r="G29" s="508"/>
      <c r="H29" s="508"/>
      <c r="I29" s="508"/>
      <c r="J29" s="508"/>
      <c r="K29" s="508"/>
      <c r="L29" s="509"/>
      <c r="M29" s="291">
        <f>SUM(M6:M28)</f>
        <v>0</v>
      </c>
      <c r="N29" s="292">
        <f>SUM(N6:N28)</f>
        <v>0</v>
      </c>
      <c r="O29" s="292">
        <f>SUM(O6:O28)</f>
        <v>0</v>
      </c>
      <c r="P29" s="293">
        <f>SUM(P6:P28)</f>
        <v>0</v>
      </c>
    </row>
    <row r="30" spans="1:16" ht="12.75" customHeight="1" thickBot="1">
      <c r="A30" s="294"/>
      <c r="B30" s="294"/>
      <c r="C30" s="294"/>
      <c r="D30" s="294"/>
      <c r="E30" s="294"/>
      <c r="F30" s="294"/>
      <c r="G30" s="294"/>
      <c r="H30" s="294"/>
      <c r="I30" s="294"/>
      <c r="J30" s="294"/>
      <c r="K30" s="294"/>
      <c r="L30" s="294"/>
      <c r="M30" s="294"/>
      <c r="N30" s="294"/>
      <c r="O30" s="294"/>
    </row>
    <row r="31" spans="1:16" ht="149.1" customHeight="1" thickBot="1">
      <c r="A31" s="499" t="s">
        <v>92</v>
      </c>
      <c r="B31" s="493"/>
      <c r="C31" s="493"/>
      <c r="D31" s="493"/>
      <c r="E31" s="493"/>
      <c r="F31" s="493"/>
      <c r="G31" s="493"/>
      <c r="H31" s="493"/>
      <c r="I31" s="493"/>
      <c r="J31" s="493"/>
    </row>
    <row r="32" spans="1:16" ht="17.25" customHeight="1">
      <c r="A32" s="258"/>
      <c r="B32" s="493"/>
      <c r="C32" s="493"/>
      <c r="D32" s="493"/>
      <c r="E32" s="493"/>
      <c r="F32" s="493"/>
      <c r="G32" s="493"/>
      <c r="H32" s="493"/>
      <c r="I32" s="493"/>
      <c r="J32" s="493"/>
    </row>
    <row r="33" spans="1:23" ht="38.25" customHeight="1">
      <c r="A33" s="556" t="s">
        <v>93</v>
      </c>
      <c r="B33" s="557"/>
      <c r="C33" s="557"/>
      <c r="D33" s="557"/>
      <c r="E33" s="557"/>
      <c r="F33" s="557"/>
      <c r="G33" s="558"/>
      <c r="H33" s="237"/>
      <c r="I33" s="237"/>
      <c r="J33" s="237"/>
      <c r="K33" s="237"/>
      <c r="L33" s="237"/>
      <c r="M33" s="237"/>
      <c r="N33" s="237"/>
      <c r="O33" s="237"/>
      <c r="P33" s="521"/>
    </row>
    <row r="34" spans="1:23" ht="278.10000000000002" customHeight="1">
      <c r="A34" s="539" t="s">
        <v>94</v>
      </c>
      <c r="B34" s="554"/>
      <c r="C34" s="554"/>
      <c r="D34" s="554"/>
      <c r="E34" s="554"/>
      <c r="F34" s="554"/>
      <c r="G34" s="555"/>
      <c r="H34" s="283"/>
      <c r="I34" s="283"/>
      <c r="J34" s="283"/>
      <c r="K34" s="283"/>
      <c r="L34" s="283"/>
      <c r="M34" s="283"/>
      <c r="N34" s="283"/>
      <c r="O34" s="283"/>
      <c r="P34" s="283"/>
      <c r="Q34" s="521"/>
      <c r="R34" s="521"/>
      <c r="S34" s="521"/>
      <c r="T34" s="521"/>
      <c r="U34" s="521"/>
      <c r="V34" s="521"/>
      <c r="W34" s="521"/>
    </row>
    <row r="35" spans="1:23" ht="15">
      <c r="A35" s="154"/>
      <c r="B35" s="154"/>
      <c r="C35" s="154"/>
      <c r="D35" s="154"/>
      <c r="E35" s="154"/>
      <c r="F35" s="154"/>
      <c r="G35" s="154"/>
      <c r="H35" s="295"/>
      <c r="I35" s="295"/>
      <c r="J35" s="295"/>
      <c r="K35" s="295"/>
      <c r="L35" s="295"/>
      <c r="M35" s="295"/>
      <c r="N35" s="295"/>
      <c r="O35" s="295"/>
      <c r="P35" s="296"/>
      <c r="Q35" s="521"/>
      <c r="R35" s="521"/>
      <c r="S35" s="521"/>
      <c r="T35" s="521"/>
      <c r="U35" s="521"/>
      <c r="V35" s="521"/>
      <c r="W35" s="521"/>
    </row>
    <row r="36" spans="1:23">
      <c r="A36" s="154"/>
      <c r="B36" s="154"/>
      <c r="C36" s="154"/>
      <c r="D36" s="154"/>
      <c r="E36" s="154"/>
      <c r="F36" s="154"/>
      <c r="G36" s="154"/>
      <c r="H36" s="283"/>
      <c r="I36" s="283"/>
      <c r="J36" s="283"/>
      <c r="K36" s="283"/>
      <c r="L36" s="283"/>
      <c r="M36" s="283"/>
      <c r="N36" s="283"/>
      <c r="O36" s="283"/>
      <c r="P36" s="521"/>
      <c r="Q36" s="521"/>
      <c r="R36" s="521"/>
      <c r="S36" s="521"/>
      <c r="T36" s="521"/>
      <c r="U36" s="521"/>
      <c r="V36" s="521"/>
      <c r="W36" s="521"/>
    </row>
    <row r="37" spans="1:23">
      <c r="A37" s="154"/>
      <c r="B37" s="154"/>
      <c r="C37" s="154"/>
      <c r="D37" s="154"/>
      <c r="E37" s="154"/>
      <c r="F37" s="154"/>
      <c r="G37" s="154"/>
      <c r="H37" s="283"/>
      <c r="I37" s="283"/>
      <c r="J37" s="283"/>
      <c r="K37" s="283"/>
      <c r="L37" s="283"/>
      <c r="M37" s="283"/>
      <c r="N37" s="283"/>
      <c r="O37" s="283"/>
      <c r="P37" s="521"/>
      <c r="Q37" s="521"/>
      <c r="R37" s="521"/>
      <c r="S37" s="521"/>
      <c r="T37" s="521"/>
      <c r="U37" s="521"/>
      <c r="V37" s="521"/>
      <c r="W37" s="521"/>
    </row>
    <row r="38" spans="1:23">
      <c r="A38" s="283"/>
      <c r="B38" s="283"/>
      <c r="C38" s="283"/>
      <c r="D38" s="283"/>
      <c r="E38" s="283"/>
      <c r="F38" s="283"/>
      <c r="G38" s="283"/>
      <c r="H38" s="283"/>
      <c r="I38" s="283"/>
      <c r="J38" s="283"/>
      <c r="K38" s="283"/>
      <c r="L38" s="283"/>
      <c r="M38" s="283"/>
      <c r="N38" s="283"/>
      <c r="O38" s="283"/>
    </row>
    <row r="39" spans="1:23">
      <c r="A39" s="283"/>
      <c r="B39" s="283"/>
      <c r="C39" s="283"/>
      <c r="D39" s="283"/>
      <c r="E39" s="283"/>
      <c r="F39" s="283"/>
      <c r="G39" s="283"/>
      <c r="H39" s="297"/>
      <c r="I39" s="297"/>
      <c r="J39" s="297"/>
      <c r="K39" s="297"/>
      <c r="L39" s="297"/>
      <c r="M39" s="297"/>
      <c r="N39" s="297"/>
      <c r="O39" s="297"/>
      <c r="P39" s="521"/>
    </row>
    <row r="40" spans="1:23">
      <c r="A40" s="154"/>
      <c r="B40" s="154"/>
      <c r="C40" s="154"/>
      <c r="D40" s="154"/>
      <c r="E40" s="154"/>
      <c r="F40" s="154"/>
      <c r="G40" s="154"/>
      <c r="H40" s="283"/>
      <c r="I40" s="283"/>
      <c r="J40" s="283"/>
      <c r="K40" s="283"/>
      <c r="L40" s="283"/>
      <c r="M40" s="283"/>
      <c r="N40" s="283"/>
      <c r="O40" s="283"/>
    </row>
    <row r="41" spans="1:23">
      <c r="A41" s="298"/>
      <c r="B41" s="298"/>
      <c r="C41" s="298"/>
      <c r="D41" s="298"/>
      <c r="E41" s="298"/>
      <c r="F41" s="298"/>
      <c r="G41" s="298"/>
      <c r="H41" s="283"/>
      <c r="I41" s="283"/>
      <c r="J41" s="283"/>
      <c r="K41" s="283"/>
      <c r="L41" s="283"/>
      <c r="M41" s="283"/>
      <c r="N41" s="283"/>
      <c r="O41" s="283"/>
    </row>
    <row r="42" spans="1:23">
      <c r="A42" s="283"/>
      <c r="B42" s="283"/>
      <c r="C42" s="283"/>
      <c r="D42" s="283"/>
      <c r="E42" s="283"/>
      <c r="F42" s="283"/>
      <c r="G42" s="283"/>
      <c r="H42" s="283"/>
      <c r="I42" s="283"/>
      <c r="J42" s="283"/>
      <c r="K42" s="283"/>
      <c r="L42" s="283"/>
      <c r="M42" s="283"/>
      <c r="N42" s="283"/>
      <c r="O42" s="283"/>
    </row>
    <row r="43" spans="1:23">
      <c r="A43" s="299"/>
      <c r="B43" s="299"/>
      <c r="C43" s="299"/>
      <c r="D43" s="299"/>
      <c r="E43" s="299"/>
      <c r="F43" s="299"/>
      <c r="G43" s="299"/>
      <c r="H43" s="299"/>
      <c r="I43" s="299"/>
      <c r="J43" s="299"/>
      <c r="K43" s="299"/>
      <c r="L43" s="299"/>
      <c r="M43" s="299"/>
      <c r="N43" s="299"/>
      <c r="O43" s="299"/>
      <c r="P43" s="299"/>
    </row>
    <row r="44" spans="1:23">
      <c r="A44" s="299"/>
      <c r="B44" s="299"/>
      <c r="C44" s="299"/>
      <c r="D44" s="299"/>
      <c r="E44" s="299"/>
      <c r="F44" s="299"/>
      <c r="G44" s="299"/>
      <c r="H44" s="299"/>
      <c r="I44" s="299"/>
      <c r="J44" s="299"/>
      <c r="K44" s="299"/>
      <c r="L44" s="299"/>
      <c r="M44" s="299"/>
      <c r="N44" s="299"/>
      <c r="O44" s="299"/>
      <c r="P44" s="299"/>
    </row>
  </sheetData>
  <sheetProtection formatCells="0" formatColumns="0" formatRows="0" insertRows="0" deleteRows="0"/>
  <mergeCells count="2">
    <mergeCell ref="A34:G34"/>
    <mergeCell ref="A33:G33"/>
  </mergeCells>
  <printOptions horizontalCentered="1"/>
  <pageMargins left="0.25" right="0.25" top="0.75" bottom="0.5" header="0.25" footer="0.25"/>
  <pageSetup scale="78" fitToHeight="2" orientation="portrait" useFirstPageNumber="1" r:id="rId1"/>
  <headerFooter scaleWithDoc="0">
    <oddFooter>&amp;LMay 2025&amp;CPage &amp;P of &amp;N
&amp;A&amp;RGFO-23-312r2&amp;K000000
CERRI Program</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104CE-D41B-4A98-8D44-759397F498D3}">
  <dimension ref="A1:J36"/>
  <sheetViews>
    <sheetView view="pageLayout" topLeftCell="A21" zoomScaleNormal="100" zoomScaleSheetLayoutView="100" workbookViewId="0">
      <selection activeCell="A29" sqref="A29:F29"/>
    </sheetView>
  </sheetViews>
  <sheetFormatPr defaultColWidth="9.140625" defaultRowHeight="12.75"/>
  <cols>
    <col min="1" max="1" width="20.42578125" style="234" customWidth="1"/>
    <col min="2" max="2" width="20.7109375" style="234" customWidth="1"/>
    <col min="3" max="4" width="20.7109375" style="245" customWidth="1"/>
    <col min="5" max="5" width="7.7109375" style="245" customWidth="1"/>
    <col min="6" max="10" width="14.7109375" style="245" customWidth="1"/>
    <col min="11" max="16384" width="9.140625" style="245"/>
  </cols>
  <sheetData>
    <row r="1" spans="1:10" ht="18">
      <c r="B1" s="237"/>
      <c r="C1" s="237"/>
      <c r="D1" s="237"/>
      <c r="E1" s="260" t="s">
        <v>42</v>
      </c>
      <c r="G1" s="237"/>
      <c r="H1" s="237"/>
      <c r="I1" s="237"/>
      <c r="J1" s="237"/>
    </row>
    <row r="2" spans="1:10" s="234" customFormat="1" ht="12.75" customHeight="1" thickBot="1">
      <c r="B2" s="300"/>
      <c r="C2" s="300"/>
      <c r="D2" s="300"/>
      <c r="E2" s="236" t="s">
        <v>31</v>
      </c>
      <c r="G2" s="300"/>
      <c r="H2" s="300"/>
      <c r="I2" s="300"/>
      <c r="J2" s="300"/>
    </row>
    <row r="3" spans="1:10" ht="43.5" customHeight="1" thickBot="1">
      <c r="A3" s="510" t="str">
        <f>'Category Budget'!$B$3</f>
        <v>Organization Name</v>
      </c>
      <c r="B3" s="511"/>
      <c r="C3" s="511"/>
      <c r="D3" s="511"/>
      <c r="E3" s="511"/>
      <c r="F3" s="511"/>
      <c r="G3" s="511"/>
      <c r="H3" s="511"/>
      <c r="I3" s="511"/>
      <c r="J3" s="512"/>
    </row>
    <row r="4" spans="1:10" ht="12.75" customHeight="1" thickBot="1">
      <c r="A4" s="249"/>
      <c r="B4" s="249"/>
      <c r="C4" s="249"/>
      <c r="D4" s="249"/>
      <c r="E4" s="249"/>
      <c r="F4" s="249"/>
      <c r="G4" s="249"/>
      <c r="H4" s="249"/>
      <c r="I4" s="249"/>
    </row>
    <row r="5" spans="1:10" ht="63.75" thickBot="1">
      <c r="A5" s="252" t="s">
        <v>79</v>
      </c>
      <c r="B5" s="277" t="s">
        <v>95</v>
      </c>
      <c r="C5" s="254" t="s">
        <v>96</v>
      </c>
      <c r="D5" s="254" t="s">
        <v>97</v>
      </c>
      <c r="E5" s="254" t="s">
        <v>98</v>
      </c>
      <c r="F5" s="277" t="s">
        <v>99</v>
      </c>
      <c r="G5" s="254" t="s">
        <v>62</v>
      </c>
      <c r="H5" s="255" t="s">
        <v>73</v>
      </c>
      <c r="I5" s="255" t="s">
        <v>74</v>
      </c>
      <c r="J5" s="256" t="s">
        <v>37</v>
      </c>
    </row>
    <row r="6" spans="1:10" s="283" customFormat="1" ht="32.1" customHeight="1">
      <c r="A6" s="301"/>
      <c r="B6" s="302"/>
      <c r="C6" s="303"/>
      <c r="D6" s="303"/>
      <c r="E6" s="166"/>
      <c r="F6" s="270">
        <v>0</v>
      </c>
      <c r="G6" s="270">
        <v>0</v>
      </c>
      <c r="H6" s="266">
        <v>0</v>
      </c>
      <c r="I6" s="266">
        <v>0</v>
      </c>
      <c r="J6" s="282">
        <f t="shared" ref="J6:J28" si="0">SUM(G6:I6)</f>
        <v>0</v>
      </c>
    </row>
    <row r="7" spans="1:10" s="283" customFormat="1" ht="32.1" customHeight="1">
      <c r="A7" s="304"/>
      <c r="B7" s="305"/>
      <c r="C7" s="306"/>
      <c r="D7" s="303"/>
      <c r="E7" s="169"/>
      <c r="F7" s="286">
        <v>0</v>
      </c>
      <c r="G7" s="286">
        <v>0</v>
      </c>
      <c r="H7" s="287">
        <v>0</v>
      </c>
      <c r="I7" s="288">
        <v>0</v>
      </c>
      <c r="J7" s="289">
        <f>SUM(G7:I7)</f>
        <v>0</v>
      </c>
    </row>
    <row r="8" spans="1:10" s="283" customFormat="1" ht="32.1" customHeight="1">
      <c r="A8" s="304"/>
      <c r="B8" s="305"/>
      <c r="C8" s="306"/>
      <c r="D8" s="303"/>
      <c r="E8" s="169"/>
      <c r="F8" s="286"/>
      <c r="G8" s="286"/>
      <c r="H8" s="287"/>
      <c r="I8" s="288"/>
      <c r="J8" s="289"/>
    </row>
    <row r="9" spans="1:10" s="283" customFormat="1" ht="32.1" customHeight="1">
      <c r="A9" s="304"/>
      <c r="B9" s="305"/>
      <c r="C9" s="306"/>
      <c r="D9" s="303"/>
      <c r="E9" s="169"/>
      <c r="F9" s="286"/>
      <c r="G9" s="286"/>
      <c r="H9" s="287"/>
      <c r="I9" s="288"/>
      <c r="J9" s="289"/>
    </row>
    <row r="10" spans="1:10" s="283" customFormat="1" ht="32.1" customHeight="1">
      <c r="A10" s="304"/>
      <c r="B10" s="305"/>
      <c r="C10" s="306"/>
      <c r="D10" s="303"/>
      <c r="E10" s="169"/>
      <c r="F10" s="286"/>
      <c r="G10" s="286"/>
      <c r="H10" s="287"/>
      <c r="I10" s="288"/>
      <c r="J10" s="289"/>
    </row>
    <row r="11" spans="1:10" s="283" customFormat="1" ht="32.1" customHeight="1">
      <c r="A11" s="304"/>
      <c r="B11" s="305"/>
      <c r="C11" s="306"/>
      <c r="D11" s="303"/>
      <c r="E11" s="169"/>
      <c r="F11" s="286"/>
      <c r="G11" s="286"/>
      <c r="H11" s="287"/>
      <c r="I11" s="288"/>
      <c r="J11" s="289"/>
    </row>
    <row r="12" spans="1:10" s="283" customFormat="1" ht="32.1" customHeight="1">
      <c r="A12" s="304"/>
      <c r="B12" s="305"/>
      <c r="C12" s="306"/>
      <c r="D12" s="303"/>
      <c r="E12" s="169"/>
      <c r="F12" s="286"/>
      <c r="G12" s="286"/>
      <c r="H12" s="287"/>
      <c r="I12" s="288"/>
      <c r="J12" s="289"/>
    </row>
    <row r="13" spans="1:10" s="283" customFormat="1" ht="32.1" customHeight="1">
      <c r="A13" s="304"/>
      <c r="B13" s="305"/>
      <c r="C13" s="306"/>
      <c r="D13" s="303"/>
      <c r="E13" s="169"/>
      <c r="F13" s="286"/>
      <c r="G13" s="286"/>
      <c r="H13" s="287"/>
      <c r="I13" s="288"/>
      <c r="J13" s="289"/>
    </row>
    <row r="14" spans="1:10" s="283" customFormat="1" ht="32.1" customHeight="1">
      <c r="A14" s="304"/>
      <c r="B14" s="305"/>
      <c r="C14" s="306"/>
      <c r="D14" s="303"/>
      <c r="E14" s="169"/>
      <c r="F14" s="286"/>
      <c r="G14" s="286"/>
      <c r="H14" s="287"/>
      <c r="I14" s="288"/>
      <c r="J14" s="289"/>
    </row>
    <row r="15" spans="1:10" s="283" customFormat="1" ht="32.1" customHeight="1">
      <c r="A15" s="304"/>
      <c r="B15" s="305"/>
      <c r="C15" s="306"/>
      <c r="D15" s="303"/>
      <c r="E15" s="169"/>
      <c r="F15" s="286"/>
      <c r="G15" s="286"/>
      <c r="H15" s="287"/>
      <c r="I15" s="288"/>
      <c r="J15" s="289"/>
    </row>
    <row r="16" spans="1:10" s="283" customFormat="1" ht="32.1" customHeight="1">
      <c r="A16" s="304"/>
      <c r="B16" s="305"/>
      <c r="C16" s="306"/>
      <c r="D16" s="303"/>
      <c r="E16" s="169"/>
      <c r="F16" s="286"/>
      <c r="G16" s="286"/>
      <c r="H16" s="287"/>
      <c r="I16" s="288"/>
      <c r="J16" s="289"/>
    </row>
    <row r="17" spans="1:10" s="283" customFormat="1" ht="32.1" customHeight="1">
      <c r="A17" s="304"/>
      <c r="B17" s="305"/>
      <c r="C17" s="306"/>
      <c r="D17" s="303"/>
      <c r="E17" s="169"/>
      <c r="F17" s="286"/>
      <c r="G17" s="286"/>
      <c r="H17" s="287"/>
      <c r="I17" s="288"/>
      <c r="J17" s="289"/>
    </row>
    <row r="18" spans="1:10" s="283" customFormat="1" ht="32.1" customHeight="1">
      <c r="A18" s="304"/>
      <c r="B18" s="305"/>
      <c r="C18" s="306"/>
      <c r="D18" s="303"/>
      <c r="E18" s="169"/>
      <c r="F18" s="286">
        <v>0</v>
      </c>
      <c r="G18" s="286">
        <v>0</v>
      </c>
      <c r="H18" s="287">
        <v>0</v>
      </c>
      <c r="I18" s="288">
        <v>0</v>
      </c>
      <c r="J18" s="289">
        <f>SUM(G18:I18)</f>
        <v>0</v>
      </c>
    </row>
    <row r="19" spans="1:10" s="283" customFormat="1" ht="32.1" customHeight="1">
      <c r="A19" s="304"/>
      <c r="B19" s="305"/>
      <c r="C19" s="306"/>
      <c r="D19" s="303"/>
      <c r="E19" s="169"/>
      <c r="F19" s="286">
        <v>0</v>
      </c>
      <c r="G19" s="286">
        <v>0</v>
      </c>
      <c r="H19" s="287">
        <v>0</v>
      </c>
      <c r="I19" s="288">
        <v>0</v>
      </c>
      <c r="J19" s="289">
        <f>SUM(G19:I19)</f>
        <v>0</v>
      </c>
    </row>
    <row r="20" spans="1:10" s="283" customFormat="1" ht="32.1" customHeight="1">
      <c r="A20" s="304"/>
      <c r="B20" s="305"/>
      <c r="C20" s="306"/>
      <c r="D20" s="303"/>
      <c r="E20" s="169"/>
      <c r="F20" s="286">
        <v>0</v>
      </c>
      <c r="G20" s="286">
        <v>0</v>
      </c>
      <c r="H20" s="287">
        <v>0</v>
      </c>
      <c r="I20" s="288">
        <v>0</v>
      </c>
      <c r="J20" s="289">
        <f t="shared" si="0"/>
        <v>0</v>
      </c>
    </row>
    <row r="21" spans="1:10" s="283" customFormat="1" ht="32.1" customHeight="1">
      <c r="A21" s="304"/>
      <c r="B21" s="305"/>
      <c r="C21" s="306"/>
      <c r="D21" s="303"/>
      <c r="E21" s="169"/>
      <c r="F21" s="286">
        <v>0</v>
      </c>
      <c r="G21" s="286">
        <v>0</v>
      </c>
      <c r="H21" s="287">
        <v>0</v>
      </c>
      <c r="I21" s="288">
        <v>0</v>
      </c>
      <c r="J21" s="289">
        <f t="shared" si="0"/>
        <v>0</v>
      </c>
    </row>
    <row r="22" spans="1:10" s="283" customFormat="1" ht="32.1" customHeight="1">
      <c r="A22" s="304"/>
      <c r="B22" s="305"/>
      <c r="C22" s="306"/>
      <c r="D22" s="303"/>
      <c r="E22" s="169"/>
      <c r="F22" s="286">
        <v>0</v>
      </c>
      <c r="G22" s="286">
        <v>0</v>
      </c>
      <c r="H22" s="287">
        <v>0</v>
      </c>
      <c r="I22" s="288">
        <v>0</v>
      </c>
      <c r="J22" s="289">
        <f t="shared" si="0"/>
        <v>0</v>
      </c>
    </row>
    <row r="23" spans="1:10" s="283" customFormat="1" ht="32.1" customHeight="1">
      <c r="A23" s="304"/>
      <c r="B23" s="305"/>
      <c r="C23" s="306"/>
      <c r="D23" s="303"/>
      <c r="E23" s="169"/>
      <c r="F23" s="286">
        <v>0</v>
      </c>
      <c r="G23" s="286">
        <v>0</v>
      </c>
      <c r="H23" s="287">
        <v>0</v>
      </c>
      <c r="I23" s="288">
        <v>0</v>
      </c>
      <c r="J23" s="289">
        <f t="shared" si="0"/>
        <v>0</v>
      </c>
    </row>
    <row r="24" spans="1:10" s="283" customFormat="1" ht="32.1" customHeight="1">
      <c r="A24" s="304"/>
      <c r="B24" s="305"/>
      <c r="C24" s="306"/>
      <c r="D24" s="303"/>
      <c r="E24" s="169"/>
      <c r="F24" s="286">
        <v>0</v>
      </c>
      <c r="G24" s="286">
        <v>0</v>
      </c>
      <c r="H24" s="287">
        <v>0</v>
      </c>
      <c r="I24" s="288">
        <v>0</v>
      </c>
      <c r="J24" s="289">
        <f t="shared" si="0"/>
        <v>0</v>
      </c>
    </row>
    <row r="25" spans="1:10" s="283" customFormat="1" ht="32.1" customHeight="1">
      <c r="A25" s="304"/>
      <c r="B25" s="305"/>
      <c r="C25" s="306"/>
      <c r="D25" s="303"/>
      <c r="E25" s="169"/>
      <c r="F25" s="286">
        <v>0</v>
      </c>
      <c r="G25" s="286">
        <v>0</v>
      </c>
      <c r="H25" s="287">
        <v>0</v>
      </c>
      <c r="I25" s="288">
        <v>0</v>
      </c>
      <c r="J25" s="289">
        <f t="shared" si="0"/>
        <v>0</v>
      </c>
    </row>
    <row r="26" spans="1:10" s="283" customFormat="1" ht="32.1" customHeight="1">
      <c r="A26" s="304"/>
      <c r="B26" s="305"/>
      <c r="C26" s="306"/>
      <c r="D26" s="303"/>
      <c r="E26" s="169"/>
      <c r="F26" s="286">
        <v>0</v>
      </c>
      <c r="G26" s="286">
        <v>0</v>
      </c>
      <c r="H26" s="287">
        <v>0</v>
      </c>
      <c r="I26" s="288">
        <v>0</v>
      </c>
      <c r="J26" s="289">
        <f t="shared" si="0"/>
        <v>0</v>
      </c>
    </row>
    <row r="27" spans="1:10" s="283" customFormat="1" ht="32.1" customHeight="1">
      <c r="A27" s="304"/>
      <c r="B27" s="305"/>
      <c r="C27" s="306"/>
      <c r="D27" s="303"/>
      <c r="E27" s="169"/>
      <c r="F27" s="286">
        <v>0</v>
      </c>
      <c r="G27" s="286">
        <v>0</v>
      </c>
      <c r="H27" s="287">
        <v>0</v>
      </c>
      <c r="I27" s="288">
        <v>0</v>
      </c>
      <c r="J27" s="289">
        <f t="shared" si="0"/>
        <v>0</v>
      </c>
    </row>
    <row r="28" spans="1:10" s="283" customFormat="1" ht="32.1" customHeight="1" thickBot="1">
      <c r="A28" s="304"/>
      <c r="B28" s="305"/>
      <c r="C28" s="306"/>
      <c r="D28" s="303"/>
      <c r="E28" s="169"/>
      <c r="F28" s="286">
        <v>0</v>
      </c>
      <c r="G28" s="286">
        <v>0</v>
      </c>
      <c r="H28" s="287">
        <v>0</v>
      </c>
      <c r="I28" s="288">
        <v>0</v>
      </c>
      <c r="J28" s="289">
        <f t="shared" si="0"/>
        <v>0</v>
      </c>
    </row>
    <row r="29" spans="1:10" s="283" customFormat="1" ht="32.1" customHeight="1" thickBot="1">
      <c r="A29" s="516" t="s">
        <v>91</v>
      </c>
      <c r="B29" s="517"/>
      <c r="C29" s="517"/>
      <c r="D29" s="517"/>
      <c r="E29" s="517"/>
      <c r="F29" s="517"/>
      <c r="G29" s="291">
        <f>SUM(G6:G28)</f>
        <v>0</v>
      </c>
      <c r="H29" s="291">
        <f>SUM(H6:H28)</f>
        <v>0</v>
      </c>
      <c r="I29" s="291">
        <f>SUM(I6:I28)</f>
        <v>0</v>
      </c>
      <c r="J29" s="293">
        <f>SUM(J6:J28)</f>
        <v>0</v>
      </c>
    </row>
    <row r="30" spans="1:10" ht="13.5" thickBot="1">
      <c r="A30" s="294"/>
      <c r="B30" s="294"/>
      <c r="C30" s="294"/>
      <c r="D30" s="294"/>
      <c r="E30" s="294"/>
      <c r="F30" s="294"/>
      <c r="G30" s="294"/>
      <c r="H30" s="294"/>
    </row>
    <row r="31" spans="1:10" ht="132.94999999999999" customHeight="1" thickBot="1">
      <c r="A31" s="499" t="s">
        <v>92</v>
      </c>
      <c r="B31" s="501"/>
      <c r="C31" s="501"/>
      <c r="D31" s="501"/>
      <c r="E31" s="501"/>
      <c r="F31" s="501"/>
      <c r="G31" s="501"/>
      <c r="H31" s="501"/>
      <c r="I31" s="501"/>
      <c r="J31" s="501"/>
    </row>
    <row r="33" spans="1:10" ht="18">
      <c r="A33" s="559" t="s">
        <v>100</v>
      </c>
      <c r="B33" s="559"/>
      <c r="C33" s="559"/>
      <c r="D33" s="559"/>
      <c r="E33" s="559"/>
      <c r="F33" s="559"/>
      <c r="G33" s="559"/>
      <c r="H33" s="559"/>
      <c r="I33" s="559"/>
      <c r="J33" s="559"/>
    </row>
    <row r="34" spans="1:10" ht="196.5" customHeight="1">
      <c r="A34" s="560" t="s">
        <v>101</v>
      </c>
      <c r="B34" s="561"/>
      <c r="C34" s="561"/>
      <c r="D34" s="561"/>
      <c r="E34" s="561"/>
      <c r="F34" s="561"/>
      <c r="G34" s="561"/>
      <c r="H34" s="561"/>
      <c r="I34" s="561"/>
      <c r="J34" s="561"/>
    </row>
    <row r="35" spans="1:10" ht="15.95" customHeight="1">
      <c r="A35" s="521"/>
      <c r="B35" s="521"/>
      <c r="C35" s="521"/>
      <c r="D35" s="521"/>
      <c r="E35" s="521"/>
      <c r="F35" s="521"/>
      <c r="G35" s="521"/>
      <c r="H35" s="521"/>
      <c r="I35" s="521"/>
      <c r="J35" s="521"/>
    </row>
    <row r="36" spans="1:10" ht="15.95" customHeight="1">
      <c r="A36" s="521"/>
      <c r="B36" s="521"/>
      <c r="C36" s="521"/>
      <c r="D36" s="521"/>
      <c r="E36" s="521"/>
      <c r="F36" s="521"/>
      <c r="G36" s="521"/>
      <c r="H36" s="521"/>
      <c r="I36" s="521"/>
      <c r="J36" s="521"/>
    </row>
  </sheetData>
  <sheetProtection formatCells="0" formatColumns="0" formatRows="0" insertRows="0" deleteRows="0"/>
  <mergeCells count="2">
    <mergeCell ref="A33:J33"/>
    <mergeCell ref="A34:J34"/>
  </mergeCells>
  <printOptions horizontalCentered="1"/>
  <pageMargins left="0.25" right="0.25" top="0.75" bottom="0.5" header="0.25" footer="0.25"/>
  <pageSetup scale="78" fitToHeight="2" orientation="portrait" useFirstPageNumber="1" r:id="rId1"/>
  <headerFooter scaleWithDoc="0">
    <oddFooter>&amp;LMay 2025&amp;CPage &amp;P of &amp;N
&amp;A&amp;RGFO-23-312r2&amp;K000000
CERRI Program</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0F4B8-276B-48B9-9BD6-E15BB27B1F10}">
  <dimension ref="A1:J35"/>
  <sheetViews>
    <sheetView showWhiteSpace="0" view="pageLayout" topLeftCell="A21" zoomScaleNormal="100" zoomScaleSheetLayoutView="100" workbookViewId="0">
      <selection activeCell="A29" sqref="A29:F29"/>
    </sheetView>
  </sheetViews>
  <sheetFormatPr defaultColWidth="9.140625" defaultRowHeight="12.75"/>
  <cols>
    <col min="1" max="1" width="23.28515625" style="234" customWidth="1"/>
    <col min="2" max="2" width="20.7109375" style="234" customWidth="1"/>
    <col min="3" max="4" width="20.7109375" style="245" customWidth="1"/>
    <col min="5" max="5" width="7" style="245" customWidth="1"/>
    <col min="6" max="10" width="14.7109375" style="245" customWidth="1"/>
    <col min="11" max="16384" width="9.140625" style="245"/>
  </cols>
  <sheetData>
    <row r="1" spans="1:10" ht="18">
      <c r="B1" s="237"/>
      <c r="C1" s="237"/>
      <c r="D1" s="237"/>
      <c r="E1" s="260" t="s">
        <v>43</v>
      </c>
      <c r="F1" s="237"/>
      <c r="G1" s="237"/>
      <c r="H1" s="237"/>
      <c r="I1" s="237"/>
      <c r="J1" s="237"/>
    </row>
    <row r="2" spans="1:10" s="234" customFormat="1" ht="12.75" customHeight="1" thickBot="1">
      <c r="B2" s="300"/>
      <c r="C2" s="300"/>
      <c r="D2" s="300"/>
      <c r="E2" s="236" t="s">
        <v>31</v>
      </c>
      <c r="F2" s="300"/>
      <c r="G2" s="300"/>
      <c r="H2" s="300"/>
      <c r="I2" s="300"/>
      <c r="J2" s="300"/>
    </row>
    <row r="3" spans="1:10" ht="43.5" customHeight="1" thickBot="1">
      <c r="A3" s="510" t="str">
        <f>'Category Budget'!$B$3</f>
        <v>Organization Name</v>
      </c>
      <c r="B3" s="511"/>
      <c r="C3" s="511"/>
      <c r="D3" s="511"/>
      <c r="E3" s="511"/>
      <c r="F3" s="511"/>
      <c r="G3" s="511"/>
      <c r="H3" s="511"/>
      <c r="I3" s="511"/>
      <c r="J3" s="512"/>
    </row>
    <row r="4" spans="1:10" ht="12.75" customHeight="1" thickBot="1">
      <c r="A4" s="249"/>
      <c r="B4" s="249"/>
      <c r="C4" s="249"/>
      <c r="D4" s="249"/>
      <c r="E4" s="249"/>
      <c r="F4" s="249"/>
      <c r="G4" s="249"/>
      <c r="H4" s="249"/>
      <c r="I4" s="249"/>
    </row>
    <row r="5" spans="1:10" ht="63.75" thickBot="1">
      <c r="A5" s="252" t="s">
        <v>79</v>
      </c>
      <c r="B5" s="277" t="s">
        <v>95</v>
      </c>
      <c r="C5" s="254" t="s">
        <v>96</v>
      </c>
      <c r="D5" s="254" t="s">
        <v>97</v>
      </c>
      <c r="E5" s="254" t="s">
        <v>98</v>
      </c>
      <c r="F5" s="277" t="s">
        <v>99</v>
      </c>
      <c r="G5" s="254" t="s">
        <v>62</v>
      </c>
      <c r="H5" s="255" t="s">
        <v>73</v>
      </c>
      <c r="I5" s="255" t="s">
        <v>74</v>
      </c>
      <c r="J5" s="256" t="s">
        <v>37</v>
      </c>
    </row>
    <row r="6" spans="1:10" ht="32.1" customHeight="1">
      <c r="A6" s="301"/>
      <c r="B6" s="302"/>
      <c r="C6" s="303"/>
      <c r="D6" s="303"/>
      <c r="E6" s="166"/>
      <c r="F6" s="270">
        <v>0</v>
      </c>
      <c r="G6" s="270">
        <v>0</v>
      </c>
      <c r="H6" s="266">
        <v>0</v>
      </c>
      <c r="I6" s="266">
        <v>0</v>
      </c>
      <c r="J6" s="282">
        <f t="shared" ref="J6:J28" si="0">SUM(G6:I6)</f>
        <v>0</v>
      </c>
    </row>
    <row r="7" spans="1:10" ht="32.1" customHeight="1">
      <c r="A7" s="304"/>
      <c r="B7" s="305"/>
      <c r="C7" s="306"/>
      <c r="D7" s="306"/>
      <c r="E7" s="169"/>
      <c r="F7" s="286">
        <v>0</v>
      </c>
      <c r="G7" s="286">
        <v>0</v>
      </c>
      <c r="H7" s="287">
        <v>0</v>
      </c>
      <c r="I7" s="288">
        <v>0</v>
      </c>
      <c r="J7" s="289">
        <f t="shared" si="0"/>
        <v>0</v>
      </c>
    </row>
    <row r="8" spans="1:10" ht="32.1" customHeight="1">
      <c r="A8" s="304"/>
      <c r="B8" s="305"/>
      <c r="C8" s="306"/>
      <c r="D8" s="306"/>
      <c r="E8" s="169"/>
      <c r="F8" s="286">
        <v>0</v>
      </c>
      <c r="G8" s="286">
        <v>0</v>
      </c>
      <c r="H8" s="287">
        <v>0</v>
      </c>
      <c r="I8" s="288">
        <v>0</v>
      </c>
      <c r="J8" s="289">
        <f t="shared" si="0"/>
        <v>0</v>
      </c>
    </row>
    <row r="9" spans="1:10" ht="32.1" customHeight="1">
      <c r="A9" s="304"/>
      <c r="B9" s="305"/>
      <c r="C9" s="306"/>
      <c r="D9" s="306"/>
      <c r="E9" s="169"/>
      <c r="F9" s="286">
        <v>0</v>
      </c>
      <c r="G9" s="286">
        <v>0</v>
      </c>
      <c r="H9" s="287">
        <v>0</v>
      </c>
      <c r="I9" s="288">
        <v>0</v>
      </c>
      <c r="J9" s="289">
        <f t="shared" si="0"/>
        <v>0</v>
      </c>
    </row>
    <row r="10" spans="1:10" ht="32.1" customHeight="1">
      <c r="A10" s="304"/>
      <c r="B10" s="305"/>
      <c r="C10" s="306"/>
      <c r="D10" s="306"/>
      <c r="E10" s="169"/>
      <c r="F10" s="286">
        <v>0</v>
      </c>
      <c r="G10" s="286">
        <v>0</v>
      </c>
      <c r="H10" s="287">
        <v>0</v>
      </c>
      <c r="I10" s="288">
        <v>0</v>
      </c>
      <c r="J10" s="289">
        <f t="shared" ref="J10:J17" si="1">SUM(G10:I10)</f>
        <v>0</v>
      </c>
    </row>
    <row r="11" spans="1:10" ht="32.1" customHeight="1">
      <c r="A11" s="304"/>
      <c r="B11" s="305"/>
      <c r="C11" s="306"/>
      <c r="D11" s="306"/>
      <c r="E11" s="169"/>
      <c r="F11" s="286">
        <v>0</v>
      </c>
      <c r="G11" s="286">
        <v>0</v>
      </c>
      <c r="H11" s="287">
        <v>0</v>
      </c>
      <c r="I11" s="288">
        <v>0</v>
      </c>
      <c r="J11" s="289">
        <f t="shared" si="1"/>
        <v>0</v>
      </c>
    </row>
    <row r="12" spans="1:10" ht="32.1" customHeight="1">
      <c r="A12" s="304"/>
      <c r="B12" s="305"/>
      <c r="C12" s="306"/>
      <c r="D12" s="306"/>
      <c r="E12" s="169"/>
      <c r="F12" s="286">
        <v>0</v>
      </c>
      <c r="G12" s="286">
        <v>0</v>
      </c>
      <c r="H12" s="287">
        <v>0</v>
      </c>
      <c r="I12" s="288">
        <v>0</v>
      </c>
      <c r="J12" s="289">
        <f t="shared" si="1"/>
        <v>0</v>
      </c>
    </row>
    <row r="13" spans="1:10" ht="32.1" customHeight="1">
      <c r="A13" s="304"/>
      <c r="B13" s="305"/>
      <c r="C13" s="306"/>
      <c r="D13" s="306"/>
      <c r="E13" s="169"/>
      <c r="F13" s="286">
        <v>0</v>
      </c>
      <c r="G13" s="286">
        <v>0</v>
      </c>
      <c r="H13" s="287">
        <v>0</v>
      </c>
      <c r="I13" s="288">
        <v>0</v>
      </c>
      <c r="J13" s="289">
        <f t="shared" si="1"/>
        <v>0</v>
      </c>
    </row>
    <row r="14" spans="1:10" ht="32.1" customHeight="1">
      <c r="A14" s="304"/>
      <c r="B14" s="305"/>
      <c r="C14" s="306"/>
      <c r="D14" s="306"/>
      <c r="E14" s="169"/>
      <c r="F14" s="286">
        <v>0</v>
      </c>
      <c r="G14" s="286">
        <v>0</v>
      </c>
      <c r="H14" s="287">
        <v>0</v>
      </c>
      <c r="I14" s="288">
        <v>0</v>
      </c>
      <c r="J14" s="289">
        <f t="shared" si="1"/>
        <v>0</v>
      </c>
    </row>
    <row r="15" spans="1:10" ht="32.1" customHeight="1">
      <c r="A15" s="304"/>
      <c r="B15" s="305"/>
      <c r="C15" s="306"/>
      <c r="D15" s="306"/>
      <c r="E15" s="169"/>
      <c r="F15" s="286">
        <v>0</v>
      </c>
      <c r="G15" s="286">
        <v>0</v>
      </c>
      <c r="H15" s="287">
        <v>0</v>
      </c>
      <c r="I15" s="288">
        <v>0</v>
      </c>
      <c r="J15" s="289">
        <f t="shared" si="1"/>
        <v>0</v>
      </c>
    </row>
    <row r="16" spans="1:10" ht="32.1" customHeight="1">
      <c r="A16" s="304"/>
      <c r="B16" s="305"/>
      <c r="C16" s="306"/>
      <c r="D16" s="306"/>
      <c r="E16" s="169"/>
      <c r="F16" s="286">
        <v>0</v>
      </c>
      <c r="G16" s="286">
        <v>0</v>
      </c>
      <c r="H16" s="287">
        <v>0</v>
      </c>
      <c r="I16" s="288">
        <v>0</v>
      </c>
      <c r="J16" s="289">
        <f t="shared" si="1"/>
        <v>0</v>
      </c>
    </row>
    <row r="17" spans="1:10" ht="32.1" customHeight="1">
      <c r="A17" s="304"/>
      <c r="B17" s="305"/>
      <c r="C17" s="306"/>
      <c r="D17" s="306"/>
      <c r="E17" s="169"/>
      <c r="F17" s="286">
        <v>0</v>
      </c>
      <c r="G17" s="286">
        <v>0</v>
      </c>
      <c r="H17" s="287">
        <v>0</v>
      </c>
      <c r="I17" s="288">
        <v>0</v>
      </c>
      <c r="J17" s="289">
        <f t="shared" si="1"/>
        <v>0</v>
      </c>
    </row>
    <row r="18" spans="1:10" ht="32.1" customHeight="1">
      <c r="A18" s="304"/>
      <c r="B18" s="305"/>
      <c r="C18" s="306"/>
      <c r="D18" s="306"/>
      <c r="E18" s="169"/>
      <c r="F18" s="286">
        <v>0</v>
      </c>
      <c r="G18" s="286">
        <v>0</v>
      </c>
      <c r="H18" s="287">
        <v>0</v>
      </c>
      <c r="I18" s="288">
        <v>0</v>
      </c>
      <c r="J18" s="289">
        <f t="shared" si="0"/>
        <v>0</v>
      </c>
    </row>
    <row r="19" spans="1:10" ht="32.1" customHeight="1">
      <c r="A19" s="304"/>
      <c r="B19" s="305"/>
      <c r="C19" s="306"/>
      <c r="D19" s="306"/>
      <c r="E19" s="169"/>
      <c r="F19" s="286">
        <v>0</v>
      </c>
      <c r="G19" s="286">
        <v>0</v>
      </c>
      <c r="H19" s="287">
        <v>0</v>
      </c>
      <c r="I19" s="288">
        <v>0</v>
      </c>
      <c r="J19" s="289">
        <f>SUM(G19:I19)</f>
        <v>0</v>
      </c>
    </row>
    <row r="20" spans="1:10" ht="32.1" customHeight="1">
      <c r="A20" s="304"/>
      <c r="B20" s="305"/>
      <c r="C20" s="306"/>
      <c r="D20" s="306"/>
      <c r="E20" s="169"/>
      <c r="F20" s="286">
        <v>0</v>
      </c>
      <c r="G20" s="286">
        <v>0</v>
      </c>
      <c r="H20" s="287">
        <v>0</v>
      </c>
      <c r="I20" s="288">
        <v>0</v>
      </c>
      <c r="J20" s="289">
        <f>SUM(G20:I20)</f>
        <v>0</v>
      </c>
    </row>
    <row r="21" spans="1:10" ht="32.1" customHeight="1">
      <c r="A21" s="304"/>
      <c r="B21" s="305"/>
      <c r="C21" s="306"/>
      <c r="D21" s="306"/>
      <c r="E21" s="169"/>
      <c r="F21" s="286">
        <v>0</v>
      </c>
      <c r="G21" s="286">
        <v>0</v>
      </c>
      <c r="H21" s="287">
        <v>0</v>
      </c>
      <c r="I21" s="288">
        <v>0</v>
      </c>
      <c r="J21" s="289">
        <f>SUM(G21:I21)</f>
        <v>0</v>
      </c>
    </row>
    <row r="22" spans="1:10" ht="32.1" customHeight="1">
      <c r="A22" s="304"/>
      <c r="B22" s="305"/>
      <c r="C22" s="306"/>
      <c r="D22" s="306"/>
      <c r="E22" s="169"/>
      <c r="F22" s="286">
        <v>0</v>
      </c>
      <c r="G22" s="286">
        <v>0</v>
      </c>
      <c r="H22" s="287">
        <v>0</v>
      </c>
      <c r="I22" s="288">
        <v>0</v>
      </c>
      <c r="J22" s="289">
        <f t="shared" si="0"/>
        <v>0</v>
      </c>
    </row>
    <row r="23" spans="1:10" ht="32.1" customHeight="1">
      <c r="A23" s="304"/>
      <c r="B23" s="305"/>
      <c r="C23" s="306"/>
      <c r="D23" s="306"/>
      <c r="E23" s="169"/>
      <c r="F23" s="286">
        <v>0</v>
      </c>
      <c r="G23" s="286">
        <v>0</v>
      </c>
      <c r="H23" s="287">
        <v>0</v>
      </c>
      <c r="I23" s="288">
        <v>0</v>
      </c>
      <c r="J23" s="289">
        <f t="shared" si="0"/>
        <v>0</v>
      </c>
    </row>
    <row r="24" spans="1:10" ht="32.1" customHeight="1">
      <c r="A24" s="304"/>
      <c r="B24" s="305"/>
      <c r="C24" s="306"/>
      <c r="D24" s="306"/>
      <c r="E24" s="169"/>
      <c r="F24" s="286">
        <v>0</v>
      </c>
      <c r="G24" s="286">
        <v>0</v>
      </c>
      <c r="H24" s="287">
        <v>0</v>
      </c>
      <c r="I24" s="288">
        <v>0</v>
      </c>
      <c r="J24" s="289">
        <f t="shared" si="0"/>
        <v>0</v>
      </c>
    </row>
    <row r="25" spans="1:10" ht="32.1" customHeight="1">
      <c r="A25" s="304"/>
      <c r="B25" s="305"/>
      <c r="C25" s="306"/>
      <c r="D25" s="306"/>
      <c r="E25" s="169"/>
      <c r="F25" s="286">
        <v>0</v>
      </c>
      <c r="G25" s="286">
        <v>0</v>
      </c>
      <c r="H25" s="287">
        <v>0</v>
      </c>
      <c r="I25" s="288">
        <v>0</v>
      </c>
      <c r="J25" s="289">
        <f t="shared" si="0"/>
        <v>0</v>
      </c>
    </row>
    <row r="26" spans="1:10" ht="32.1" customHeight="1">
      <c r="A26" s="304"/>
      <c r="B26" s="305"/>
      <c r="C26" s="306"/>
      <c r="D26" s="306"/>
      <c r="E26" s="169"/>
      <c r="F26" s="286">
        <v>0</v>
      </c>
      <c r="G26" s="286">
        <v>0</v>
      </c>
      <c r="H26" s="504">
        <v>0</v>
      </c>
      <c r="I26" s="504">
        <v>0</v>
      </c>
      <c r="J26" s="504">
        <v>0</v>
      </c>
    </row>
    <row r="27" spans="1:10" ht="32.1" customHeight="1">
      <c r="A27" s="304"/>
      <c r="B27" s="305"/>
      <c r="C27" s="306"/>
      <c r="D27" s="306"/>
      <c r="E27" s="169"/>
      <c r="F27" s="286">
        <v>0</v>
      </c>
      <c r="G27" s="286">
        <v>0</v>
      </c>
      <c r="H27" s="287">
        <v>0</v>
      </c>
      <c r="I27" s="288">
        <v>0</v>
      </c>
      <c r="J27" s="289">
        <f t="shared" si="0"/>
        <v>0</v>
      </c>
    </row>
    <row r="28" spans="1:10" ht="32.1" customHeight="1" thickBot="1">
      <c r="A28" s="304"/>
      <c r="B28" s="305"/>
      <c r="C28" s="306"/>
      <c r="D28" s="306"/>
      <c r="E28" s="169"/>
      <c r="F28" s="286">
        <v>0</v>
      </c>
      <c r="G28" s="286">
        <v>0</v>
      </c>
      <c r="H28" s="287">
        <v>0</v>
      </c>
      <c r="I28" s="288">
        <v>0</v>
      </c>
      <c r="J28" s="289">
        <f t="shared" si="0"/>
        <v>0</v>
      </c>
    </row>
    <row r="29" spans="1:10" s="283" customFormat="1" ht="32.1" customHeight="1" thickBot="1">
      <c r="A29" s="516" t="s">
        <v>91</v>
      </c>
      <c r="B29" s="517"/>
      <c r="C29" s="517"/>
      <c r="D29" s="517"/>
      <c r="E29" s="517"/>
      <c r="F29" s="517"/>
      <c r="G29" s="307">
        <f>SUM(G6:G28)</f>
        <v>0</v>
      </c>
      <c r="H29" s="308">
        <f>SUM(H6:H28)</f>
        <v>0</v>
      </c>
      <c r="I29" s="291">
        <f>SUM(I6:I28)</f>
        <v>0</v>
      </c>
      <c r="J29" s="293">
        <f>SUM(J6:J28)</f>
        <v>0</v>
      </c>
    </row>
    <row r="30" spans="1:10" ht="13.5" thickBot="1">
      <c r="A30" s="294"/>
      <c r="B30" s="294"/>
      <c r="C30" s="294"/>
      <c r="D30" s="294"/>
      <c r="E30" s="294"/>
      <c r="F30" s="294"/>
      <c r="G30" s="294"/>
      <c r="H30" s="294"/>
    </row>
    <row r="31" spans="1:10" ht="87.6" customHeight="1" thickBot="1">
      <c r="A31" s="499" t="s">
        <v>92</v>
      </c>
      <c r="B31" s="522"/>
      <c r="C31" s="522"/>
      <c r="D31" s="522"/>
      <c r="E31" s="522"/>
      <c r="F31" s="522"/>
      <c r="G31" s="522"/>
      <c r="H31" s="522"/>
      <c r="I31" s="522"/>
      <c r="J31" s="522"/>
    </row>
    <row r="33" spans="1:10" ht="38.25" customHeight="1">
      <c r="A33" s="559" t="s">
        <v>102</v>
      </c>
      <c r="B33" s="559"/>
      <c r="C33" s="559"/>
      <c r="D33" s="559"/>
      <c r="E33" s="559"/>
      <c r="F33" s="559"/>
      <c r="G33" s="559"/>
      <c r="H33" s="559"/>
      <c r="I33" s="559"/>
      <c r="J33" s="559"/>
    </row>
    <row r="34" spans="1:10" ht="180.95" customHeight="1">
      <c r="A34" s="549" t="s">
        <v>103</v>
      </c>
      <c r="B34" s="562"/>
      <c r="C34" s="562"/>
      <c r="D34" s="562"/>
      <c r="E34" s="562"/>
      <c r="F34" s="562"/>
      <c r="G34" s="562"/>
      <c r="H34" s="562"/>
      <c r="I34" s="562"/>
      <c r="J34" s="562"/>
    </row>
    <row r="35" spans="1:10">
      <c r="C35" s="309"/>
    </row>
  </sheetData>
  <sheetProtection formatCells="0" formatColumns="0" formatRows="0" insertRows="0" deleteRows="0"/>
  <mergeCells count="2">
    <mergeCell ref="A33:J33"/>
    <mergeCell ref="A34:J34"/>
  </mergeCells>
  <printOptions horizontalCentered="1"/>
  <pageMargins left="0.25" right="0.25" top="0.75" bottom="0.5" header="0.25" footer="0.25"/>
  <pageSetup scale="78" firstPageNumber="20" fitToHeight="2" orientation="portrait" r:id="rId1"/>
  <headerFooter scaleWithDoc="0">
    <oddFooter>&amp;LMay 2025&amp;CPage &amp;P of &amp;N
&amp;A&amp;RGFO-23-312r2&amp;K000000
CERRI Program</oddFooter>
  </headerFooter>
  <rowBreaks count="1" manualBreakCount="1">
    <brk id="3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F890D-8731-45C7-AAC5-D010825BB210}">
  <dimension ref="A1:I43"/>
  <sheetViews>
    <sheetView view="pageLayout" zoomScaleNormal="90" zoomScaleSheetLayoutView="100" workbookViewId="0">
      <selection activeCell="A3" sqref="A3:I3"/>
    </sheetView>
  </sheetViews>
  <sheetFormatPr defaultColWidth="9.140625" defaultRowHeight="12.75"/>
  <cols>
    <col min="1" max="1" width="21.140625" style="234" customWidth="1"/>
    <col min="2" max="4" width="23.28515625" style="245" customWidth="1"/>
    <col min="5" max="5" width="16.7109375" style="245" customWidth="1"/>
    <col min="6" max="9" width="14.7109375" style="245" customWidth="1"/>
    <col min="10" max="16384" width="9.140625" style="245"/>
  </cols>
  <sheetData>
    <row r="1" spans="1:9" s="234" customFormat="1" ht="21.75" customHeight="1">
      <c r="B1" s="237"/>
      <c r="C1" s="237"/>
      <c r="D1" s="237"/>
      <c r="E1" s="310" t="s">
        <v>104</v>
      </c>
      <c r="F1" s="237"/>
      <c r="G1" s="237"/>
      <c r="H1" s="237"/>
      <c r="I1" s="237"/>
    </row>
    <row r="2" spans="1:9" s="234" customFormat="1" ht="12.75" customHeight="1" thickBot="1">
      <c r="B2" s="235"/>
      <c r="C2" s="235"/>
      <c r="D2" s="235"/>
      <c r="E2" s="311" t="s">
        <v>31</v>
      </c>
      <c r="F2" s="235"/>
      <c r="G2" s="235"/>
      <c r="H2" s="235"/>
      <c r="I2" s="235"/>
    </row>
    <row r="3" spans="1:9" ht="43.5" customHeight="1" thickBot="1">
      <c r="A3" s="510" t="str">
        <f>'Category Budget'!$B$3</f>
        <v>Organization Name</v>
      </c>
      <c r="B3" s="510"/>
      <c r="C3" s="510"/>
      <c r="D3" s="510"/>
      <c r="E3" s="510"/>
      <c r="F3" s="510"/>
      <c r="G3" s="510"/>
      <c r="H3" s="510"/>
      <c r="I3" s="510"/>
    </row>
    <row r="4" spans="1:9" ht="12.75" customHeight="1" thickBot="1">
      <c r="F4" s="249"/>
      <c r="G4" s="249"/>
      <c r="H4" s="249"/>
    </row>
    <row r="5" spans="1:9" customFormat="1" ht="63.75" thickBot="1">
      <c r="A5" s="252" t="s">
        <v>79</v>
      </c>
      <c r="B5" s="254" t="s">
        <v>105</v>
      </c>
      <c r="C5" s="449" t="s">
        <v>106</v>
      </c>
      <c r="D5" s="254" t="s">
        <v>107</v>
      </c>
      <c r="E5" s="254" t="s">
        <v>108</v>
      </c>
      <c r="F5" s="254" t="s">
        <v>62</v>
      </c>
      <c r="G5" s="255" t="s">
        <v>73</v>
      </c>
      <c r="H5" s="255" t="s">
        <v>74</v>
      </c>
      <c r="I5" s="256" t="s">
        <v>37</v>
      </c>
    </row>
    <row r="6" spans="1:9" s="283" customFormat="1" ht="32.1" customHeight="1">
      <c r="A6" s="312"/>
      <c r="B6" s="280"/>
      <c r="C6" s="280"/>
      <c r="D6" s="280"/>
      <c r="E6" s="313"/>
      <c r="F6" s="270">
        <v>0</v>
      </c>
      <c r="G6" s="266">
        <v>0</v>
      </c>
      <c r="H6" s="266">
        <v>0</v>
      </c>
      <c r="I6" s="282">
        <f t="shared" ref="I6:I28" si="0">SUM(F6:H6)</f>
        <v>0</v>
      </c>
    </row>
    <row r="7" spans="1:9" s="283" customFormat="1" ht="32.1" customHeight="1">
      <c r="A7" s="314"/>
      <c r="B7" s="168"/>
      <c r="C7" s="280"/>
      <c r="D7" s="168"/>
      <c r="E7" s="315"/>
      <c r="F7" s="286">
        <v>0</v>
      </c>
      <c r="G7" s="287">
        <v>0</v>
      </c>
      <c r="H7" s="288">
        <v>0</v>
      </c>
      <c r="I7" s="289">
        <f t="shared" si="0"/>
        <v>0</v>
      </c>
    </row>
    <row r="8" spans="1:9" s="283" customFormat="1" ht="32.1" customHeight="1">
      <c r="A8" s="314"/>
      <c r="B8" s="168"/>
      <c r="C8" s="280"/>
      <c r="D8" s="168"/>
      <c r="E8" s="315"/>
      <c r="F8" s="286">
        <v>0</v>
      </c>
      <c r="G8" s="287">
        <v>0</v>
      </c>
      <c r="H8" s="288">
        <v>0</v>
      </c>
      <c r="I8" s="289">
        <f t="shared" si="0"/>
        <v>0</v>
      </c>
    </row>
    <row r="9" spans="1:9" s="283" customFormat="1" ht="32.1" customHeight="1">
      <c r="A9" s="314"/>
      <c r="B9" s="168"/>
      <c r="C9" s="280"/>
      <c r="D9" s="168"/>
      <c r="E9" s="315"/>
      <c r="F9" s="286">
        <v>0</v>
      </c>
      <c r="G9" s="287">
        <v>0</v>
      </c>
      <c r="H9" s="288">
        <v>0</v>
      </c>
      <c r="I9" s="289">
        <f t="shared" si="0"/>
        <v>0</v>
      </c>
    </row>
    <row r="10" spans="1:9" s="283" customFormat="1" ht="32.1" customHeight="1">
      <c r="A10" s="314"/>
      <c r="B10" s="168"/>
      <c r="C10" s="280"/>
      <c r="D10" s="168"/>
      <c r="E10" s="315"/>
      <c r="F10" s="286">
        <v>0</v>
      </c>
      <c r="G10" s="287">
        <v>0</v>
      </c>
      <c r="H10" s="288">
        <v>0</v>
      </c>
      <c r="I10" s="289">
        <f t="shared" ref="I10:I21" si="1">SUM(F10:H10)</f>
        <v>0</v>
      </c>
    </row>
    <row r="11" spans="1:9" s="283" customFormat="1" ht="32.1" customHeight="1">
      <c r="A11" s="314"/>
      <c r="B11" s="168"/>
      <c r="C11" s="280"/>
      <c r="D11" s="168"/>
      <c r="E11" s="315"/>
      <c r="F11" s="286">
        <v>0</v>
      </c>
      <c r="G11" s="287">
        <v>0</v>
      </c>
      <c r="H11" s="288">
        <v>0</v>
      </c>
      <c r="I11" s="289">
        <f t="shared" si="1"/>
        <v>0</v>
      </c>
    </row>
    <row r="12" spans="1:9" s="283" customFormat="1" ht="32.1" customHeight="1">
      <c r="A12" s="314"/>
      <c r="B12" s="168"/>
      <c r="C12" s="280"/>
      <c r="D12" s="168"/>
      <c r="E12" s="315"/>
      <c r="F12" s="286">
        <v>0</v>
      </c>
      <c r="G12" s="287">
        <v>0</v>
      </c>
      <c r="H12" s="288">
        <v>0</v>
      </c>
      <c r="I12" s="289">
        <f t="shared" si="1"/>
        <v>0</v>
      </c>
    </row>
    <row r="13" spans="1:9" s="283" customFormat="1" ht="32.1" customHeight="1">
      <c r="A13" s="314"/>
      <c r="B13" s="168"/>
      <c r="C13" s="280"/>
      <c r="D13" s="168"/>
      <c r="E13" s="315"/>
      <c r="F13" s="286">
        <v>0</v>
      </c>
      <c r="G13" s="287">
        <v>0</v>
      </c>
      <c r="H13" s="288">
        <v>0</v>
      </c>
      <c r="I13" s="289">
        <f t="shared" si="1"/>
        <v>0</v>
      </c>
    </row>
    <row r="14" spans="1:9" s="283" customFormat="1" ht="32.1" customHeight="1">
      <c r="A14" s="314"/>
      <c r="B14" s="168"/>
      <c r="C14" s="280"/>
      <c r="D14" s="168"/>
      <c r="E14" s="315"/>
      <c r="F14" s="286">
        <v>0</v>
      </c>
      <c r="G14" s="287">
        <v>0</v>
      </c>
      <c r="H14" s="288">
        <v>0</v>
      </c>
      <c r="I14" s="289">
        <f t="shared" si="1"/>
        <v>0</v>
      </c>
    </row>
    <row r="15" spans="1:9" s="283" customFormat="1" ht="32.1" customHeight="1">
      <c r="A15" s="314"/>
      <c r="B15" s="168"/>
      <c r="C15" s="280"/>
      <c r="D15" s="168"/>
      <c r="E15" s="315"/>
      <c r="F15" s="286">
        <v>0</v>
      </c>
      <c r="G15" s="287">
        <v>0</v>
      </c>
      <c r="H15" s="288">
        <v>0</v>
      </c>
      <c r="I15" s="289">
        <f t="shared" si="1"/>
        <v>0</v>
      </c>
    </row>
    <row r="16" spans="1:9" s="283" customFormat="1" ht="32.1" customHeight="1">
      <c r="A16" s="314"/>
      <c r="B16" s="168"/>
      <c r="C16" s="280"/>
      <c r="D16" s="168"/>
      <c r="E16" s="315"/>
      <c r="F16" s="286">
        <v>0</v>
      </c>
      <c r="G16" s="287">
        <v>0</v>
      </c>
      <c r="H16" s="288">
        <v>0</v>
      </c>
      <c r="I16" s="289">
        <f t="shared" si="1"/>
        <v>0</v>
      </c>
    </row>
    <row r="17" spans="1:9" s="283" customFormat="1" ht="32.1" customHeight="1">
      <c r="A17" s="314"/>
      <c r="B17" s="168"/>
      <c r="C17" s="280"/>
      <c r="D17" s="168"/>
      <c r="E17" s="315"/>
      <c r="F17" s="286">
        <v>0</v>
      </c>
      <c r="G17" s="287">
        <v>0</v>
      </c>
      <c r="H17" s="288">
        <v>0</v>
      </c>
      <c r="I17" s="289">
        <f t="shared" si="1"/>
        <v>0</v>
      </c>
    </row>
    <row r="18" spans="1:9" s="283" customFormat="1" ht="32.1" customHeight="1">
      <c r="A18" s="314"/>
      <c r="B18" s="168"/>
      <c r="C18" s="280"/>
      <c r="D18" s="168"/>
      <c r="E18" s="315"/>
      <c r="F18" s="286">
        <v>0</v>
      </c>
      <c r="G18" s="287">
        <v>0</v>
      </c>
      <c r="H18" s="288">
        <v>0</v>
      </c>
      <c r="I18" s="289">
        <f t="shared" si="1"/>
        <v>0</v>
      </c>
    </row>
    <row r="19" spans="1:9" s="283" customFormat="1" ht="32.1" customHeight="1">
      <c r="A19" s="314"/>
      <c r="B19" s="168"/>
      <c r="C19" s="280"/>
      <c r="D19" s="168"/>
      <c r="E19" s="315"/>
      <c r="F19" s="286">
        <v>0</v>
      </c>
      <c r="G19" s="287">
        <v>0</v>
      </c>
      <c r="H19" s="288">
        <v>0</v>
      </c>
      <c r="I19" s="289">
        <f t="shared" si="1"/>
        <v>0</v>
      </c>
    </row>
    <row r="20" spans="1:9" s="283" customFormat="1" ht="32.1" customHeight="1">
      <c r="A20" s="314"/>
      <c r="B20" s="168"/>
      <c r="C20" s="280"/>
      <c r="D20" s="168"/>
      <c r="E20" s="315"/>
      <c r="F20" s="286">
        <v>0</v>
      </c>
      <c r="G20" s="287">
        <v>0</v>
      </c>
      <c r="H20" s="288">
        <v>0</v>
      </c>
      <c r="I20" s="289">
        <f t="shared" si="1"/>
        <v>0</v>
      </c>
    </row>
    <row r="21" spans="1:9" s="283" customFormat="1" ht="32.1" customHeight="1">
      <c r="A21" s="314"/>
      <c r="B21" s="168"/>
      <c r="C21" s="280"/>
      <c r="D21" s="168"/>
      <c r="E21" s="315"/>
      <c r="F21" s="286">
        <v>0</v>
      </c>
      <c r="G21" s="287">
        <v>0</v>
      </c>
      <c r="H21" s="288">
        <v>0</v>
      </c>
      <c r="I21" s="289">
        <f t="shared" si="1"/>
        <v>0</v>
      </c>
    </row>
    <row r="22" spans="1:9" s="283" customFormat="1" ht="32.1" customHeight="1">
      <c r="A22" s="314"/>
      <c r="B22" s="168"/>
      <c r="C22" s="280"/>
      <c r="D22" s="168"/>
      <c r="E22" s="315"/>
      <c r="F22" s="286">
        <v>0</v>
      </c>
      <c r="G22" s="287">
        <v>0</v>
      </c>
      <c r="H22" s="288">
        <v>0</v>
      </c>
      <c r="I22" s="289">
        <f t="shared" si="0"/>
        <v>0</v>
      </c>
    </row>
    <row r="23" spans="1:9" s="283" customFormat="1" ht="32.1" customHeight="1">
      <c r="A23" s="314"/>
      <c r="B23" s="168"/>
      <c r="C23" s="280"/>
      <c r="D23" s="168"/>
      <c r="E23" s="315"/>
      <c r="F23" s="286">
        <v>0</v>
      </c>
      <c r="G23" s="287">
        <v>0</v>
      </c>
      <c r="H23" s="288">
        <v>0</v>
      </c>
      <c r="I23" s="289">
        <f t="shared" si="0"/>
        <v>0</v>
      </c>
    </row>
    <row r="24" spans="1:9" s="283" customFormat="1" ht="32.1" customHeight="1">
      <c r="A24" s="314"/>
      <c r="B24" s="168"/>
      <c r="C24" s="280"/>
      <c r="D24" s="168"/>
      <c r="E24" s="315"/>
      <c r="F24" s="286">
        <v>0</v>
      </c>
      <c r="G24" s="287">
        <v>0</v>
      </c>
      <c r="H24" s="288">
        <v>0</v>
      </c>
      <c r="I24" s="289">
        <f t="shared" si="0"/>
        <v>0</v>
      </c>
    </row>
    <row r="25" spans="1:9" s="283" customFormat="1" ht="32.1" customHeight="1">
      <c r="A25" s="314"/>
      <c r="B25" s="168"/>
      <c r="C25" s="280"/>
      <c r="D25" s="168"/>
      <c r="E25" s="315"/>
      <c r="F25" s="286">
        <v>0</v>
      </c>
      <c r="G25" s="287">
        <v>0</v>
      </c>
      <c r="H25" s="288">
        <v>0</v>
      </c>
      <c r="I25" s="289">
        <f t="shared" si="0"/>
        <v>0</v>
      </c>
    </row>
    <row r="26" spans="1:9" s="283" customFormat="1" ht="32.1" customHeight="1">
      <c r="A26" s="314"/>
      <c r="B26" s="168"/>
      <c r="C26" s="280"/>
      <c r="D26" s="168"/>
      <c r="E26" s="315"/>
      <c r="F26" s="286">
        <v>0</v>
      </c>
      <c r="G26" s="287">
        <v>0</v>
      </c>
      <c r="H26" s="288">
        <v>0</v>
      </c>
      <c r="I26" s="289">
        <f t="shared" si="0"/>
        <v>0</v>
      </c>
    </row>
    <row r="27" spans="1:9" ht="32.1" customHeight="1">
      <c r="A27" s="314"/>
      <c r="B27" s="168"/>
      <c r="C27" s="280"/>
      <c r="D27" s="168"/>
      <c r="E27" s="315"/>
      <c r="F27" s="286">
        <v>0</v>
      </c>
      <c r="G27" s="287">
        <v>0</v>
      </c>
      <c r="H27" s="288">
        <v>0</v>
      </c>
      <c r="I27" s="289">
        <f t="shared" si="0"/>
        <v>0</v>
      </c>
    </row>
    <row r="28" spans="1:9" ht="32.1" customHeight="1" thickBot="1">
      <c r="A28" s="314"/>
      <c r="B28" s="168"/>
      <c r="C28" s="280"/>
      <c r="D28" s="168"/>
      <c r="E28" s="315"/>
      <c r="F28" s="286">
        <v>0</v>
      </c>
      <c r="G28" s="287">
        <v>0</v>
      </c>
      <c r="H28" s="288">
        <v>0</v>
      </c>
      <c r="I28" s="289">
        <f t="shared" si="0"/>
        <v>0</v>
      </c>
    </row>
    <row r="29" spans="1:9" ht="32.1" customHeight="1" thickBot="1">
      <c r="A29" s="316" t="s">
        <v>109</v>
      </c>
      <c r="B29" s="317"/>
      <c r="C29" s="317"/>
      <c r="D29" s="317"/>
      <c r="E29" s="318" t="s">
        <v>110</v>
      </c>
      <c r="F29" s="307">
        <f>SUM(F6:F28)</f>
        <v>0</v>
      </c>
      <c r="G29" s="308">
        <f>SUM(G6:G28)</f>
        <v>0</v>
      </c>
      <c r="H29" s="291">
        <f>SUM(H6:H28)</f>
        <v>0</v>
      </c>
      <c r="I29" s="293">
        <f>SUM(I6:I28)</f>
        <v>0</v>
      </c>
    </row>
    <row r="30" spans="1:9" ht="13.5" thickBot="1">
      <c r="A30" s="294"/>
      <c r="B30" s="294"/>
      <c r="C30" s="294"/>
      <c r="D30" s="294"/>
      <c r="E30" s="294"/>
      <c r="F30" s="294"/>
      <c r="G30" s="294"/>
    </row>
    <row r="31" spans="1:9" ht="96.95" customHeight="1" thickBot="1">
      <c r="A31" s="499" t="s">
        <v>92</v>
      </c>
      <c r="B31" s="258"/>
      <c r="C31" s="258"/>
      <c r="D31" s="258"/>
      <c r="E31" s="258"/>
      <c r="F31" s="258"/>
      <c r="G31" s="258"/>
      <c r="H31" s="258"/>
      <c r="I31" s="258"/>
    </row>
    <row r="32" spans="1:9">
      <c r="A32" s="319"/>
    </row>
    <row r="33" spans="1:9" ht="32.25" customHeight="1">
      <c r="A33" s="559" t="s">
        <v>111</v>
      </c>
      <c r="B33" s="559"/>
      <c r="C33" s="559"/>
      <c r="D33" s="559"/>
      <c r="E33" s="559"/>
      <c r="F33" s="559"/>
      <c r="G33" s="559"/>
      <c r="H33" s="559"/>
      <c r="I33" s="559"/>
    </row>
    <row r="34" spans="1:9" ht="198" customHeight="1">
      <c r="A34" s="565" t="s">
        <v>112</v>
      </c>
      <c r="B34" s="566"/>
      <c r="C34" s="566"/>
      <c r="D34" s="566"/>
      <c r="E34" s="566"/>
      <c r="F34" s="566"/>
      <c r="G34" s="566"/>
      <c r="H34" s="566"/>
      <c r="I34" s="566"/>
    </row>
    <row r="35" spans="1:9" ht="408" customHeight="1">
      <c r="A35" s="563" t="s">
        <v>113</v>
      </c>
      <c r="B35" s="564"/>
      <c r="C35" s="564"/>
      <c r="D35" s="564"/>
      <c r="E35" s="564"/>
      <c r="F35" s="564"/>
      <c r="G35" s="564"/>
      <c r="H35" s="564"/>
      <c r="I35" s="564"/>
    </row>
    <row r="36" spans="1:9">
      <c r="A36" s="320"/>
    </row>
    <row r="37" spans="1:9">
      <c r="A37" s="320"/>
    </row>
    <row r="38" spans="1:9">
      <c r="A38" s="320"/>
    </row>
    <row r="39" spans="1:9">
      <c r="A39" s="320"/>
    </row>
    <row r="40" spans="1:9">
      <c r="A40" s="320"/>
    </row>
    <row r="41" spans="1:9">
      <c r="A41" s="320"/>
    </row>
    <row r="42" spans="1:9">
      <c r="A42" s="320"/>
    </row>
    <row r="43" spans="1:9">
      <c r="A43" s="320"/>
    </row>
  </sheetData>
  <sheetProtection formatCells="0" formatColumns="0" formatRows="0" insertRows="0" deleteRows="0"/>
  <mergeCells count="3">
    <mergeCell ref="A33:I33"/>
    <mergeCell ref="A35:I35"/>
    <mergeCell ref="A34:I34"/>
  </mergeCells>
  <dataValidations disablePrompts="1" count="1">
    <dataValidation type="list" allowBlank="1" showInputMessage="1" showErrorMessage="1" sqref="C6:C28" xr:uid="{57480A72-1CBC-4379-B3E8-C2A129A399DA}">
      <formula1>"Subcontractor, Vendor"</formula1>
    </dataValidation>
  </dataValidations>
  <printOptions horizontalCentered="1"/>
  <pageMargins left="0.25" right="0.25" top="0.75" bottom="0.5" header="0.25" footer="0.25"/>
  <pageSetup scale="78" fitToHeight="2" orientation="portrait" useFirstPageNumber="1" r:id="rId1"/>
  <headerFooter scaleWithDoc="0">
    <oddFooter>&amp;LMay 2025&amp;CPage &amp;P of &amp;N
&amp;A&amp;RGFO-23-312r2&amp;K000000
CERRI Program</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6" ma:contentTypeDescription="Create a new document." ma:contentTypeScope="" ma:versionID="d32f5fbf95953d86c5a0754b7d032dd3">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74bb3cfd471ebf6dbe360dc3b2b3615a"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Crosby, Maxwell@Energy</DisplayName>
        <AccountId>15528</AccountId>
        <AccountType/>
      </UserInfo>
    </SharedWithUsers>
    <lcf76f155ced4ddcb4097134ff3c332f xmlns="785685f2-c2e1-4352-89aa-3faca8eaba52">
      <Terms xmlns="http://schemas.microsoft.com/office/infopath/2007/PartnerControls"/>
    </lcf76f155ced4ddcb4097134ff3c332f>
    <TaxCatchAll xmlns="5067c814-4b34-462c-a21d-c185ff6548d2" xsi:nil="true"/>
  </documentManagement>
</p:properties>
</file>

<file path=customXml/itemProps1.xml><?xml version="1.0" encoding="utf-8"?>
<ds:datastoreItem xmlns:ds="http://schemas.openxmlformats.org/officeDocument/2006/customXml" ds:itemID="{0137890C-5697-4B75-8ED6-4BF1A46EE4A3}"/>
</file>

<file path=customXml/itemProps2.xml><?xml version="1.0" encoding="utf-8"?>
<ds:datastoreItem xmlns:ds="http://schemas.openxmlformats.org/officeDocument/2006/customXml" ds:itemID="{D410EC42-5898-4EA0-B408-64D7369C9719}"/>
</file>

<file path=customXml/itemProps3.xml><?xml version="1.0" encoding="utf-8"?>
<ds:datastoreItem xmlns:ds="http://schemas.openxmlformats.org/officeDocument/2006/customXml" ds:itemID="{335C459A-88E6-4C69-A7A2-C889E476A057}"/>
</file>

<file path=docProps/app.xml><?xml version="1.0" encoding="utf-8"?>
<Properties xmlns="http://schemas.openxmlformats.org/officeDocument/2006/extended-properties" xmlns:vt="http://schemas.openxmlformats.org/officeDocument/2006/docPropsVTypes">
  <Application>Microsoft Excel Online</Application>
  <Manager/>
  <Company>U.S. Department of Energy - Golden Field Office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subject/>
  <dc:creator>Pat Saito</dc:creator>
  <cp:keywords/>
  <dc:description/>
  <cp:lastModifiedBy>Jacob, Abigail@Energy</cp:lastModifiedBy>
  <cp:revision/>
  <dcterms:created xsi:type="dcterms:W3CDTF">2006-10-30T17:25:35Z</dcterms:created>
  <dcterms:modified xsi:type="dcterms:W3CDTF">2025-05-07T18:16:30Z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d9908381-ef1d-41af-bc0c-6fe89766fced</vt:lpwstr>
  </property>
  <property fmtid="{D5CDD505-2E9C-101B-9397-08002B2CF9AE}" pid="3" name="ContentTypeId">
    <vt:lpwstr>0x01010061DC9A153AAEEE45BACE06E01F8272AC</vt:lpwstr>
  </property>
  <property fmtid="{D5CDD505-2E9C-101B-9397-08002B2CF9AE}" pid="4" name="SV_QUERY_LIST_4F35BF76-6C0D-4D9B-82B2-816C12CF3733">
    <vt:lpwstr>empty_477D106A-C0D6-4607-AEBD-E2C9D60EA279</vt:lpwstr>
  </property>
  <property fmtid="{D5CDD505-2E9C-101B-9397-08002B2CF9AE}" pid="5" name="MediaServiceImageTags">
    <vt:lpwstr/>
  </property>
  <property fmtid="{D5CDD505-2E9C-101B-9397-08002B2CF9AE}" pid="6" name="DocumentSetDescription">
    <vt:lpwstr>Addendum 3 Budget Form for GFO-23-312, CERRI Program</vt:lpwstr>
  </property>
  <property fmtid="{D5CDD505-2E9C-101B-9397-08002B2CF9AE}" pid="7" name="Branch">
    <vt:lpwstr>SRB</vt:lpwstr>
  </property>
  <property fmtid="{D5CDD505-2E9C-101B-9397-08002B2CF9AE}" pid="8" name="DueDate">
    <vt:filetime>2024-08-22T07:00:00Z</vt:filetime>
  </property>
  <property fmtid="{D5CDD505-2E9C-101B-9397-08002B2CF9AE}" pid="9" name="RequestType">
    <vt:lpwstr>Solicitation Addendum Request - minor administrative correction and update</vt:lpwstr>
  </property>
  <property fmtid="{D5CDD505-2E9C-101B-9397-08002B2CF9AE}" pid="10" name="Expedite">
    <vt:lpwstr>Y</vt:lpwstr>
  </property>
  <property fmtid="{D5CDD505-2E9C-101B-9397-08002B2CF9AE}" pid="11" name="Order">
    <vt:r8>116400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TriggerFlowInfo">
    <vt:lpwstr/>
  </property>
  <property fmtid="{D5CDD505-2E9C-101B-9397-08002B2CF9AE}" pid="17" name="_ExtendedDescription">
    <vt:lpwstr/>
  </property>
</Properties>
</file>