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2023-2024 GFOs/GFO-23-312r2 Community Energy Reliability and Resilience Investment (CERRI) Program/Solicitation Docs/Docs for WebWorks Posting/Addendum 03/"/>
    </mc:Choice>
  </mc:AlternateContent>
  <xr:revisionPtr revIDLastSave="1399" documentId="13_ncr:1_{4F97E0C6-95E2-4975-BF2D-A47FF49ABECE}" xr6:coauthVersionLast="47" xr6:coauthVersionMax="47" xr10:uidLastSave="{0AD99E98-BD0B-4BE1-86C7-69F35BF16CDD}"/>
  <bookViews>
    <workbookView xWindow="28680" yWindow="-120" windowWidth="29040" windowHeight="15720" tabRatio="853" xr2:uid="{00000000-000D-0000-FFFF-FFFF00000000}"/>
  </bookViews>
  <sheets>
    <sheet name="Instructions" sheetId="14" r:id="rId1"/>
    <sheet name="Budget Evaluation" sheetId="27" r:id="rId2"/>
    <sheet name="Category Budget" sheetId="13" r:id="rId3"/>
    <sheet name="Direct Labor" sheetId="15" r:id="rId4"/>
    <sheet name="Fringe Benefits" sheetId="16" r:id="rId5"/>
    <sheet name="Travel" sheetId="17" r:id="rId6"/>
    <sheet name="Equipment" sheetId="18" r:id="rId7"/>
    <sheet name="Supplies" sheetId="19" r:id="rId8"/>
    <sheet name="Subcontracts" sheetId="20" r:id="rId9"/>
    <sheet name="Other" sheetId="22" r:id="rId10"/>
    <sheet name="Indirect Costs &amp; Profit" sheetId="23" r:id="rId11"/>
    <sheet name="SF-424" sheetId="24" r:id="rId12"/>
    <sheet name="Instructions and Summary" sheetId="1" r:id="rId13"/>
    <sheet name="a. Personnel" sheetId="2" r:id="rId14"/>
    <sheet name="b. Fringe" sheetId="3" r:id="rId15"/>
    <sheet name="c. Travel" sheetId="4" r:id="rId16"/>
    <sheet name="d. Equipment" sheetId="5" r:id="rId17"/>
    <sheet name="e. Supplies" sheetId="6" r:id="rId18"/>
    <sheet name="f. Contractual" sheetId="7" r:id="rId19"/>
    <sheet name="g. Other" sheetId="9" r:id="rId20"/>
    <sheet name="h. Indirect" sheetId="10" r:id="rId21"/>
    <sheet name="i. Cost Match" sheetId="11" r:id="rId22"/>
  </sheets>
  <definedNames>
    <definedName name="Indirect_Rate_Guide">#REF!</definedName>
    <definedName name="NAME">#REF!</definedName>
    <definedName name="_xlnm.Print_Area" localSheetId="2">'Category Budget'!$A$1:$D$21</definedName>
    <definedName name="_xlnm.Print_Area" localSheetId="3">'Direct Labor'!$A$1:$J$35</definedName>
    <definedName name="_xlnm.Print_Area" localSheetId="6">Equipment!$A$1:$J$34</definedName>
    <definedName name="_xlnm.Print_Area" localSheetId="4">'Fringe Benefits'!$A$1:$G$29</definedName>
    <definedName name="_xlnm.Print_Area" localSheetId="0">Instructions!$A$1:$A$26</definedName>
    <definedName name="_xlnm.Print_Area" localSheetId="9">Other!$A$1:$J$34</definedName>
    <definedName name="_xlnm.Print_Area" localSheetId="8">Subcontracts!$A$1:$I$35</definedName>
    <definedName name="_xlnm.Print_Area" localSheetId="7">Supplies!$A$1:$J$34</definedName>
    <definedName name="_xlnm.Print_Area" localSheetId="5">Travel!$A$1:$P$34</definedName>
    <definedName name="_xlnm.Print_Titles" localSheetId="13">'a. Personnel'!$6:$7</definedName>
    <definedName name="_xlnm.Print_Titles" localSheetId="15">'c. Travel'!$5:$5</definedName>
    <definedName name="_xlnm.Print_Titles" localSheetId="16">'d. Equipment'!$5:$5</definedName>
    <definedName name="_xlnm.Print_Titles" localSheetId="17">'e. Supplies'!$5:$5</definedName>
    <definedName name="_xlnm.Print_Titles" localSheetId="18">'f. Contractual'!$5:$5</definedName>
    <definedName name="_xlnm.Print_Titles" localSheetId="19">'g. Other'!$5:$5</definedName>
    <definedName name="_xlnm.Print_Titles" localSheetId="21">'i. Cost Match'!$5:$5</definedName>
    <definedName name="Text156" localSheetId="21">'i. Cost Match'!#REF!</definedName>
    <definedName name="Text157" localSheetId="21">'i. Cost Match'!#REF!</definedName>
    <definedName name="Text158" localSheetId="21">'i. Cost Match'!#REF!</definedName>
    <definedName name="WHERE">#REF!</definedName>
    <definedName name="Z_5BEC5FDE_32D0_42EF_8D2A_06DCBD4F05CC_.wvu.Cols" localSheetId="20" hidden="1">'h. Indirect'!$E:$F</definedName>
    <definedName name="Z_5BEC5FDE_32D0_42EF_8D2A_06DCBD4F05CC_.wvu.PrintArea" localSheetId="13" hidden="1">'a. Personnel'!$A$1:$F$36</definedName>
    <definedName name="Z_5BEC5FDE_32D0_42EF_8D2A_06DCBD4F05CC_.wvu.PrintArea" localSheetId="14" hidden="1">'b. Fringe'!$A$1:$D$39</definedName>
    <definedName name="Z_5BEC5FDE_32D0_42EF_8D2A_06DCBD4F05CC_.wvu.PrintArea" localSheetId="18" hidden="1">'f. Contractual'!$B$1:$D$65</definedName>
    <definedName name="Z_5BEC5FDE_32D0_42EF_8D2A_06DCBD4F05CC_.wvu.PrintArea" localSheetId="19" hidden="1">'g. Other'!$B$1:$E$32</definedName>
    <definedName name="Z_5BEC5FDE_32D0_42EF_8D2A_06DCBD4F05CC_.wvu.PrintArea" localSheetId="20" hidden="1">'h. Indirect'!$A$1:$D$25</definedName>
    <definedName name="Z_5BEC5FDE_32D0_42EF_8D2A_06DCBD4F05CC_.wvu.PrintArea" localSheetId="21" hidden="1">'i. Cost Match'!$A$1:$D$26</definedName>
    <definedName name="Z_5BEC5FDE_32D0_42EF_8D2A_06DCBD4F05CC_.wvu.PrintTitles" localSheetId="13" hidden="1">'a. Personnel'!$6:$7</definedName>
    <definedName name="Z_5BEC5FDE_32D0_42EF_8D2A_06DCBD4F05CC_.wvu.PrintTitles" localSheetId="15" hidden="1">'c. Travel'!$5:$5</definedName>
    <definedName name="Z_5BEC5FDE_32D0_42EF_8D2A_06DCBD4F05CC_.wvu.PrintTitles" localSheetId="16" hidden="1">'d. Equipment'!$5:$5</definedName>
    <definedName name="Z_5BEC5FDE_32D0_42EF_8D2A_06DCBD4F05CC_.wvu.PrintTitles" localSheetId="17" hidden="1">'e. Supplies'!$5:$5</definedName>
    <definedName name="Z_5BEC5FDE_32D0_42EF_8D2A_06DCBD4F05CC_.wvu.PrintTitles" localSheetId="18" hidden="1">'f. Contractual'!$5:$5</definedName>
    <definedName name="Z_5BEC5FDE_32D0_42EF_8D2A_06DCBD4F05CC_.wvu.PrintTitles" localSheetId="19" hidden="1">'g. Other'!$5:$5</definedName>
    <definedName name="Z_5BEC5FDE_32D0_42EF_8D2A_06DCBD4F05CC_.wvu.PrintTitles" localSheetId="21" hidden="1">'i. Cost Match'!$5:$5</definedName>
    <definedName name="Z_6588CF8C_0BB8_4786_9A46_0A2D10254132_.wvu.Cols" localSheetId="20" hidden="1">'h. Indirect'!$E:$F</definedName>
    <definedName name="Z_6588CF8C_0BB8_4786_9A46_0A2D10254132_.wvu.PrintArea" localSheetId="13" hidden="1">'a. Personnel'!$A$1:$F$36</definedName>
    <definedName name="Z_6588CF8C_0BB8_4786_9A46_0A2D10254132_.wvu.PrintArea" localSheetId="14" hidden="1">'b. Fringe'!$A$1:$D$39</definedName>
    <definedName name="Z_6588CF8C_0BB8_4786_9A46_0A2D10254132_.wvu.PrintArea" localSheetId="18" hidden="1">'f. Contractual'!$B$1:$D$65</definedName>
    <definedName name="Z_6588CF8C_0BB8_4786_9A46_0A2D10254132_.wvu.PrintArea" localSheetId="19" hidden="1">'g. Other'!$B$1:$E$32</definedName>
    <definedName name="Z_6588CF8C_0BB8_4786_9A46_0A2D10254132_.wvu.PrintArea" localSheetId="20" hidden="1">'h. Indirect'!$A$1:$D$25</definedName>
    <definedName name="Z_6588CF8C_0BB8_4786_9A46_0A2D10254132_.wvu.PrintArea" localSheetId="21" hidden="1">'i. Cost Match'!$A$1:$D$26</definedName>
    <definedName name="Z_6588CF8C_0BB8_4786_9A46_0A2D10254132_.wvu.PrintTitles" localSheetId="13" hidden="1">'a. Personnel'!$6:$7</definedName>
    <definedName name="Z_6588CF8C_0BB8_4786_9A46_0A2D10254132_.wvu.PrintTitles" localSheetId="15" hidden="1">'c. Travel'!$5:$5</definedName>
    <definedName name="Z_6588CF8C_0BB8_4786_9A46_0A2D10254132_.wvu.PrintTitles" localSheetId="16" hidden="1">'d. Equipment'!$5:$5</definedName>
    <definedName name="Z_6588CF8C_0BB8_4786_9A46_0A2D10254132_.wvu.PrintTitles" localSheetId="17" hidden="1">'e. Supplies'!$5:$5</definedName>
    <definedName name="Z_6588CF8C_0BB8_4786_9A46_0A2D10254132_.wvu.PrintTitles" localSheetId="18" hidden="1">'f. Contractual'!$5:$5</definedName>
    <definedName name="Z_6588CF8C_0BB8_4786_9A46_0A2D10254132_.wvu.PrintTitles" localSheetId="19" hidden="1">'g. Other'!$5:$5</definedName>
    <definedName name="Z_6588CF8C_0BB8_4786_9A46_0A2D10254132_.wvu.PrintTitles" localSheetId="21" hidden="1">'i. Cost Match'!$5:$5</definedName>
    <definedName name="Z_712CE29F_EFCA_4968_A7C5_599F87319D6A_.wvu.Cols" localSheetId="20" hidden="1">'h. Indirect'!$E:$F</definedName>
    <definedName name="Z_712CE29F_EFCA_4968_A7C5_599F87319D6A_.wvu.PrintArea" localSheetId="13" hidden="1">'a. Personnel'!$A$1:$F$36</definedName>
    <definedName name="Z_712CE29F_EFCA_4968_A7C5_599F87319D6A_.wvu.PrintArea" localSheetId="14" hidden="1">'b. Fringe'!$A$1:$D$39</definedName>
    <definedName name="Z_712CE29F_EFCA_4968_A7C5_599F87319D6A_.wvu.PrintArea" localSheetId="18" hidden="1">'f. Contractual'!$B$1:$D$65</definedName>
    <definedName name="Z_712CE29F_EFCA_4968_A7C5_599F87319D6A_.wvu.PrintArea" localSheetId="19" hidden="1">'g. Other'!$B$1:$E$32</definedName>
    <definedName name="Z_712CE29F_EFCA_4968_A7C5_599F87319D6A_.wvu.PrintArea" localSheetId="20" hidden="1">'h. Indirect'!$A$1:$D$25</definedName>
    <definedName name="Z_712CE29F_EFCA_4968_A7C5_599F87319D6A_.wvu.PrintArea" localSheetId="21" hidden="1">'i. Cost Match'!$A$1:$D$26</definedName>
    <definedName name="Z_712CE29F_EFCA_4968_A7C5_599F87319D6A_.wvu.PrintTitles" localSheetId="13" hidden="1">'a. Personnel'!$6:$7</definedName>
    <definedName name="Z_712CE29F_EFCA_4968_A7C5_599F87319D6A_.wvu.PrintTitles" localSheetId="15" hidden="1">'c. Travel'!$5:$5</definedName>
    <definedName name="Z_712CE29F_EFCA_4968_A7C5_599F87319D6A_.wvu.PrintTitles" localSheetId="16" hidden="1">'d. Equipment'!$5:$5</definedName>
    <definedName name="Z_712CE29F_EFCA_4968_A7C5_599F87319D6A_.wvu.PrintTitles" localSheetId="17" hidden="1">'e. Supplies'!$5:$5</definedName>
    <definedName name="Z_712CE29F_EFCA_4968_A7C5_599F87319D6A_.wvu.PrintTitles" localSheetId="18" hidden="1">'f. Contractual'!$5:$5</definedName>
    <definedName name="Z_712CE29F_EFCA_4968_A7C5_599F87319D6A_.wvu.PrintTitles" localSheetId="19" hidden="1">'g. Other'!$5:$5</definedName>
    <definedName name="Z_712CE29F_EFCA_4968_A7C5_599F87319D6A_.wvu.PrintTitles" localSheetId="21" hidden="1">'i. Cost Match'!$5:$5</definedName>
    <definedName name="Z_BF352FCE_C1BE_4B84_9561_6030FEF6A15F_.wvu.Cols" localSheetId="20" hidden="1">'h. Indirect'!$E:$F</definedName>
    <definedName name="Z_BF352FCE_C1BE_4B84_9561_6030FEF6A15F_.wvu.PrintArea" localSheetId="13" hidden="1">'a. Personnel'!$A$1:$F$36</definedName>
    <definedName name="Z_BF352FCE_C1BE_4B84_9561_6030FEF6A15F_.wvu.PrintArea" localSheetId="14" hidden="1">'b. Fringe'!$A$1:$D$39</definedName>
    <definedName name="Z_BF352FCE_C1BE_4B84_9561_6030FEF6A15F_.wvu.PrintTitles" localSheetId="13" hidden="1">'a. Personnel'!$6:$7</definedName>
    <definedName name="Z_BF352FCE_C1BE_4B84_9561_6030FEF6A15F_.wvu.PrintTitles" localSheetId="15" hidden="1">'c. Travel'!$5:$5</definedName>
    <definedName name="Z_BF352FCE_C1BE_4B84_9561_6030FEF6A15F_.wvu.PrintTitles" localSheetId="16" hidden="1">'d. Equipment'!$5:$5</definedName>
    <definedName name="Z_BF352FCE_C1BE_4B84_9561_6030FEF6A15F_.wvu.PrintTitles" localSheetId="17" hidden="1">'e. Supplies'!$5:$5</definedName>
    <definedName name="Z_BF352FCE_C1BE_4B84_9561_6030FEF6A15F_.wvu.PrintTitles" localSheetId="18" hidden="1">'f. Contractual'!$5:$5</definedName>
    <definedName name="Z_BF352FCE_C1BE_4B84_9561_6030FEF6A15F_.wvu.PrintTitles" localSheetId="19" hidden="1">'g. Other'!$5:$5</definedName>
    <definedName name="Z_BF352FCE_C1BE_4B84_9561_6030FEF6A15F_.wvu.PrintTitles" localSheetId="21" hidden="1">'i. Cost Match'!$5:$5</definedName>
    <definedName name="Z_D5CEF8EB_A9A7_4458_BF65_8F18E34CBA87_.wvu.Cols" localSheetId="20" hidden="1">'h. Indirect'!$E:$F</definedName>
    <definedName name="Z_D5CEF8EB_A9A7_4458_BF65_8F18E34CBA87_.wvu.PrintArea" localSheetId="13" hidden="1">'a. Personnel'!$A$1:$F$36</definedName>
    <definedName name="Z_D5CEF8EB_A9A7_4458_BF65_8F18E34CBA87_.wvu.PrintArea" localSheetId="14" hidden="1">'b. Fringe'!$A$1:$D$39</definedName>
    <definedName name="Z_D5CEF8EB_A9A7_4458_BF65_8F18E34CBA87_.wvu.PrintArea" localSheetId="18" hidden="1">'f. Contractual'!$B$1:$D$65</definedName>
    <definedName name="Z_D5CEF8EB_A9A7_4458_BF65_8F18E34CBA87_.wvu.PrintArea" localSheetId="19" hidden="1">'g. Other'!$B$1:$E$32</definedName>
    <definedName name="Z_D5CEF8EB_A9A7_4458_BF65_8F18E34CBA87_.wvu.PrintArea" localSheetId="20" hidden="1">'h. Indirect'!$A$1:$D$25</definedName>
    <definedName name="Z_D5CEF8EB_A9A7_4458_BF65_8F18E34CBA87_.wvu.PrintArea" localSheetId="21" hidden="1">'i. Cost Match'!$A$1:$D$26</definedName>
    <definedName name="Z_D5CEF8EB_A9A7_4458_BF65_8F18E34CBA87_.wvu.PrintTitles" localSheetId="13" hidden="1">'a. Personnel'!$6:$7</definedName>
    <definedName name="Z_D5CEF8EB_A9A7_4458_BF65_8F18E34CBA87_.wvu.PrintTitles" localSheetId="15" hidden="1">'c. Travel'!$5:$5</definedName>
    <definedName name="Z_D5CEF8EB_A9A7_4458_BF65_8F18E34CBA87_.wvu.PrintTitles" localSheetId="16" hidden="1">'d. Equipment'!$5:$5</definedName>
    <definedName name="Z_D5CEF8EB_A9A7_4458_BF65_8F18E34CBA87_.wvu.PrintTitles" localSheetId="17" hidden="1">'e. Supplies'!$5:$5</definedName>
    <definedName name="Z_D5CEF8EB_A9A7_4458_BF65_8F18E34CBA87_.wvu.PrintTitles" localSheetId="18" hidden="1">'f. Contractual'!$5:$5</definedName>
    <definedName name="Z_D5CEF8EB_A9A7_4458_BF65_8F18E34CBA87_.wvu.PrintTitles" localSheetId="19" hidden="1">'g. Other'!$5:$5</definedName>
    <definedName name="Z_D5CEF8EB_A9A7_4458_BF65_8F18E34CBA87_.wvu.PrintTitles" localSheetId="21" hidden="1">'i. Cost Match'!$5:$5</definedName>
    <definedName name="Z_D7FF18E2_A72D_4088_BD59_9D74A43C39A8_.wvu.Cols" localSheetId="20" hidden="1">'h. Indirect'!$E:$F</definedName>
    <definedName name="Z_D7FF18E2_A72D_4088_BD59_9D74A43C39A8_.wvu.PrintArea" localSheetId="13" hidden="1">'a. Personnel'!$A$1:$F$36</definedName>
    <definedName name="Z_D7FF18E2_A72D_4088_BD59_9D74A43C39A8_.wvu.PrintArea" localSheetId="14" hidden="1">'b. Fringe'!$A$1:$D$39</definedName>
    <definedName name="Z_D7FF18E2_A72D_4088_BD59_9D74A43C39A8_.wvu.PrintArea" localSheetId="18" hidden="1">'f. Contractual'!$B$1:$D$65</definedName>
    <definedName name="Z_D7FF18E2_A72D_4088_BD59_9D74A43C39A8_.wvu.PrintArea" localSheetId="19" hidden="1">'g. Other'!$B$1:$E$32</definedName>
    <definedName name="Z_D7FF18E2_A72D_4088_BD59_9D74A43C39A8_.wvu.PrintArea" localSheetId="20" hidden="1">'h. Indirect'!$A$1:$D$25</definedName>
    <definedName name="Z_D7FF18E2_A72D_4088_BD59_9D74A43C39A8_.wvu.PrintArea" localSheetId="21" hidden="1">'i. Cost Match'!$A$1:$D$26</definedName>
    <definedName name="Z_D7FF18E2_A72D_4088_BD59_9D74A43C39A8_.wvu.PrintTitles" localSheetId="13" hidden="1">'a. Personnel'!$6:$7</definedName>
    <definedName name="Z_D7FF18E2_A72D_4088_BD59_9D74A43C39A8_.wvu.PrintTitles" localSheetId="15" hidden="1">'c. Travel'!$5:$5</definedName>
    <definedName name="Z_D7FF18E2_A72D_4088_BD59_9D74A43C39A8_.wvu.PrintTitles" localSheetId="16" hidden="1">'d. Equipment'!$5:$5</definedName>
    <definedName name="Z_D7FF18E2_A72D_4088_BD59_9D74A43C39A8_.wvu.PrintTitles" localSheetId="17" hidden="1">'e. Supplies'!$5:$5</definedName>
    <definedName name="Z_D7FF18E2_A72D_4088_BD59_9D74A43C39A8_.wvu.PrintTitles" localSheetId="18" hidden="1">'f. Contractual'!$5:$5</definedName>
    <definedName name="Z_D7FF18E2_A72D_4088_BD59_9D74A43C39A8_.wvu.PrintTitles" localSheetId="19" hidden="1">'g. Other'!$5:$5</definedName>
    <definedName name="Z_D7FF18E2_A72D_4088_BD59_9D74A43C39A8_.wvu.PrintTitles" localSheetId="21" hidden="1">'i. Cost Match'!$5:$5</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 l="1"/>
  <c r="J26" i="19"/>
  <c r="E9" i="6"/>
  <c r="E10" i="6"/>
  <c r="E11" i="6"/>
  <c r="E12" i="6"/>
  <c r="E13" i="6"/>
  <c r="E15" i="6"/>
  <c r="E23" i="6"/>
  <c r="E28" i="6"/>
  <c r="E29" i="6"/>
  <c r="E8" i="6"/>
  <c r="K9" i="4"/>
  <c r="K10" i="4"/>
  <c r="K11" i="4"/>
  <c r="K12" i="4"/>
  <c r="K21" i="4"/>
  <c r="K22" i="4"/>
  <c r="K24" i="4"/>
  <c r="K30" i="4"/>
  <c r="K8" i="4"/>
  <c r="D24" i="24"/>
  <c r="D38" i="7"/>
  <c r="D39" i="7"/>
  <c r="D40" i="7"/>
  <c r="D41" i="7"/>
  <c r="D42" i="7"/>
  <c r="D43" i="7"/>
  <c r="D44" i="7"/>
  <c r="D45" i="7"/>
  <c r="D46" i="7"/>
  <c r="D47" i="7"/>
  <c r="D48" i="7"/>
  <c r="D49" i="7"/>
  <c r="D50" i="7"/>
  <c r="D51" i="7"/>
  <c r="D52" i="7"/>
  <c r="D53" i="7"/>
  <c r="D54" i="7"/>
  <c r="D55" i="7"/>
  <c r="C38" i="7"/>
  <c r="C39" i="7"/>
  <c r="C40" i="7"/>
  <c r="C41" i="7"/>
  <c r="C42" i="7"/>
  <c r="C43" i="7"/>
  <c r="C44" i="7"/>
  <c r="C45" i="7"/>
  <c r="C46" i="7"/>
  <c r="C47" i="7"/>
  <c r="C48" i="7"/>
  <c r="C49" i="7"/>
  <c r="C50" i="7"/>
  <c r="C51" i="7"/>
  <c r="C52" i="7"/>
  <c r="C53" i="7"/>
  <c r="C54" i="7"/>
  <c r="C55" i="7"/>
  <c r="C56" i="7"/>
  <c r="B38" i="7"/>
  <c r="B39" i="7"/>
  <c r="B40" i="7"/>
  <c r="B41" i="7"/>
  <c r="B42" i="7"/>
  <c r="B43" i="7"/>
  <c r="B44" i="7"/>
  <c r="B45" i="7"/>
  <c r="B46" i="7"/>
  <c r="B47" i="7"/>
  <c r="B48" i="7"/>
  <c r="B49" i="7"/>
  <c r="B50" i="7"/>
  <c r="B51" i="7"/>
  <c r="B52" i="7"/>
  <c r="B53" i="7"/>
  <c r="B54" i="7"/>
  <c r="B55" i="7"/>
  <c r="B56" i="7"/>
  <c r="A38" i="7"/>
  <c r="A39" i="7"/>
  <c r="A40" i="7"/>
  <c r="A41" i="7"/>
  <c r="A42" i="7"/>
  <c r="A43" i="7"/>
  <c r="A44" i="7"/>
  <c r="A45" i="7"/>
  <c r="A46" i="7"/>
  <c r="A47" i="7"/>
  <c r="A48" i="7"/>
  <c r="A49" i="7"/>
  <c r="A50" i="7"/>
  <c r="A51" i="7"/>
  <c r="A52" i="7"/>
  <c r="A53" i="7"/>
  <c r="A54" i="7"/>
  <c r="A55" i="7"/>
  <c r="A56" i="7"/>
  <c r="D35" i="7"/>
  <c r="D36" i="7"/>
  <c r="D37" i="7"/>
  <c r="D34" i="7"/>
  <c r="C35" i="7"/>
  <c r="C36" i="7"/>
  <c r="C37" i="7"/>
  <c r="C34" i="7"/>
  <c r="B35" i="7"/>
  <c r="B36" i="7"/>
  <c r="B37" i="7"/>
  <c r="B34" i="7"/>
  <c r="A35" i="7"/>
  <c r="A36" i="7"/>
  <c r="A37" i="7"/>
  <c r="A34" i="7"/>
  <c r="D8" i="7"/>
  <c r="D9" i="7"/>
  <c r="D10" i="7"/>
  <c r="D11" i="7"/>
  <c r="D12" i="7"/>
  <c r="D13" i="7"/>
  <c r="D14" i="7"/>
  <c r="D15" i="7"/>
  <c r="D16" i="7"/>
  <c r="D17" i="7"/>
  <c r="D18" i="7"/>
  <c r="D19" i="7"/>
  <c r="D20" i="7"/>
  <c r="D21" i="7"/>
  <c r="D22" i="7"/>
  <c r="D23" i="7"/>
  <c r="D24" i="7"/>
  <c r="D25" i="7"/>
  <c r="D26" i="7"/>
  <c r="D27" i="7"/>
  <c r="D28" i="7"/>
  <c r="D7" i="7"/>
  <c r="A8" i="7"/>
  <c r="B8" i="7"/>
  <c r="C8" i="7"/>
  <c r="A9" i="7"/>
  <c r="B9" i="7"/>
  <c r="C9" i="7"/>
  <c r="A10" i="7"/>
  <c r="B10" i="7"/>
  <c r="C10" i="7"/>
  <c r="A11" i="7"/>
  <c r="B11" i="7"/>
  <c r="C11" i="7"/>
  <c r="A12" i="7"/>
  <c r="B12" i="7"/>
  <c r="C12" i="7"/>
  <c r="A13" i="7"/>
  <c r="B13" i="7"/>
  <c r="C13" i="7"/>
  <c r="A14" i="7"/>
  <c r="B14" i="7"/>
  <c r="C14" i="7"/>
  <c r="A15" i="7"/>
  <c r="B15" i="7"/>
  <c r="C15" i="7"/>
  <c r="A16" i="7"/>
  <c r="B16" i="7"/>
  <c r="C16" i="7"/>
  <c r="A17" i="7"/>
  <c r="B17" i="7"/>
  <c r="C17" i="7"/>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C7" i="7"/>
  <c r="B7" i="7"/>
  <c r="A7" i="7"/>
  <c r="H9" i="23"/>
  <c r="H10" i="23"/>
  <c r="H11" i="23"/>
  <c r="H8" i="23"/>
  <c r="H19" i="23"/>
  <c r="B15" i="10"/>
  <c r="B14" i="10"/>
  <c r="B12" i="10"/>
  <c r="B13" i="10"/>
  <c r="J8" i="18"/>
  <c r="J9" i="18"/>
  <c r="J10" i="18"/>
  <c r="J11" i="18"/>
  <c r="J12" i="18"/>
  <c r="J13" i="18"/>
  <c r="J14" i="18"/>
  <c r="J15" i="18"/>
  <c r="J16" i="18"/>
  <c r="J17" i="18"/>
  <c r="A3" i="20"/>
  <c r="C1" i="24"/>
  <c r="E9" i="9"/>
  <c r="E10" i="9"/>
  <c r="E11" i="9"/>
  <c r="E12" i="9"/>
  <c r="E13" i="9"/>
  <c r="E14" i="9"/>
  <c r="E15" i="9"/>
  <c r="E16" i="9"/>
  <c r="E17" i="9"/>
  <c r="E18" i="9"/>
  <c r="E19" i="9"/>
  <c r="E20" i="9"/>
  <c r="E21" i="9"/>
  <c r="E22" i="9"/>
  <c r="E23" i="9"/>
  <c r="E24" i="9"/>
  <c r="E25" i="9"/>
  <c r="E26" i="9"/>
  <c r="E27" i="9"/>
  <c r="E28" i="9"/>
  <c r="E29" i="9"/>
  <c r="E30" i="9"/>
  <c r="D9" i="9"/>
  <c r="D10" i="9"/>
  <c r="D11" i="9"/>
  <c r="D12" i="9"/>
  <c r="D13" i="9"/>
  <c r="D14" i="9"/>
  <c r="D15" i="9"/>
  <c r="D16" i="9"/>
  <c r="D17" i="9"/>
  <c r="D18" i="9"/>
  <c r="D19" i="9"/>
  <c r="D20" i="9"/>
  <c r="D21" i="9"/>
  <c r="D22" i="9"/>
  <c r="D23" i="9"/>
  <c r="D24" i="9"/>
  <c r="D25" i="9"/>
  <c r="D26" i="9"/>
  <c r="D27" i="9"/>
  <c r="D28" i="9"/>
  <c r="D29" i="9"/>
  <c r="D30" i="9"/>
  <c r="C9" i="9"/>
  <c r="C10" i="9"/>
  <c r="C11" i="9"/>
  <c r="C12" i="9"/>
  <c r="C13" i="9"/>
  <c r="C14" i="9"/>
  <c r="C15" i="9"/>
  <c r="C16" i="9"/>
  <c r="C17" i="9"/>
  <c r="C18" i="9"/>
  <c r="C19" i="9"/>
  <c r="C20" i="9"/>
  <c r="C21" i="9"/>
  <c r="C22" i="9"/>
  <c r="C23" i="9"/>
  <c r="C24" i="9"/>
  <c r="C25" i="9"/>
  <c r="C26" i="9"/>
  <c r="C27" i="9"/>
  <c r="C28" i="9"/>
  <c r="C29" i="9"/>
  <c r="C30" i="9"/>
  <c r="B9" i="9"/>
  <c r="B10" i="9"/>
  <c r="B11" i="9"/>
  <c r="B12" i="9"/>
  <c r="B13" i="9"/>
  <c r="B14" i="9"/>
  <c r="B15" i="9"/>
  <c r="B16" i="9"/>
  <c r="B17" i="9"/>
  <c r="B18" i="9"/>
  <c r="B19" i="9"/>
  <c r="B20" i="9"/>
  <c r="B21" i="9"/>
  <c r="B22" i="9"/>
  <c r="B23" i="9"/>
  <c r="B24" i="9"/>
  <c r="B25" i="9"/>
  <c r="B26" i="9"/>
  <c r="B27" i="9"/>
  <c r="B28" i="9"/>
  <c r="B29" i="9"/>
  <c r="B30" i="9"/>
  <c r="A30" i="9"/>
  <c r="A9" i="9"/>
  <c r="A10" i="9"/>
  <c r="A11" i="9"/>
  <c r="A12" i="9"/>
  <c r="A13" i="9"/>
  <c r="A14" i="9"/>
  <c r="A15" i="9"/>
  <c r="A16" i="9"/>
  <c r="A17" i="9"/>
  <c r="A18" i="9"/>
  <c r="A19" i="9"/>
  <c r="A20" i="9"/>
  <c r="A21" i="9"/>
  <c r="A22" i="9"/>
  <c r="A23" i="9"/>
  <c r="A24" i="9"/>
  <c r="A25" i="9"/>
  <c r="A26" i="9"/>
  <c r="A27" i="9"/>
  <c r="A28" i="9"/>
  <c r="A29" i="9"/>
  <c r="J9" i="22"/>
  <c r="J10" i="22"/>
  <c r="J11" i="22"/>
  <c r="J12" i="22"/>
  <c r="J13" i="22"/>
  <c r="J14" i="22"/>
  <c r="J15" i="22"/>
  <c r="J16" i="22"/>
  <c r="J17" i="22"/>
  <c r="I10" i="20"/>
  <c r="I11" i="20"/>
  <c r="I12" i="20"/>
  <c r="I13" i="20"/>
  <c r="I14" i="20"/>
  <c r="I15" i="20"/>
  <c r="I16" i="20"/>
  <c r="I17" i="20"/>
  <c r="I18" i="20"/>
  <c r="G9" i="6"/>
  <c r="G10" i="6"/>
  <c r="G11" i="6"/>
  <c r="G12" i="6"/>
  <c r="G13" i="6"/>
  <c r="G14" i="6"/>
  <c r="G15" i="6"/>
  <c r="G16" i="6"/>
  <c r="G17" i="6"/>
  <c r="G18" i="6"/>
  <c r="G19" i="6"/>
  <c r="G20" i="6"/>
  <c r="G21" i="6"/>
  <c r="G22" i="6"/>
  <c r="G23" i="6"/>
  <c r="G24" i="6"/>
  <c r="G25" i="6"/>
  <c r="G26" i="6"/>
  <c r="G27" i="6"/>
  <c r="G28" i="6"/>
  <c r="G29" i="6"/>
  <c r="G30" i="6"/>
  <c r="F9" i="6"/>
  <c r="F10" i="6"/>
  <c r="F11" i="6"/>
  <c r="F12" i="6"/>
  <c r="F13" i="6"/>
  <c r="F14" i="6"/>
  <c r="F15" i="6"/>
  <c r="F16" i="6"/>
  <c r="F17" i="6"/>
  <c r="F18" i="6"/>
  <c r="F19" i="6"/>
  <c r="F20" i="6"/>
  <c r="F21" i="6"/>
  <c r="F22" i="6"/>
  <c r="F23" i="6"/>
  <c r="F24" i="6"/>
  <c r="F25" i="6"/>
  <c r="F26" i="6"/>
  <c r="F27" i="6"/>
  <c r="F28" i="6"/>
  <c r="F29" i="6"/>
  <c r="F30" i="6"/>
  <c r="D9" i="6"/>
  <c r="D10" i="6"/>
  <c r="D11" i="6"/>
  <c r="D12" i="6"/>
  <c r="D13" i="6"/>
  <c r="D14" i="6"/>
  <c r="D15" i="6"/>
  <c r="D16" i="6"/>
  <c r="D17" i="6"/>
  <c r="D18" i="6"/>
  <c r="D19" i="6"/>
  <c r="D20" i="6"/>
  <c r="D21" i="6"/>
  <c r="D22" i="6"/>
  <c r="D23" i="6"/>
  <c r="D24" i="6"/>
  <c r="D25" i="6"/>
  <c r="D26" i="6"/>
  <c r="D27" i="6"/>
  <c r="D28" i="6"/>
  <c r="D29" i="6"/>
  <c r="D30" i="6"/>
  <c r="C9" i="6"/>
  <c r="C10" i="6"/>
  <c r="C11" i="6"/>
  <c r="C12" i="6"/>
  <c r="C13" i="6"/>
  <c r="C14" i="6"/>
  <c r="C15" i="6"/>
  <c r="C16" i="6"/>
  <c r="C17" i="6"/>
  <c r="C18" i="6"/>
  <c r="C19" i="6"/>
  <c r="C20" i="6"/>
  <c r="C21" i="6"/>
  <c r="C22" i="6"/>
  <c r="C23" i="6"/>
  <c r="C24" i="6"/>
  <c r="C25" i="6"/>
  <c r="C26" i="6"/>
  <c r="C27" i="6"/>
  <c r="C28" i="6"/>
  <c r="C29" i="6"/>
  <c r="C30" i="6"/>
  <c r="B9" i="6"/>
  <c r="B10" i="6"/>
  <c r="B11" i="6"/>
  <c r="B12" i="6"/>
  <c r="B13" i="6"/>
  <c r="B14" i="6"/>
  <c r="B15" i="6"/>
  <c r="B16" i="6"/>
  <c r="B17" i="6"/>
  <c r="B18" i="6"/>
  <c r="B19" i="6"/>
  <c r="B20" i="6"/>
  <c r="B21" i="6"/>
  <c r="B22" i="6"/>
  <c r="B23" i="6"/>
  <c r="B24" i="6"/>
  <c r="B25" i="6"/>
  <c r="B26" i="6"/>
  <c r="B27" i="6"/>
  <c r="B28" i="6"/>
  <c r="B29" i="6"/>
  <c r="B30" i="6"/>
  <c r="A9" i="6"/>
  <c r="A10" i="6"/>
  <c r="A11" i="6"/>
  <c r="A12" i="6"/>
  <c r="A13" i="6"/>
  <c r="A14" i="6"/>
  <c r="A15" i="6"/>
  <c r="A16" i="6"/>
  <c r="A17" i="6"/>
  <c r="A18" i="6"/>
  <c r="A19" i="6"/>
  <c r="A20" i="6"/>
  <c r="A21" i="6"/>
  <c r="A22" i="6"/>
  <c r="A23" i="6"/>
  <c r="A24" i="6"/>
  <c r="A25" i="6"/>
  <c r="A26" i="6"/>
  <c r="A27" i="6"/>
  <c r="A28" i="6"/>
  <c r="A29" i="6"/>
  <c r="A30" i="6"/>
  <c r="J10" i="19"/>
  <c r="J11" i="19"/>
  <c r="J12" i="19"/>
  <c r="E14" i="6" s="1"/>
  <c r="J13" i="19"/>
  <c r="J14" i="19"/>
  <c r="E16" i="6" s="1"/>
  <c r="J15" i="19"/>
  <c r="E17" i="6" s="1"/>
  <c r="J16" i="19"/>
  <c r="E18" i="6" s="1"/>
  <c r="J17" i="19"/>
  <c r="E19" i="6" s="1"/>
  <c r="G9" i="5"/>
  <c r="G10" i="5"/>
  <c r="G11" i="5"/>
  <c r="G12" i="5"/>
  <c r="G13" i="5"/>
  <c r="G14" i="5"/>
  <c r="G15" i="5"/>
  <c r="G16" i="5"/>
  <c r="G17" i="5"/>
  <c r="G18" i="5"/>
  <c r="G19" i="5"/>
  <c r="G20" i="5"/>
  <c r="G21" i="5"/>
  <c r="G22" i="5"/>
  <c r="G23" i="5"/>
  <c r="G24" i="5"/>
  <c r="G25" i="5"/>
  <c r="G26" i="5"/>
  <c r="G27" i="5"/>
  <c r="G28" i="5"/>
  <c r="G29" i="5"/>
  <c r="G30" i="5"/>
  <c r="F30" i="5"/>
  <c r="F9" i="5"/>
  <c r="F10" i="5"/>
  <c r="F11" i="5"/>
  <c r="F12" i="5"/>
  <c r="F13" i="5"/>
  <c r="F14" i="5"/>
  <c r="F15" i="5"/>
  <c r="F16" i="5"/>
  <c r="F17" i="5"/>
  <c r="F18" i="5"/>
  <c r="F19" i="5"/>
  <c r="F20" i="5"/>
  <c r="F21" i="5"/>
  <c r="F22" i="5"/>
  <c r="F23" i="5"/>
  <c r="F24" i="5"/>
  <c r="F25" i="5"/>
  <c r="F26" i="5"/>
  <c r="F27" i="5"/>
  <c r="F28" i="5"/>
  <c r="F29" i="5"/>
  <c r="E9" i="5"/>
  <c r="E20" i="5"/>
  <c r="E21" i="5"/>
  <c r="E28" i="5"/>
  <c r="E29" i="5"/>
  <c r="D9" i="5"/>
  <c r="D10" i="5"/>
  <c r="E10" i="5" s="1"/>
  <c r="D11" i="5"/>
  <c r="E11" i="5" s="1"/>
  <c r="D12" i="5"/>
  <c r="E12" i="5" s="1"/>
  <c r="D13" i="5"/>
  <c r="D14" i="5"/>
  <c r="E14" i="5" s="1"/>
  <c r="D15" i="5"/>
  <c r="E15" i="5" s="1"/>
  <c r="D16" i="5"/>
  <c r="D17" i="5"/>
  <c r="D18" i="5"/>
  <c r="D19" i="5"/>
  <c r="D20" i="5"/>
  <c r="D21" i="5"/>
  <c r="D22" i="5"/>
  <c r="D23" i="5"/>
  <c r="D24" i="5"/>
  <c r="D25" i="5"/>
  <c r="D26" i="5"/>
  <c r="D27" i="5"/>
  <c r="D28" i="5"/>
  <c r="D29" i="5"/>
  <c r="D30" i="5"/>
  <c r="C9" i="5"/>
  <c r="C10" i="5"/>
  <c r="C11" i="5"/>
  <c r="C12" i="5"/>
  <c r="C13" i="5"/>
  <c r="C14" i="5"/>
  <c r="C15" i="5"/>
  <c r="C16" i="5"/>
  <c r="C17" i="5"/>
  <c r="C18" i="5"/>
  <c r="C19" i="5"/>
  <c r="C20" i="5"/>
  <c r="C21" i="5"/>
  <c r="C22" i="5"/>
  <c r="E22" i="5" s="1"/>
  <c r="C23" i="5"/>
  <c r="E23" i="5" s="1"/>
  <c r="C24" i="5"/>
  <c r="E24" i="5" s="1"/>
  <c r="C25" i="5"/>
  <c r="E25" i="5" s="1"/>
  <c r="C26" i="5"/>
  <c r="E26" i="5" s="1"/>
  <c r="C27" i="5"/>
  <c r="E27" i="5" s="1"/>
  <c r="C28" i="5"/>
  <c r="C29" i="5"/>
  <c r="C30" i="5"/>
  <c r="E30" i="5" s="1"/>
  <c r="B9" i="5"/>
  <c r="B10" i="5"/>
  <c r="B11" i="5"/>
  <c r="B12" i="5"/>
  <c r="B13" i="5"/>
  <c r="B14" i="5"/>
  <c r="B15" i="5"/>
  <c r="B16" i="5"/>
  <c r="B17" i="5"/>
  <c r="B18" i="5"/>
  <c r="B19" i="5"/>
  <c r="B20" i="5"/>
  <c r="B21" i="5"/>
  <c r="B22" i="5"/>
  <c r="B23" i="5"/>
  <c r="B24" i="5"/>
  <c r="B25" i="5"/>
  <c r="B26" i="5"/>
  <c r="B27" i="5"/>
  <c r="B28" i="5"/>
  <c r="B29" i="5"/>
  <c r="B30" i="5"/>
  <c r="A9" i="5"/>
  <c r="A10" i="5"/>
  <c r="A11" i="5"/>
  <c r="A12" i="5"/>
  <c r="A13" i="5"/>
  <c r="A14" i="5"/>
  <c r="A15" i="5"/>
  <c r="A16" i="5"/>
  <c r="A17" i="5"/>
  <c r="A18" i="5"/>
  <c r="A19" i="5"/>
  <c r="A20" i="5"/>
  <c r="A21" i="5"/>
  <c r="A22" i="5"/>
  <c r="A23" i="5"/>
  <c r="A24" i="5"/>
  <c r="A25" i="5"/>
  <c r="A26" i="5"/>
  <c r="A27" i="5"/>
  <c r="A28" i="5"/>
  <c r="A29" i="5"/>
  <c r="A30" i="5"/>
  <c r="L9" i="4"/>
  <c r="L10" i="4"/>
  <c r="L11" i="4"/>
  <c r="L12" i="4"/>
  <c r="L13" i="4"/>
  <c r="L14" i="4"/>
  <c r="L15" i="4"/>
  <c r="L16" i="4"/>
  <c r="L17" i="4"/>
  <c r="L18" i="4"/>
  <c r="L19" i="4"/>
  <c r="L20" i="4"/>
  <c r="L21" i="4"/>
  <c r="L22" i="4"/>
  <c r="L23" i="4"/>
  <c r="L24" i="4"/>
  <c r="L25" i="4"/>
  <c r="L26" i="4"/>
  <c r="L27" i="4"/>
  <c r="L28" i="4"/>
  <c r="L29" i="4"/>
  <c r="L30" i="4"/>
  <c r="J9" i="4"/>
  <c r="J10" i="4"/>
  <c r="J11" i="4"/>
  <c r="J12" i="4"/>
  <c r="J13" i="4"/>
  <c r="J14" i="4"/>
  <c r="J15" i="4"/>
  <c r="J16" i="4"/>
  <c r="J17" i="4"/>
  <c r="J18" i="4"/>
  <c r="J19" i="4"/>
  <c r="J20" i="4"/>
  <c r="J21" i="4"/>
  <c r="J22" i="4"/>
  <c r="J23" i="4"/>
  <c r="J24" i="4"/>
  <c r="J25" i="4"/>
  <c r="J26" i="4"/>
  <c r="J27" i="4"/>
  <c r="J28" i="4"/>
  <c r="J29" i="4"/>
  <c r="J30" i="4"/>
  <c r="I9" i="4"/>
  <c r="I10" i="4"/>
  <c r="I11" i="4"/>
  <c r="I12" i="4"/>
  <c r="I13" i="4"/>
  <c r="I14" i="4"/>
  <c r="I15" i="4"/>
  <c r="I16" i="4"/>
  <c r="I17" i="4"/>
  <c r="I18" i="4"/>
  <c r="I19" i="4"/>
  <c r="I20" i="4"/>
  <c r="I21" i="4"/>
  <c r="I22" i="4"/>
  <c r="I23" i="4"/>
  <c r="I24" i="4"/>
  <c r="I25" i="4"/>
  <c r="I26" i="4"/>
  <c r="I27" i="4"/>
  <c r="I28" i="4"/>
  <c r="I29" i="4"/>
  <c r="I30" i="4"/>
  <c r="H9" i="4"/>
  <c r="H10" i="4"/>
  <c r="H11" i="4"/>
  <c r="H12" i="4"/>
  <c r="H13" i="4"/>
  <c r="H31" i="4" s="1"/>
  <c r="H14" i="4"/>
  <c r="H15" i="4"/>
  <c r="H16" i="4"/>
  <c r="H17" i="4"/>
  <c r="H18" i="4"/>
  <c r="H19" i="4"/>
  <c r="H20" i="4"/>
  <c r="H21" i="4"/>
  <c r="H22" i="4"/>
  <c r="H23" i="4"/>
  <c r="H24" i="4"/>
  <c r="H25" i="4"/>
  <c r="H26" i="4"/>
  <c r="H27" i="4"/>
  <c r="H28" i="4"/>
  <c r="H29" i="4"/>
  <c r="H30" i="4"/>
  <c r="G9" i="4"/>
  <c r="G10" i="4"/>
  <c r="G11" i="4"/>
  <c r="G12" i="4"/>
  <c r="G13" i="4"/>
  <c r="G14" i="4"/>
  <c r="G15" i="4"/>
  <c r="G16" i="4"/>
  <c r="G17" i="4"/>
  <c r="G18" i="4"/>
  <c r="G19" i="4"/>
  <c r="G20" i="4"/>
  <c r="G21" i="4"/>
  <c r="G22" i="4"/>
  <c r="G23" i="4"/>
  <c r="G24" i="4"/>
  <c r="G25" i="4"/>
  <c r="G26" i="4"/>
  <c r="G27" i="4"/>
  <c r="G28" i="4"/>
  <c r="G29" i="4"/>
  <c r="G30" i="4"/>
  <c r="F9" i="4"/>
  <c r="F10" i="4"/>
  <c r="F11" i="4"/>
  <c r="F12" i="4"/>
  <c r="F13" i="4"/>
  <c r="F14" i="4"/>
  <c r="F15" i="4"/>
  <c r="F16" i="4"/>
  <c r="F17" i="4"/>
  <c r="F18" i="4"/>
  <c r="F19" i="4"/>
  <c r="F20" i="4"/>
  <c r="F21" i="4"/>
  <c r="F22" i="4"/>
  <c r="F23" i="4"/>
  <c r="F24" i="4"/>
  <c r="F25" i="4"/>
  <c r="F26" i="4"/>
  <c r="F27" i="4"/>
  <c r="F28" i="4"/>
  <c r="F29" i="4"/>
  <c r="F30" i="4"/>
  <c r="E9" i="4"/>
  <c r="E10" i="4"/>
  <c r="E11" i="4"/>
  <c r="E12" i="4"/>
  <c r="E13" i="4"/>
  <c r="E14" i="4"/>
  <c r="E15" i="4"/>
  <c r="E16" i="4"/>
  <c r="E17" i="4"/>
  <c r="E18" i="4"/>
  <c r="E19" i="4"/>
  <c r="E20" i="4"/>
  <c r="E21" i="4"/>
  <c r="E22" i="4"/>
  <c r="E23" i="4"/>
  <c r="E24" i="4"/>
  <c r="E25" i="4"/>
  <c r="E26" i="4"/>
  <c r="E27" i="4"/>
  <c r="E28" i="4"/>
  <c r="E29" i="4"/>
  <c r="E30" i="4"/>
  <c r="D9" i="4"/>
  <c r="D10" i="4"/>
  <c r="D11" i="4"/>
  <c r="D12" i="4"/>
  <c r="D13" i="4"/>
  <c r="D14" i="4"/>
  <c r="D15" i="4"/>
  <c r="D16" i="4"/>
  <c r="D17" i="4"/>
  <c r="D18" i="4"/>
  <c r="D19" i="4"/>
  <c r="D20" i="4"/>
  <c r="D21" i="4"/>
  <c r="D22" i="4"/>
  <c r="D23" i="4"/>
  <c r="D24" i="4"/>
  <c r="D25" i="4"/>
  <c r="D26" i="4"/>
  <c r="D27" i="4"/>
  <c r="D28" i="4"/>
  <c r="D29" i="4"/>
  <c r="D30" i="4"/>
  <c r="C9" i="4"/>
  <c r="C10" i="4"/>
  <c r="C11" i="4"/>
  <c r="C12" i="4"/>
  <c r="C13" i="4"/>
  <c r="C14" i="4"/>
  <c r="C15" i="4"/>
  <c r="C16" i="4"/>
  <c r="C17" i="4"/>
  <c r="C18" i="4"/>
  <c r="C19" i="4"/>
  <c r="C20" i="4"/>
  <c r="C21" i="4"/>
  <c r="C22" i="4"/>
  <c r="C23" i="4"/>
  <c r="C24" i="4"/>
  <c r="C25" i="4"/>
  <c r="C26" i="4"/>
  <c r="C27" i="4"/>
  <c r="C28" i="4"/>
  <c r="C29" i="4"/>
  <c r="C30" i="4"/>
  <c r="A19" i="4"/>
  <c r="A20" i="4"/>
  <c r="A21" i="4"/>
  <c r="A22" i="4"/>
  <c r="A23" i="4"/>
  <c r="A24" i="4"/>
  <c r="A25" i="4"/>
  <c r="A26" i="4"/>
  <c r="A27" i="4"/>
  <c r="A28" i="4"/>
  <c r="A29" i="4"/>
  <c r="A30" i="4"/>
  <c r="B9" i="4"/>
  <c r="B10" i="4"/>
  <c r="B11" i="4"/>
  <c r="B12" i="4"/>
  <c r="B13" i="4"/>
  <c r="B14" i="4"/>
  <c r="B15" i="4"/>
  <c r="B16" i="4"/>
  <c r="B17" i="4"/>
  <c r="B18" i="4"/>
  <c r="B19" i="4"/>
  <c r="B20" i="4"/>
  <c r="B21" i="4"/>
  <c r="B22" i="4"/>
  <c r="B23" i="4"/>
  <c r="B24" i="4"/>
  <c r="B25" i="4"/>
  <c r="B26" i="4"/>
  <c r="B27" i="4"/>
  <c r="B28" i="4"/>
  <c r="B29" i="4"/>
  <c r="B30" i="4"/>
  <c r="A9" i="4"/>
  <c r="A10" i="4"/>
  <c r="A11" i="4"/>
  <c r="A12" i="4"/>
  <c r="A13" i="4"/>
  <c r="A14" i="4"/>
  <c r="A15" i="4"/>
  <c r="A16" i="4"/>
  <c r="A17" i="4"/>
  <c r="A18" i="4"/>
  <c r="P25" i="17"/>
  <c r="K27" i="4" s="1"/>
  <c r="P22" i="17"/>
  <c r="P15" i="17"/>
  <c r="K17" i="4" s="1"/>
  <c r="P16" i="17"/>
  <c r="K18" i="4" s="1"/>
  <c r="P17" i="17"/>
  <c r="K19" i="4" s="1"/>
  <c r="P18" i="17"/>
  <c r="K20" i="4" s="1"/>
  <c r="P19" i="17"/>
  <c r="P20" i="17"/>
  <c r="P21" i="17"/>
  <c r="K23" i="4" s="1"/>
  <c r="C9" i="3"/>
  <c r="C10" i="3"/>
  <c r="C11" i="3"/>
  <c r="C12" i="3"/>
  <c r="C13" i="3"/>
  <c r="C14" i="3"/>
  <c r="C15" i="3"/>
  <c r="C16" i="3"/>
  <c r="C17" i="3"/>
  <c r="C18" i="3"/>
  <c r="C19" i="3"/>
  <c r="C20" i="3"/>
  <c r="C21" i="3"/>
  <c r="C22" i="3"/>
  <c r="C23" i="3"/>
  <c r="C24" i="3"/>
  <c r="C25" i="3"/>
  <c r="C26" i="3"/>
  <c r="C27" i="3"/>
  <c r="C28" i="3"/>
  <c r="C29" i="3"/>
  <c r="C30" i="3"/>
  <c r="B9" i="3"/>
  <c r="B10" i="3"/>
  <c r="B11" i="3"/>
  <c r="B12" i="3"/>
  <c r="B13" i="3"/>
  <c r="B14" i="3"/>
  <c r="B15" i="3"/>
  <c r="B16" i="3"/>
  <c r="B17" i="3"/>
  <c r="B18" i="3"/>
  <c r="B19" i="3"/>
  <c r="B20" i="3"/>
  <c r="B21" i="3"/>
  <c r="B22" i="3"/>
  <c r="B23" i="3"/>
  <c r="B24" i="3"/>
  <c r="B25" i="3"/>
  <c r="B26" i="3"/>
  <c r="B27" i="3"/>
  <c r="B28" i="3"/>
  <c r="B29" i="3"/>
  <c r="B30" i="3"/>
  <c r="A9" i="3"/>
  <c r="A10" i="3"/>
  <c r="A11" i="3"/>
  <c r="A12" i="3"/>
  <c r="A13" i="3"/>
  <c r="A14" i="3"/>
  <c r="A15" i="3"/>
  <c r="A16" i="3"/>
  <c r="A17" i="3"/>
  <c r="A18" i="3"/>
  <c r="A19" i="3"/>
  <c r="A20" i="3"/>
  <c r="A21" i="3"/>
  <c r="A22" i="3"/>
  <c r="A23" i="3"/>
  <c r="A24" i="3"/>
  <c r="A25" i="3"/>
  <c r="A26" i="3"/>
  <c r="A27" i="3"/>
  <c r="A28" i="3"/>
  <c r="A29" i="3"/>
  <c r="A30" i="3"/>
  <c r="G28" i="16"/>
  <c r="F31" i="2"/>
  <c r="E31" i="2"/>
  <c r="D31" i="2"/>
  <c r="C31" i="2"/>
  <c r="B31" i="2"/>
  <c r="A31" i="2"/>
  <c r="I28" i="15"/>
  <c r="G16" i="16"/>
  <c r="G17" i="16"/>
  <c r="G18" i="16"/>
  <c r="G19" i="16"/>
  <c r="G20" i="16"/>
  <c r="G21" i="16"/>
  <c r="G22" i="16"/>
  <c r="G23" i="16"/>
  <c r="F11" i="2"/>
  <c r="F12" i="2"/>
  <c r="F13" i="2"/>
  <c r="F14" i="2"/>
  <c r="F15" i="2"/>
  <c r="F16" i="2"/>
  <c r="F17" i="2"/>
  <c r="F18" i="2"/>
  <c r="F19" i="2"/>
  <c r="F20" i="2"/>
  <c r="F21" i="2"/>
  <c r="F22" i="2"/>
  <c r="F23" i="2"/>
  <c r="F24" i="2"/>
  <c r="F25" i="2"/>
  <c r="F26" i="2"/>
  <c r="F27" i="2"/>
  <c r="F28" i="2"/>
  <c r="F29" i="2"/>
  <c r="F30" i="2"/>
  <c r="F32" i="2"/>
  <c r="D11" i="2"/>
  <c r="D12" i="2"/>
  <c r="D13" i="2"/>
  <c r="D14" i="2"/>
  <c r="D15" i="2"/>
  <c r="D16" i="2"/>
  <c r="D17" i="2"/>
  <c r="D18" i="2"/>
  <c r="D19" i="2"/>
  <c r="D20" i="2"/>
  <c r="D21" i="2"/>
  <c r="D22" i="2"/>
  <c r="D23" i="2"/>
  <c r="D24" i="2"/>
  <c r="D25" i="2"/>
  <c r="D26" i="2"/>
  <c r="D27" i="2"/>
  <c r="D28" i="2"/>
  <c r="D29" i="2"/>
  <c r="D30" i="2"/>
  <c r="D32" i="2"/>
  <c r="C11" i="2"/>
  <c r="E11" i="2" s="1"/>
  <c r="C12" i="2"/>
  <c r="E12" i="2" s="1"/>
  <c r="C13" i="2"/>
  <c r="E13" i="2" s="1"/>
  <c r="C14" i="2"/>
  <c r="E14" i="2" s="1"/>
  <c r="C15" i="2"/>
  <c r="C16" i="2"/>
  <c r="C17" i="2"/>
  <c r="C18" i="2"/>
  <c r="E18" i="2" s="1"/>
  <c r="C19" i="2"/>
  <c r="E19" i="2" s="1"/>
  <c r="C20" i="2"/>
  <c r="E20" i="2" s="1"/>
  <c r="C21" i="2"/>
  <c r="E21" i="2" s="1"/>
  <c r="C22" i="2"/>
  <c r="E22" i="2" s="1"/>
  <c r="C23" i="2"/>
  <c r="C24" i="2"/>
  <c r="C25" i="2"/>
  <c r="C26" i="2"/>
  <c r="E26" i="2" s="1"/>
  <c r="C27" i="2"/>
  <c r="E27" i="2" s="1"/>
  <c r="C28" i="2"/>
  <c r="C29" i="2"/>
  <c r="E29" i="2" s="1"/>
  <c r="C30" i="2"/>
  <c r="E30" i="2" s="1"/>
  <c r="C32" i="2"/>
  <c r="B11" i="2"/>
  <c r="B12" i="2"/>
  <c r="B13" i="2"/>
  <c r="B14" i="2"/>
  <c r="B15" i="2"/>
  <c r="B16" i="2"/>
  <c r="B17" i="2"/>
  <c r="B18" i="2"/>
  <c r="B19" i="2"/>
  <c r="B20" i="2"/>
  <c r="B21" i="2"/>
  <c r="B22" i="2"/>
  <c r="B23" i="2"/>
  <c r="B24" i="2"/>
  <c r="B25" i="2"/>
  <c r="B26" i="2"/>
  <c r="B27" i="2"/>
  <c r="B28" i="2"/>
  <c r="B29" i="2"/>
  <c r="B30" i="2"/>
  <c r="B32" i="2"/>
  <c r="B10" i="2"/>
  <c r="A28" i="2"/>
  <c r="A29" i="2"/>
  <c r="A30" i="2"/>
  <c r="A27" i="2"/>
  <c r="I25" i="15"/>
  <c r="I26" i="15"/>
  <c r="I27" i="15"/>
  <c r="A33" i="9"/>
  <c r="A66" i="7"/>
  <c r="A33" i="6"/>
  <c r="A33" i="5"/>
  <c r="A33" i="4"/>
  <c r="A39" i="3"/>
  <c r="A26" i="2"/>
  <c r="A23" i="2"/>
  <c r="A24" i="2"/>
  <c r="A25" i="2"/>
  <c r="A22" i="2"/>
  <c r="I19" i="15"/>
  <c r="I20" i="15"/>
  <c r="I21" i="15"/>
  <c r="I22" i="15"/>
  <c r="I23" i="15"/>
  <c r="A35" i="2"/>
  <c r="F30" i="15"/>
  <c r="G6" i="16"/>
  <c r="B21" i="13"/>
  <c r="P6" i="17"/>
  <c r="I7" i="15"/>
  <c r="B7" i="13"/>
  <c r="D16" i="24" s="1"/>
  <c r="C13" i="10"/>
  <c r="C14" i="10"/>
  <c r="C15" i="10"/>
  <c r="C12" i="10"/>
  <c r="C8" i="10"/>
  <c r="C9" i="10"/>
  <c r="C10" i="10"/>
  <c r="C7" i="10"/>
  <c r="B8" i="10"/>
  <c r="B9" i="10"/>
  <c r="B10" i="10"/>
  <c r="B7" i="10"/>
  <c r="E8" i="9"/>
  <c r="D8" i="9"/>
  <c r="C8" i="9"/>
  <c r="B8" i="9"/>
  <c r="A8" i="9"/>
  <c r="G8" i="6"/>
  <c r="F8" i="6"/>
  <c r="D8" i="6"/>
  <c r="C8" i="6"/>
  <c r="B8" i="6"/>
  <c r="A8" i="6"/>
  <c r="G8" i="5"/>
  <c r="F8" i="5"/>
  <c r="D8" i="5"/>
  <c r="C8" i="5"/>
  <c r="B8" i="5"/>
  <c r="A8" i="5"/>
  <c r="L8" i="4"/>
  <c r="J8" i="4"/>
  <c r="I8" i="4"/>
  <c r="H8" i="4"/>
  <c r="G8" i="4"/>
  <c r="F8" i="4"/>
  <c r="E31" i="4"/>
  <c r="E8" i="4"/>
  <c r="D8" i="4"/>
  <c r="C8" i="4"/>
  <c r="B8" i="4"/>
  <c r="A8" i="4"/>
  <c r="C8" i="3"/>
  <c r="B8" i="3"/>
  <c r="A8" i="3"/>
  <c r="F10" i="2"/>
  <c r="D10" i="2"/>
  <c r="C10" i="2"/>
  <c r="A32" i="2"/>
  <c r="A21" i="2"/>
  <c r="A11" i="2"/>
  <c r="A12" i="2"/>
  <c r="A13" i="2"/>
  <c r="A14" i="2"/>
  <c r="A15" i="2"/>
  <c r="A16" i="2"/>
  <c r="A17" i="2"/>
  <c r="A18" i="2"/>
  <c r="A19" i="2"/>
  <c r="A20" i="2"/>
  <c r="A10" i="2"/>
  <c r="H52" i="24"/>
  <c r="G52" i="24"/>
  <c r="F52" i="24"/>
  <c r="E52" i="24"/>
  <c r="H44" i="24"/>
  <c r="G44" i="24"/>
  <c r="F44" i="24"/>
  <c r="E44" i="24"/>
  <c r="D43" i="24"/>
  <c r="D42" i="24"/>
  <c r="D44" i="24" s="1"/>
  <c r="G39" i="24"/>
  <c r="F39" i="24"/>
  <c r="E39" i="24"/>
  <c r="H38" i="24"/>
  <c r="H37" i="24"/>
  <c r="H36" i="24"/>
  <c r="H35" i="24"/>
  <c r="H39" i="24" s="1"/>
  <c r="H27" i="24"/>
  <c r="G23" i="24"/>
  <c r="G25" i="24" s="1"/>
  <c r="F23" i="24"/>
  <c r="F25" i="24" s="1"/>
  <c r="G12" i="24"/>
  <c r="F12" i="24"/>
  <c r="E12" i="24"/>
  <c r="D12" i="24"/>
  <c r="H11" i="24"/>
  <c r="H10" i="24"/>
  <c r="H9" i="24"/>
  <c r="H8" i="24"/>
  <c r="E27" i="23"/>
  <c r="C17" i="13" s="1"/>
  <c r="D27" i="23"/>
  <c r="B17" i="13" s="1"/>
  <c r="F26" i="23"/>
  <c r="F27" i="23" s="1"/>
  <c r="D17" i="13" s="1"/>
  <c r="G19" i="23"/>
  <c r="D22" i="11" s="1"/>
  <c r="F19" i="23"/>
  <c r="E19" i="23"/>
  <c r="B16" i="13" s="1"/>
  <c r="H18" i="23"/>
  <c r="H17" i="23"/>
  <c r="H16" i="23"/>
  <c r="H15" i="23"/>
  <c r="H14" i="23"/>
  <c r="H13" i="23"/>
  <c r="A3" i="23"/>
  <c r="I29" i="22"/>
  <c r="D20" i="11" s="1"/>
  <c r="H29" i="22"/>
  <c r="G29" i="22"/>
  <c r="B14" i="13" s="1"/>
  <c r="D22" i="24" s="1"/>
  <c r="J28" i="22"/>
  <c r="J27" i="22"/>
  <c r="J26" i="22"/>
  <c r="J25" i="22"/>
  <c r="J24" i="22"/>
  <c r="J23" i="22"/>
  <c r="J22" i="22"/>
  <c r="J21" i="22"/>
  <c r="J20" i="22"/>
  <c r="J19" i="22"/>
  <c r="J18" i="22"/>
  <c r="J8" i="22"/>
  <c r="J7" i="22"/>
  <c r="J6" i="22"/>
  <c r="H29" i="20"/>
  <c r="D18" i="11" s="1"/>
  <c r="G29" i="20"/>
  <c r="F29" i="20"/>
  <c r="B13" i="13" s="1"/>
  <c r="D21" i="24" s="1"/>
  <c r="I28" i="20"/>
  <c r="I27" i="20"/>
  <c r="I26" i="20"/>
  <c r="I25" i="20"/>
  <c r="I24" i="20"/>
  <c r="I23" i="20"/>
  <c r="I22" i="20"/>
  <c r="I21" i="20"/>
  <c r="I20" i="20"/>
  <c r="I19" i="20"/>
  <c r="I9" i="20"/>
  <c r="I8" i="20"/>
  <c r="I7" i="20"/>
  <c r="I6" i="20"/>
  <c r="I29" i="19"/>
  <c r="D16" i="11" s="1"/>
  <c r="H29" i="19"/>
  <c r="D15" i="11" s="1"/>
  <c r="G29" i="19"/>
  <c r="B12" i="13" s="1"/>
  <c r="D20" i="24" s="1"/>
  <c r="J28" i="19"/>
  <c r="E30" i="6" s="1"/>
  <c r="J27" i="19"/>
  <c r="J25" i="19"/>
  <c r="E27" i="6" s="1"/>
  <c r="J24" i="19"/>
  <c r="E26" i="6" s="1"/>
  <c r="J23" i="19"/>
  <c r="E25" i="6" s="1"/>
  <c r="J22" i="19"/>
  <c r="E24" i="6" s="1"/>
  <c r="J21" i="19"/>
  <c r="J20" i="19"/>
  <c r="E22" i="6" s="1"/>
  <c r="J19" i="19"/>
  <c r="E21" i="6" s="1"/>
  <c r="J18" i="19"/>
  <c r="E20" i="6" s="1"/>
  <c r="J9" i="19"/>
  <c r="J8" i="19"/>
  <c r="J7" i="19"/>
  <c r="J6" i="19"/>
  <c r="A3" i="19"/>
  <c r="I29" i="18"/>
  <c r="D14" i="11" s="1"/>
  <c r="H29" i="18"/>
  <c r="D13" i="11" s="1"/>
  <c r="G29" i="18"/>
  <c r="B11" i="13" s="1"/>
  <c r="D19" i="24" s="1"/>
  <c r="J28" i="18"/>
  <c r="J27" i="18"/>
  <c r="J26" i="18"/>
  <c r="J25" i="18"/>
  <c r="J24" i="18"/>
  <c r="J23" i="18"/>
  <c r="J22" i="18"/>
  <c r="J21" i="18"/>
  <c r="J20" i="18"/>
  <c r="J19" i="18"/>
  <c r="J18" i="18"/>
  <c r="J7" i="18"/>
  <c r="J6" i="18"/>
  <c r="A3" i="18"/>
  <c r="O29" i="17"/>
  <c r="D12" i="11" s="1"/>
  <c r="N29" i="17"/>
  <c r="M29" i="17"/>
  <c r="B10" i="13" s="1"/>
  <c r="P28" i="17"/>
  <c r="P27" i="17"/>
  <c r="K29" i="4" s="1"/>
  <c r="P26" i="17"/>
  <c r="K28" i="4" s="1"/>
  <c r="P24" i="17"/>
  <c r="K26" i="4" s="1"/>
  <c r="P23" i="17"/>
  <c r="K25" i="4" s="1"/>
  <c r="P14" i="17"/>
  <c r="K16" i="4" s="1"/>
  <c r="P13" i="17"/>
  <c r="K15" i="4" s="1"/>
  <c r="P12" i="17"/>
  <c r="K14" i="4" s="1"/>
  <c r="P11" i="17"/>
  <c r="K13" i="4" s="1"/>
  <c r="P10" i="17"/>
  <c r="P9" i="17"/>
  <c r="P8" i="17"/>
  <c r="P7" i="17"/>
  <c r="A3" i="17"/>
  <c r="F29" i="16"/>
  <c r="D10" i="11" s="1"/>
  <c r="E29" i="16"/>
  <c r="D9" i="11" s="1"/>
  <c r="D29" i="16"/>
  <c r="B8" i="13" s="1"/>
  <c r="D17" i="24" s="1"/>
  <c r="C29" i="16"/>
  <c r="G27" i="16"/>
  <c r="G26" i="16"/>
  <c r="G25" i="16"/>
  <c r="G24" i="16"/>
  <c r="G15" i="16"/>
  <c r="G14" i="16"/>
  <c r="G13" i="16"/>
  <c r="G12" i="16"/>
  <c r="G11" i="16"/>
  <c r="G10" i="16"/>
  <c r="G9" i="16"/>
  <c r="G8" i="16"/>
  <c r="G7" i="16"/>
  <c r="C3" i="16"/>
  <c r="H30" i="15"/>
  <c r="D8" i="11" s="1"/>
  <c r="G30" i="15"/>
  <c r="D7" i="11" s="1"/>
  <c r="I29" i="15"/>
  <c r="I24" i="15"/>
  <c r="I18" i="15"/>
  <c r="I17" i="15"/>
  <c r="I16" i="15"/>
  <c r="I15" i="15"/>
  <c r="I14" i="15"/>
  <c r="I13" i="15"/>
  <c r="I12" i="15"/>
  <c r="I11" i="15"/>
  <c r="I10" i="15"/>
  <c r="I9" i="15"/>
  <c r="I8" i="15"/>
  <c r="A3" i="15"/>
  <c r="I29" i="20" l="1"/>
  <c r="B15" i="13"/>
  <c r="E13" i="5"/>
  <c r="E19" i="5"/>
  <c r="E18" i="5"/>
  <c r="E17" i="5"/>
  <c r="E16" i="5"/>
  <c r="E28" i="2"/>
  <c r="D29" i="7"/>
  <c r="D56" i="7"/>
  <c r="D30" i="7"/>
  <c r="D57" i="7"/>
  <c r="D64" i="7" s="1"/>
  <c r="D30" i="3"/>
  <c r="D29" i="3"/>
  <c r="D28" i="3"/>
  <c r="D27" i="3"/>
  <c r="D26" i="3"/>
  <c r="D25" i="3"/>
  <c r="D24" i="3"/>
  <c r="D23" i="3"/>
  <c r="D22" i="3"/>
  <c r="D21" i="3"/>
  <c r="D20" i="3"/>
  <c r="D19" i="3"/>
  <c r="D18" i="3"/>
  <c r="D17" i="3"/>
  <c r="D16" i="3"/>
  <c r="D15" i="3"/>
  <c r="D14" i="3"/>
  <c r="D13" i="3"/>
  <c r="D12" i="3"/>
  <c r="D11" i="3"/>
  <c r="D10" i="3"/>
  <c r="D9" i="3"/>
  <c r="H12" i="24"/>
  <c r="J29" i="22"/>
  <c r="D14" i="13" s="1"/>
  <c r="H22" i="24" s="1"/>
  <c r="C31" i="6"/>
  <c r="J31" i="4"/>
  <c r="I31" i="4"/>
  <c r="G31" i="4"/>
  <c r="F31" i="4"/>
  <c r="E25" i="2"/>
  <c r="E17" i="2"/>
  <c r="E24" i="2"/>
  <c r="E16" i="2"/>
  <c r="E32" i="2"/>
  <c r="E23" i="2"/>
  <c r="E15" i="2"/>
  <c r="P29" i="17"/>
  <c r="D10" i="13" s="1"/>
  <c r="H18" i="24" s="1"/>
  <c r="G29" i="16"/>
  <c r="D8" i="13" s="1"/>
  <c r="H17" i="24" s="1"/>
  <c r="D13" i="13"/>
  <c r="H21" i="24" s="1"/>
  <c r="C13" i="13"/>
  <c r="E21" i="24" s="1"/>
  <c r="D31" i="6"/>
  <c r="C16" i="13"/>
  <c r="E24" i="24" s="1"/>
  <c r="H24" i="24" s="1"/>
  <c r="D16" i="13"/>
  <c r="D18" i="13" s="1"/>
  <c r="D21" i="11"/>
  <c r="C14" i="13"/>
  <c r="E22" i="24" s="1"/>
  <c r="D19" i="11"/>
  <c r="D17" i="11"/>
  <c r="C12" i="13"/>
  <c r="E20" i="24" s="1"/>
  <c r="J29" i="19"/>
  <c r="D12" i="13" s="1"/>
  <c r="D31" i="5"/>
  <c r="F31" i="5"/>
  <c r="I30" i="15"/>
  <c r="D7" i="13" s="1"/>
  <c r="H16" i="24" s="1"/>
  <c r="C11" i="13"/>
  <c r="E19" i="24" s="1"/>
  <c r="J29" i="18"/>
  <c r="D11" i="13" s="1"/>
  <c r="H19" i="24" s="1"/>
  <c r="C31" i="5"/>
  <c r="C10" i="13"/>
  <c r="D11" i="11"/>
  <c r="C8" i="13"/>
  <c r="E17" i="24" s="1"/>
  <c r="C7" i="13"/>
  <c r="E16" i="24" s="1"/>
  <c r="B18" i="13"/>
  <c r="D18" i="24"/>
  <c r="D23" i="24" s="1"/>
  <c r="B9" i="13"/>
  <c r="E18" i="24" l="1"/>
  <c r="C15" i="13"/>
  <c r="H20" i="24"/>
  <c r="D15" i="13"/>
  <c r="D25" i="24"/>
  <c r="C18" i="13"/>
  <c r="D9" i="13"/>
  <c r="C9" i="13"/>
  <c r="B19" i="13"/>
  <c r="B12" i="1" s="1"/>
  <c r="E23" i="24"/>
  <c r="E25" i="24" s="1"/>
  <c r="D62" i="7"/>
  <c r="B24" i="1" s="1"/>
  <c r="C24" i="1" s="1"/>
  <c r="D19" i="13" l="1"/>
  <c r="C19" i="13"/>
  <c r="C12" i="1" s="1"/>
  <c r="D12" i="1" s="1"/>
  <c r="E12" i="1" s="1"/>
  <c r="H23" i="24"/>
  <c r="H25" i="24" s="1"/>
  <c r="B16" i="10"/>
  <c r="B28" i="1" s="1"/>
  <c r="C31" i="9"/>
  <c r="B26" i="1" s="1"/>
  <c r="E8" i="5"/>
  <c r="E7" i="5"/>
  <c r="K7" i="4"/>
  <c r="B31" i="3"/>
  <c r="D8" i="3"/>
  <c r="D7" i="3"/>
  <c r="C33" i="2"/>
  <c r="E10" i="2"/>
  <c r="E9" i="2"/>
  <c r="E8" i="2"/>
  <c r="E31" i="6" l="1"/>
  <c r="B20" i="1" s="1"/>
  <c r="E31" i="5"/>
  <c r="B19" i="1" s="1"/>
  <c r="K31" i="4"/>
  <c r="B18" i="1" s="1"/>
  <c r="E33" i="2"/>
  <c r="B16" i="1" s="1"/>
  <c r="B22" i="1"/>
  <c r="D31" i="3"/>
  <c r="B17" i="1" s="1"/>
  <c r="B23" i="1"/>
  <c r="D23" i="11"/>
  <c r="D25" i="11" s="1"/>
  <c r="B25" i="1" l="1"/>
  <c r="B27" i="1" s="1"/>
  <c r="B29" i="1" l="1"/>
  <c r="C28" i="1" l="1"/>
  <c r="C23" i="1"/>
  <c r="C26" i="1"/>
  <c r="C20" i="1"/>
  <c r="C22" i="1"/>
  <c r="C25" i="1"/>
  <c r="C18" i="1"/>
  <c r="C19" i="1"/>
  <c r="C16" i="1"/>
  <c r="C17" i="1"/>
  <c r="C27" i="1"/>
  <c r="C29" i="1" l="1"/>
</calcChain>
</file>

<file path=xl/sharedStrings.xml><?xml version="1.0" encoding="utf-8"?>
<sst xmlns="http://schemas.openxmlformats.org/spreadsheetml/2006/main" count="528" uniqueCount="378">
  <si>
    <t>General Budget Worksheet Instructions</t>
  </si>
  <si>
    <t>1. A separate set of complete budget forms, including the full set of worksheets, is required for the Contractor/Recipient and for each subcontract receiving $100,000 or more in Community Energy Reliability and Resilience Investment (CERRI) Program funds.</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</si>
  <si>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</si>
  <si>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</si>
  <si>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</si>
  <si>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</si>
  <si>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</si>
  <si>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</si>
  <si>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</si>
  <si>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</si>
  <si>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</si>
  <si>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12. Do not fill in sheets that are highlighted blue. These sheets are protected and should not be unprotected. Information from the non-colored sheets will automatically code over to the protected sheets.</t>
  </si>
  <si>
    <t>13. Budget worksheets (Direct Labor, Fringe Benefits, Travel, Equipment, Supplies, Subcontracts, Other, Indirect Costs &amp; Profit) must include an itemization of expenses. Please note that general categories such as ‘Community Engagement and Impacts Plan’, ‘System Related Materials’, or ‘General Project Tasks’ are not acceptable budget items. Acceptable budget items must include a description of each component of the system or task with justification of need, basis of cost, and number of units. Applicants must ensure that any budget item not explicitly connected to the project is very clearly justified in the box at the bottom of the budget form.</t>
  </si>
  <si>
    <r>
      <rPr>
        <sz val="12"/>
        <color rgb="FF000000"/>
        <rFont val="Arial"/>
        <family val="2"/>
      </rPr>
      <t xml:space="preserve">14. Include </t>
    </r>
    <r>
      <rPr>
        <b/>
        <sz val="12"/>
        <color rgb="FF000000"/>
        <rFont val="Arial"/>
        <family val="2"/>
      </rPr>
      <t>vendor quotes</t>
    </r>
    <r>
      <rPr>
        <sz val="12"/>
        <color rgb="FF000000"/>
        <rFont val="Arial"/>
        <family val="2"/>
      </rPr>
      <t xml:space="preserve"> for the following:
(a) Equipment items exceeding $50,000. This includes equipment items whose individual unit costs are lower than $50,000 but the total for multiple units exceed $50,000. 
(b) Vendors whose total project costs amount to $250,000 or more. Vendor quotes are required for budget items where the vendor is unknown or  listed as "to be determined" or "TBD". If applicants are unable provide current quotes, they may use quotes from similar vendors contracted to perform comparable work listed in the budget.</t>
    </r>
  </si>
  <si>
    <t xml:space="preserve">15. Spell out all acronyms used in the budget forms. </t>
  </si>
  <si>
    <t>16. Other sources of federal funding (i.e. Federal Emergency Management Agency (FEMA) funding) and state funding (i.e. Electric Program Investment Charge (EPIC) funding) cannot be used as match funding.</t>
  </si>
  <si>
    <r>
      <rPr>
        <sz val="12"/>
        <color rgb="FF000000"/>
        <rFont val="Arial"/>
        <family val="2"/>
      </rPr>
      <t xml:space="preserve">17. </t>
    </r>
    <r>
      <rPr>
        <b/>
        <sz val="12"/>
        <color rgb="FF000000"/>
        <rFont val="Arial"/>
        <family val="2"/>
      </rPr>
      <t>Indirect Cost Requirement:</t>
    </r>
    <r>
      <rPr>
        <sz val="12"/>
        <color rgb="FF000000"/>
        <rFont val="Arial"/>
        <family val="2"/>
      </rPr>
      <t xml:space="preserve"> Applicants may select one of two options for indirect costs and must specify which of the options they will use in the Budget Forms (Attachment 05). 
</t>
    </r>
    <r>
      <rPr>
        <u/>
        <sz val="12"/>
        <color rgb="FF000000"/>
        <rFont val="Arial"/>
        <family val="2"/>
      </rPr>
      <t>(Option 1)</t>
    </r>
    <r>
      <rPr>
        <b/>
        <u/>
        <sz val="12"/>
        <color rgb="FF000000"/>
        <rFont val="Arial"/>
        <family val="2"/>
      </rPr>
      <t xml:space="preserve"> </t>
    </r>
    <r>
      <rPr>
        <u/>
        <sz val="12"/>
        <color rgb="FF000000"/>
        <rFont val="Arial"/>
        <family val="2"/>
      </rPr>
      <t>Defense Contarct Audit Agency (DCAA) or other Federally Approved Indirect Rate:</t>
    </r>
    <r>
      <rPr>
        <sz val="12"/>
        <color rgb="FF000000"/>
        <rFont val="Arial"/>
        <family val="2"/>
      </rPr>
      <t xml:space="preserve"> The  Recipients and any lower tier subrecipient or contractor with a federally approved indirect rate from DCAA or another federal agency may use the approved indirect rate for their Agreement. A copy of the Federal agency’s letter must be provided, and the letter, or the letter together with other supporting documentation, must allow the CEC to verify that the rates charged to the CEC are the federally approved rates.
</t>
    </r>
    <r>
      <rPr>
        <u/>
        <sz val="12"/>
        <color rgb="FF000000"/>
        <rFont val="Arial"/>
        <family val="2"/>
      </rPr>
      <t>(Option 2) De Minimis:</t>
    </r>
    <r>
      <rPr>
        <sz val="12"/>
        <color rgb="FF000000"/>
        <rFont val="Arial"/>
        <family val="2"/>
      </rPr>
      <t xml:space="preserve"> The Recipient and any lower tier subrecipient or contractor can elect to invoice and receive a de minimis amount at the set rate of 15% of the Modified Total Direct Costs (MTDC) for Indirect Costs. This cannot be combined with any other Indirect Rate option. MTDC is defined for purposes of this solicitation as all direct salaries and wages, applicable fringe benefits, materials and supplies, services, travel, and up to the first $25,000 of each subaward (regardless of the period of performance of the subawards under the award). MTDC excludes equipment, capital expenditures, rental costs, tuition remission, scholarships and fellowships, and the portion of ach subaward in excess of $25,000. </t>
    </r>
  </si>
  <si>
    <t xml:space="preserve">18. If the fringe benefit rate or indirect rate uses an approved negotiated rate with a federal government agency, please include a copy of the federally approved rate agreement. </t>
  </si>
  <si>
    <t>This page intentionally left blank.</t>
  </si>
  <si>
    <t>This attachment will be evaluated based on the following criteria:</t>
  </si>
  <si>
    <t>• Budget forms are complete for the applicant and all subcontractors, as described in the Budget Instructions.</t>
  </si>
  <si>
    <t>• Budget categories are clearly itemized, with each material or item listed in a separate row.</t>
  </si>
  <si>
    <t>• Excludes overly generalized categories such as "Benefits Plan", "System Related Materials", or "General Project Tasks". Acceptable budget items must include a description of each component of the system or task with justification of need, basis of cost, and number of units.</t>
  </si>
  <si>
    <t>• Justifies the reasonableness of the requested funds relative to the project goals, objectives, and tasks in the provided "Rate Basis" or "Basis of Cost" columns.</t>
  </si>
  <si>
    <t>• Justifies the reasonableness of direct costs (e.g., labor, fringe benefits, equipment, materials &amp; misc. travel, and subcontractors) in the provided "Rate Basis" columns.</t>
  </si>
  <si>
    <t>• Justifies the reasonableness of indirect costs (e.g., overhead, facility charges (e.g., rent, utilities), burdens, subcontractor profit, and other like costs) in the provided "Indirect Base Cost Description" columns. Provides either a federally approved indirect rate or a de minimis rate.</t>
  </si>
  <si>
    <r>
      <t xml:space="preserve">• Application package includes vendor quotes for </t>
    </r>
    <r>
      <rPr>
        <b/>
        <sz val="12"/>
        <rFont val="Arial"/>
        <family val="2"/>
      </rPr>
      <t>all equipment items over $50,000</t>
    </r>
    <r>
      <rPr>
        <sz val="12"/>
        <rFont val="Arial"/>
        <family val="2"/>
      </rPr>
      <t xml:space="preserve">. A quote must be provided from any vendor whose </t>
    </r>
    <r>
      <rPr>
        <b/>
        <sz val="12"/>
        <rFont val="Arial"/>
        <family val="2"/>
      </rPr>
      <t>total project costs amount to $250,000 or more</t>
    </r>
    <r>
      <rPr>
        <sz val="12"/>
        <rFont val="Arial"/>
        <family val="2"/>
      </rPr>
      <t>.</t>
    </r>
  </si>
  <si>
    <t>• Reported Match Funds are accurately reflected in the required Commitment Letters (Attachment 08).</t>
  </si>
  <si>
    <r>
      <t xml:space="preserve">• Ensures all subcontractors receiving CERRI or match funding are included in the budget. </t>
    </r>
    <r>
      <rPr>
        <b/>
        <sz val="12"/>
        <color rgb="FF000000"/>
        <rFont val="Arial"/>
        <family val="2"/>
      </rPr>
      <t>Subcontractors receiving $100,000 or more in Community Energy Reliability and Resilience Investment (CERRI) Program funds must have their own set of complete budget forms.</t>
    </r>
  </si>
  <si>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</si>
  <si>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</si>
  <si>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</si>
  <si>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</si>
  <si>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</si>
  <si>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</si>
  <si>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</si>
  <si>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</si>
  <si>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</si>
  <si>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</si>
  <si>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</si>
  <si>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</si>
  <si>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</si>
  <si>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Supplies</t>
  </si>
  <si>
    <t>Subcontractors</t>
  </si>
  <si>
    <t>Other</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</si>
  <si>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</si>
  <si>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</si>
  <si>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</si>
  <si>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</si>
  <si>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</si>
  <si>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</si>
  <si>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</si>
  <si>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</si>
  <si>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r>
      <t xml:space="preserve">1.  Insert name of the organization (either Contractor/Recipient or Subcontractor). All subcontracts  receiving $100,000 or more in Community Energy Reliability and Resilience Investment (CERRI) Program funds awarded must complete a full set of budget forms.					
2.  No other input is necessary on this page as other cells self-populate.  
(**)""Spent in California"" means that: </t>
    </r>
    <r>
      <rPr>
        <b/>
        <sz val="10"/>
        <color rgb="FF000000"/>
        <rFont val="Arial"/>
        <family val="2"/>
      </rPr>
      <t>(1)</t>
    </r>
    <r>
      <rPr>
        <sz val="10"/>
        <color rgb="FF000000"/>
        <rFont val="Arial"/>
        <family val="2"/>
      </rPr>
      <t xml:space="preserve"> Funds in the "Direct Labor category and all categories calculated based on direct labor (e.g., fringe benefits, indirect costs and profit) are paid to individuals that pay California state income taxes on wages received for work performed under the agreement. Payments made to out-of-state workers do not count as “funds spent in California.” However, funds spent by out-of-state workers in California (e.g., hotel and food) can count as “funds spent in California.”; AND </t>
    </r>
    <r>
      <rPr>
        <b/>
        <sz val="10"/>
        <color rgb="FF000000"/>
        <rFont val="Arial"/>
        <family val="2"/>
      </rPr>
      <t>(2)</t>
    </r>
    <r>
      <rPr>
        <sz val="10"/>
        <color rgb="FF000000"/>
        <rFont val="Arial"/>
        <family val="2"/>
      </rPr>
      <t xml:space="preserve"> Business transactions (e.g., supply and equipment purchases, leases, and rentals) are entered into with a business located in California. </t>
    </r>
    <r>
      <rPr>
        <b/>
        <sz val="10"/>
        <color rgb="FF000000"/>
        <rFont val="Arial"/>
        <family val="2"/>
      </rPr>
      <t>(3)</t>
    </r>
    <r>
      <rPr>
        <sz val="10"/>
        <color rgb="FF000000"/>
        <rFont val="Arial"/>
        <family val="2"/>
      </rPr>
      <t xml:space="preserve"> Total should include any applicable subcontractors. </t>
    </r>
    <r>
      <rPr>
        <b/>
        <sz val="10"/>
        <color rgb="FF000000"/>
        <rFont val="Arial"/>
        <family val="2"/>
      </rPr>
      <t xml:space="preserve">Only Energy Commission reimbursable funds counts towards funds spent in California total.	</t>
    </r>
  </si>
  <si>
    <t>Direct Labor (Unloaded)</t>
  </si>
  <si>
    <t>Hourly Rates</t>
  </si>
  <si>
    <t>Task No.</t>
  </si>
  <si>
    <t>Employee Name</t>
  </si>
  <si>
    <t>Job Classification / Title</t>
  </si>
  <si>
    <t>Maximum Labor Rate ($ per hour)</t>
  </si>
  <si>
    <t># of Hours</t>
  </si>
  <si>
    <t>Energy Commission
Funds</t>
  </si>
  <si>
    <t>Cash Match
Share</t>
  </si>
  <si>
    <t>In-Kind Match Share</t>
  </si>
  <si>
    <t>Rate Basis</t>
  </si>
  <si>
    <t>Hourly Direct Labor Totals</t>
  </si>
  <si>
    <t xml:space="preserve">Additional Explanation (as needed): </t>
  </si>
  <si>
    <t>Direct Labor (Unloaded) Instructions</t>
  </si>
  <si>
    <r>
      <rPr>
        <sz val="10"/>
        <color rgb="FF000000"/>
        <rFont val="Arial"/>
        <family val="2"/>
      </rPr>
      <t xml:space="preserve">1.  Insert employee name(s) that will be charged as direct labor as either a reimbursed cost or match share. (optional, but recommended)
2.  Insert employee(s) job classification/title. (required)
3.  Insert the maximum hourly monthly labor rate (unloaded) by employee job classification/title to be billed during the approved term of the agreement. This is the highest salary or wage rate that is actually paid to the employee before the application of fringe benefits, indirect costs or profit. 
4. Complete the appropriate table based on your organization's standard accounting practices.
</t>
    </r>
    <r>
      <rPr>
        <b/>
        <i/>
        <sz val="10"/>
        <color rgb="FF000000"/>
        <rFont val="Arial"/>
        <family val="2"/>
      </rPr>
      <t>5.</t>
    </r>
    <r>
      <rPr>
        <i/>
        <sz val="10"/>
        <color rgb="FF000000"/>
        <rFont val="Arial"/>
        <family val="2"/>
      </rPr>
      <t xml:space="preserve"> [</t>
    </r>
    <r>
      <rPr>
        <i/>
        <strike/>
        <sz val="10"/>
        <color rgb="FF000000"/>
        <rFont val="Arial"/>
        <family val="2"/>
      </rPr>
      <t>The rates in these forms are rate caps, or the maximum amount allowed to be billed for the entire term of the agreement.</t>
    </r>
    <r>
      <rPr>
        <strike/>
        <sz val="10"/>
        <color rgb="FF000000"/>
        <rFont val="Arial"/>
        <family val="2"/>
      </rPr>
      <t xml:space="preserve"> </t>
    </r>
    <r>
      <rPr>
        <i/>
        <strike/>
        <sz val="10"/>
        <color rgb="FF000000"/>
        <rFont val="Arial"/>
        <family val="2"/>
      </rPr>
      <t>However, the Energy Commission will only reimburse for actual direct labor expenses incurred, not to exceed the rates</t>
    </r>
    <r>
      <rPr>
        <strike/>
        <sz val="10"/>
        <color rgb="FF000000"/>
        <rFont val="Arial"/>
        <family val="2"/>
      </rPr>
      <t xml:space="preserve"> </t>
    </r>
    <r>
      <rPr>
        <i/>
        <strike/>
        <sz val="10"/>
        <color rgb="FF000000"/>
        <rFont val="Arial"/>
        <family val="2"/>
      </rPr>
      <t>specified in these forms.  Rates must include dollars and cents (two decimal places only).]</t>
    </r>
    <r>
      <rPr>
        <b/>
        <i/>
        <sz val="10"/>
        <color rgb="FF000000"/>
        <rFont val="Arial"/>
        <family val="2"/>
      </rPr>
      <t xml:space="preserve"> </t>
    </r>
    <r>
      <rPr>
        <b/>
        <i/>
        <u/>
        <sz val="10"/>
        <color rgb="FF000000"/>
        <rFont val="Arial"/>
        <family val="2"/>
      </rPr>
      <t>The rates proposed for Direct Labor  are treated as estimates; a grant recipient can invoice at higher rates if it is only invoicing for actual expenditures it has made.</t>
    </r>
    <r>
      <rPr>
        <b/>
        <i/>
        <sz val="10"/>
        <color rgb="FF000000"/>
        <rFont val="Arial"/>
        <family val="2"/>
      </rPr>
      <t xml:space="preserve">Any increase to the maximum rates in these forms will require an amendment in which the proposal is reevaluated. 		
</t>
    </r>
    <r>
      <rPr>
        <sz val="10"/>
        <color rgb="FF000000"/>
        <rFont val="Arial"/>
        <family val="2"/>
      </rPr>
      <t xml:space="preserve">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
7.  Insert the dollar amount by employee or job classification/title to be reimbursed with Energy Commission funds. Whole dollars only.	
8.  Insert the dollar amount by employee/classification to be charged as match share. Whole dollars only.	
9.  Confirm all totals are accurate.				
10. Totals on each line must be less than or equal to Maximum Labor Rate multiplied by the Number of Hours.		</t>
    </r>
  </si>
  <si>
    <t>Fringe Benefit Base Description (Employee or Job Classification/Title)</t>
  </si>
  <si>
    <t>Max. Fringe Benefit Rate (%)</t>
  </si>
  <si>
    <t>Direct Labor Costs ($)</t>
  </si>
  <si>
    <t>Cash Match Share</t>
  </si>
  <si>
    <t>In-Kind Match
Share</t>
  </si>
  <si>
    <t>Fringe Benefit Totals</t>
  </si>
  <si>
    <t xml:space="preserve">Fringe Benefit Rate Explanation: Required unless providing documentation of a federally approved fringe rate. Please use this box to list the elements that comprise your fringe benefits and how they are applied to your base (e.g. Direct Labor) to arrive at your fringe benefit rate in the below box. </t>
  </si>
  <si>
    <t>Fringe Benefits Instructions</t>
  </si>
  <si>
    <r>
      <t xml:space="preserve">1. Insert the fringe benefit (FB) base description. The base is typically the direct labor costs that are multiplied by the fringe benefit rate to arrive at the fringe benefit cost (FB base multiplied by the FB rate = FB cost).
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					
3.  Insert the maximum fringe benefit rate to be charged during the approved term of the agreement.  Round percentages up to the nearest hundredth (two decimal places). For example, manually enter 20.26% instead of 20.2511%.				
</t>
    </r>
    <r>
      <rPr>
        <b/>
        <i/>
        <sz val="10"/>
        <color rgb="FF000000"/>
        <rFont val="Arial"/>
        <family val="2"/>
      </rPr>
      <t>4.</t>
    </r>
    <r>
      <rPr>
        <i/>
        <sz val="10"/>
        <color rgb="FF000000"/>
        <rFont val="Arial"/>
        <family val="2"/>
      </rPr>
      <t xml:space="preserve"> [</t>
    </r>
    <r>
      <rPr>
        <i/>
        <strike/>
        <sz val="10"/>
        <color rgb="FF000000"/>
        <rFont val="Arial"/>
        <family val="2"/>
      </rPr>
      <t>The fringe benefit rates in these forms are rate caps, or the maximum amount allowed to be billed.  The Energy Commission will only reimburse for actual fringe benefit expenses incurred, not to exceed the rates specified in these forms. Rate increases will not be approved.</t>
    </r>
    <r>
      <rPr>
        <i/>
        <sz val="10"/>
        <color rgb="FF000000"/>
        <rFont val="Arial"/>
        <family val="2"/>
      </rPr>
      <t xml:space="preserve">] </t>
    </r>
    <r>
      <rPr>
        <b/>
        <u/>
        <sz val="10"/>
        <color rgb="FF000000"/>
        <rFont val="Arial"/>
        <family val="2"/>
      </rPr>
      <t>The rates proposed for Fringe Benefits are treated as estimates; a grant recipient can invoice at higher rates if it is only invoicing for actual expenditures it has made.</t>
    </r>
    <r>
      <rPr>
        <sz val="10"/>
        <color rgb="FF000000"/>
        <rFont val="Arial"/>
        <family val="2"/>
      </rPr>
      <t xml:space="preserve">		
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					
6. Insert the dollar amount of fringe benefit costs to be reimbursed with Energy Commission funds. Whole dollars only.
7. Insert the dollar amount of fringe benefit costs to be charged as match share. Whole dollars only.
8. Totals on each line must be less than or equal to Maximum Fringe Benefit Rate multiplied by Direct Labor Costs.		
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					
10. Confirm all totals are accurate.</t>
    </r>
  </si>
  <si>
    <t xml:space="preserve">Task No. </t>
  </si>
  <si>
    <t>Traveler's Name and/or Classification</t>
  </si>
  <si>
    <t>Departure</t>
  </si>
  <si>
    <t>Destination</t>
  </si>
  <si>
    <t>Trip Purpose</t>
  </si>
  <si>
    <t>No. of Days</t>
  </si>
  <si>
    <t>No. of Travelers</t>
  </si>
  <si>
    <t>Lodging per Traveler ($)</t>
  </si>
  <si>
    <t>Flight per Traveler ($)</t>
  </si>
  <si>
    <t>Vehicle per Traveler ($)</t>
  </si>
  <si>
    <t>Per Diam per Traveler ($)</t>
  </si>
  <si>
    <t>Basis for Estimating Costs</t>
  </si>
  <si>
    <t xml:space="preserve">Total: </t>
  </si>
  <si>
    <t>Additional Explanation (as needed):</t>
  </si>
  <si>
    <t>Travel Instructions</t>
  </si>
  <si>
    <r>
      <t>1. All travel costs are reimbursed at state rates except in agreements between the Energy Commission and a UC campus or the Federal Government. Current state travel rates can be found at http://www.energy.ca.gov/contracts/TRAVEL_PER_DIEM.PDF. Please see terms and conditions for more information.						
2. Recipient is encouraged to use match funds to cover all travel costs. The [</t>
    </r>
    <r>
      <rPr>
        <strike/>
        <sz val="10"/>
        <color rgb="FF000000"/>
        <rFont val="Arial"/>
        <family val="2"/>
      </rPr>
      <t>Energy Commission will only reimburse travel costs for transportation (i.e. Flights, car rental, mileage, taxi) and lodging at state rates. All other travel related costs, such as meals and incidental expenditures, must be covered by match funds.</t>
    </r>
    <r>
      <rPr>
        <sz val="10"/>
        <color rgb="FF000000"/>
        <rFont val="Arial"/>
        <family val="2"/>
      </rPr>
      <t xml:space="preserve">] </t>
    </r>
    <r>
      <rPr>
        <b/>
        <u/>
        <sz val="10"/>
        <color rgb="FF000000"/>
        <rFont val="Arial"/>
        <family val="2"/>
      </rPr>
      <t>CERRI funds are limited to lodging, any form of transportation (e.g., airfare, rental car, public transit, parking, mileage), and per diem rates.</t>
    </r>
    <r>
      <rPr>
        <sz val="10"/>
        <color rgb="FF000000"/>
        <rFont val="Arial"/>
        <family val="2"/>
      </rPr>
      <t xml:space="preserve">				
3.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						
4. All travel listed on agreement budget forms must obtain pre-approval from the Commission Agreement Manager and Commission Agreement Officer in accordance with the terms and conditions. All subcontractors receiving under $100,000 or more in Community Energy Reliability and Resilience Investment (CERRI) Program funds, who do not have their own travel sheets, must get all travel pre-approved in writing as needed.						
5. Insert the applicable Task No. from the Scope of Work that the trip supports.						
6. Insert the traveler's name and/or classification.						
7. Insert the departure and destination locations. For example, "From Sacramento to Los Angeles and Return." It is strongly recommended that all out of state or out of country travel be paid with match funding.						
8. Insert a brief purpose of the trip.						
9. Insert the dollar amount of each trip to be reimbursed with Energy Commission funds. Whole dollars only.		
10. Insert the dollar amount of each trip to be charged as match share. </t>
    </r>
    <r>
      <rPr>
        <b/>
        <i/>
        <sz val="10"/>
        <color rgb="FF000000"/>
        <rFont val="Arial"/>
        <family val="2"/>
      </rPr>
      <t>Whole dollars only.</t>
    </r>
    <r>
      <rPr>
        <sz val="10"/>
        <color rgb="FF000000"/>
        <rFont val="Arial"/>
        <family val="2"/>
      </rPr>
      <t xml:space="preserve">
11. Confirm all totals are accurate.</t>
    </r>
  </si>
  <si>
    <t>Description</t>
  </si>
  <si>
    <t>Justification of Need</t>
  </si>
  <si>
    <t>Basis of Cost</t>
  </si>
  <si>
    <t># Units</t>
  </si>
  <si>
    <t>Unit Cost</t>
  </si>
  <si>
    <t>Equipment Instructions</t>
  </si>
  <si>
    <r>
      <t xml:space="preserve">1.  Equipment is defined as items having a per unit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Supplies worksheet.					
2.  Insert the applicable Task No. from the Scope of Work that the equipment supports.  Multiple tasks may be identified.							
3.  Insert a description of the equipment. The description should be sufficient to allow the Energy Commission to easily tie the equipment to backup documentation provided with the invoice and the Scope of Work.							
4.  Insert a concise purpose of the equipment (i.e., why is the equipment needed for the project?).					
5.  Insert the number of units to be purchased.							
6.  Insert the </t>
    </r>
    <r>
      <rPr>
        <b/>
        <i/>
        <sz val="10"/>
        <rFont val="Arial"/>
        <family val="2"/>
      </rPr>
      <t>per unit</t>
    </r>
    <r>
      <rPr>
        <sz val="10"/>
        <rFont val="Arial"/>
        <family val="2"/>
      </rPr>
      <t xml:space="preserve"> cost of the equipment.							
7.  Insert the dollar amount to be reimbursed with Energy Commission funds. </t>
    </r>
    <r>
      <rPr>
        <b/>
        <i/>
        <sz val="10"/>
        <rFont val="Arial"/>
        <family val="2"/>
      </rPr>
      <t>Whole dollars only.</t>
    </r>
    <r>
      <rPr>
        <sz val="10"/>
        <rFont val="Arial"/>
        <family val="2"/>
      </rPr>
      <t xml:space="preserve">							
8.  Insert the dollar amount to be charged as match share. </t>
    </r>
    <r>
      <rPr>
        <b/>
        <i/>
        <sz val="10"/>
        <rFont val="Arial"/>
        <family val="2"/>
      </rPr>
      <t>Whole dollars only</t>
    </r>
    <r>
      <rPr>
        <i/>
        <sz val="10"/>
        <rFont val="Arial"/>
        <family val="2"/>
      </rPr>
      <t>.</t>
    </r>
    <r>
      <rPr>
        <sz val="10"/>
        <rFont val="Arial"/>
        <family val="2"/>
      </rPr>
      <t xml:space="preserve">							
9.  Totals on each line </t>
    </r>
    <r>
      <rPr>
        <b/>
        <i/>
        <sz val="10"/>
        <rFont val="Arial"/>
        <family val="2"/>
      </rPr>
      <t xml:space="preserve">must equal </t>
    </r>
    <r>
      <rPr>
        <sz val="10"/>
        <rFont val="Arial"/>
        <family val="2"/>
      </rPr>
      <t># of Units multiplied by the Per Unit Cost.							
10.  Confirm all totals are accurate.</t>
    </r>
  </si>
  <si>
    <t>Supplies Instructions</t>
  </si>
  <si>
    <t>1.  Supplies are items under the agreement that do not meet the definition of Equipment. Food and drinks are not reimbursable expenses.
2.  Insert the applicable Task No. from the Scope of Work that the Supply expense supports.						
3.  Insert a description of the Supply item. The description should be sufficient to allow the Energy Commission to easily tie the Supply expense to backup documentation provided with the invoice and the Scope of Work.						
4.  Where appropriate and logical, Supply items can be grouped together. Grouped items must be clearly and thoroughly described. Grouped items can use "varies" for the # of units and unit cost. (Examples may include various pipes and pipe fittings or various nuts and bolts, etc...)		
5.  Insert a concise purpose of the Supply expense (i.e., why is the Supply expense needed for the project?).						
6.  Insert the number of units to be purchased.						
7.  Insert the per unit cost of the Supply item.						
8.  Insert the dollar amount to be reimbursed with Energy Commission funds. Whole dollars only.						
9.  Insert the dollar amount to be charged as match share. Whole dollars only.						
10.  Totals on each line must equal # of Units multiplied by the Per Unit Cost.						
11.  Confirm all totals are accurate.</t>
  </si>
  <si>
    <t>Subcontracts</t>
  </si>
  <si>
    <t>Subcontractor Name/Organization</t>
  </si>
  <si>
    <r>
      <rPr>
        <b/>
        <u/>
        <sz val="12"/>
        <rFont val="Arial"/>
        <family val="2"/>
      </rPr>
      <t xml:space="preserve">Subcontractor or Vendor
</t>
    </r>
    <r>
      <rPr>
        <b/>
        <u/>
        <sz val="10"/>
        <rFont val="Arial"/>
        <family val="2"/>
      </rPr>
      <t>Please select one from the dropdown menu.</t>
    </r>
  </si>
  <si>
    <t>Purpose &amp; Basis of Cost</t>
  </si>
  <si>
    <t>CA Business Certifications DVBE/ SB/MB/None</t>
  </si>
  <si>
    <t xml:space="preserve"> $-   </t>
  </si>
  <si>
    <t xml:space="preserve"> </t>
  </si>
  <si>
    <t>Total:</t>
  </si>
  <si>
    <t>Subcontracts Instructions</t>
  </si>
  <si>
    <r>
      <rPr>
        <b/>
        <i/>
        <sz val="10"/>
        <color rgb="FF000000"/>
        <rFont val="Arial"/>
        <family val="2"/>
      </rPr>
      <t xml:space="preserve">1.  Each subcontract receiving $100,000 or more in Community Energy Reliability and Resilience Investment (CERRI) Program funds requested requires completion of separate set of complete budget forms detailing the expected expenditures of the subcontractor.
</t>
    </r>
    <r>
      <rPr>
        <sz val="10"/>
        <color rgb="FF000000"/>
        <rFont val="Arial"/>
        <family val="2"/>
      </rPr>
      <t xml:space="preserve">2.  Include all subcontractors that have a direct contractual relationship with the organization to which these budget forms pertain including those that must also complete their own set of budget forms.						
3.  Insert the applicable Task No. from the Scope of Work that the subcontract supports. Insert multiple task numbers if applicable.						
4.  Insert the name of the subcontractor, if known. If not known, insert "TBD."						
5.  Insert a concise purpose of the subcontract (i.e., why is the subcontract needed for the project?).						
6.  Insert the dollar amount to be reimbursed with Energy Commission funds. </t>
    </r>
    <r>
      <rPr>
        <b/>
        <i/>
        <sz val="10"/>
        <color rgb="FF000000"/>
        <rFont val="Arial"/>
        <family val="2"/>
      </rPr>
      <t xml:space="preserve">Whole dollars only.	</t>
    </r>
    <r>
      <rPr>
        <sz val="10"/>
        <color rgb="FF000000"/>
        <rFont val="Arial"/>
        <family val="2"/>
      </rPr>
      <t xml:space="preserve">					
7.  Insert the dollar amount to be charged as match share. </t>
    </r>
    <r>
      <rPr>
        <b/>
        <i/>
        <sz val="10"/>
        <color rgb="FF000000"/>
        <rFont val="Arial"/>
        <family val="2"/>
      </rPr>
      <t>Whole dollars only.</t>
    </r>
    <r>
      <rPr>
        <sz val="10"/>
        <color rgb="FF000000"/>
        <rFont val="Arial"/>
        <family val="2"/>
      </rPr>
      <t xml:space="preserve">						
8.  Totals on each line </t>
    </r>
    <r>
      <rPr>
        <b/>
        <i/>
        <sz val="10"/>
        <color rgb="FF000000"/>
        <rFont val="Arial"/>
        <family val="2"/>
      </rPr>
      <t>must equal</t>
    </r>
    <r>
      <rPr>
        <sz val="10"/>
        <color rgb="FF000000"/>
        <rFont val="Arial"/>
        <family val="2"/>
      </rPr>
      <t xml:space="preserve"> total amount of subcontract.						
9.  Confirm all totals are accurate.					
10.  Insert whether the subcontractor is a certified Disabled Veteran Business Enterprise (DVBE), Small Business (SB) or Micro Business (MB). Appropriate answers are "DVBE", "SB", "MB", "None", or "TBD".  Certification status can be verified at the following website: https://www.caleprocure.ca.gov/pages/PublicSearch/supplier-search.aspx</t>
    </r>
  </si>
  <si>
    <r>
      <rPr>
        <b/>
        <i/>
        <u/>
        <sz val="10"/>
        <color rgb="FF000000"/>
        <rFont val="Arial"/>
        <family val="2"/>
      </rPr>
      <t xml:space="preserve">2.   Subcontractors and Vendors should be listed on the ‘Subcontracts’ worksheet. 
</t>
    </r>
    <r>
      <rPr>
        <i/>
        <sz val="10"/>
        <color rgb="FF000000"/>
        <rFont val="Arial"/>
        <family val="2"/>
      </rPr>
      <t xml:space="preserve">
</t>
    </r>
    <r>
      <rPr>
        <sz val="10"/>
        <color rgb="FF000000"/>
        <rFont val="Arial"/>
        <family val="2"/>
      </rPr>
      <t xml:space="preserve">A subcontractor/ subrecipient is defined as an entity that receives grant funds directly from the Recipient and is entrusted by the Recipient to make decisions about how to conduct some of the grant’s activities.  A Subrecipient’s role involves discretion over grant activities and is not merely just selling goods or services. 
Characteristics which support the classification of the entity as a subcontractor/subrecipient include when the entity:
1.	Has its performance measured in relation to whether objectives of the CERRI Program were met;
2.	Has responsibility for programmatic decision-making;
3.	Is responsible for adherence to applicable CERRI Program requirements specified in the CERRI Program award agreement;
4.	In accordance with its agreement, uses the CERRI funds to carry out a program for a public purpose specified in authorizing statute, as opposed to providing goods or services for the benefit of the recipient or sub-recipient; or,
5.	Provides match share funding contributions to the CERRI-funded project.
A sub-subrecipient has the same meaning as a subrecipient except that it receives grant funds from a subrecipient.  There can also be further levels below of sub-subrecipients. 
A vendor is defined as a person or entity that sells goods or services to the Recipient, subrecipient, or any layer of sub-subrecipient, in exchange for some of the grant funds, and does not make decisions about how to perform the grant’s activities. The Vendor’s role is ministerial and does not involve discretion over grant activities. A vendor is an entity selected through a competitive process or is otherwise providing a product or service at a fair and reasonable price. Characteristics indicative of a procurement relationship between the recipient or subrecipient and a vendor are when the vendor:
1.	Provides the goods and services within normal business operations;
2.	Provides similar goods or services to many different purchasers;
3.	Normally operates in a competitive environment;
4.	Provides goods or services that are ancillary to the operation of the  CERRI Program; and
5.	May not be subject to compliance with all of the requirements of the CERRI Program as a result of the agreement, though similar requirements may apply for other reasons.
Additional details on the definition and characteristics of subcontractors, subrecipients, and vendors can be found on CEC’s Sub-to-Vendor Verification Form here: https://www.energy.ca.gov/media/5967. 
</t>
    </r>
  </si>
  <si>
    <t>Other Instructions</t>
  </si>
  <si>
    <r>
      <t xml:space="preserve">1.  Other direct costs are direct cost items required for the project which do not fit clearly into other categories. These direct costs must not be included in the indirect costs (for which the indirect rate is being applied for this project). Examples are: tuition, insurance, rental of conference facilities, etc. which can be directly charged to the project and are not duplicated in indirect costs (overhead costs).
2.  Insert the applicable Task No. from the Scope of Work that the equipment supports.  Multiple tasks may be identified.						
3.  Insert a description of the budget item. The description should be sufficient to allow the Energy Commission to easily tie the item to backup documentation provided with the invoice and the Scope of Work.						
4.  Insert a concise purpose of the budget item (i.e., why is the item needed for the project?).						
5.  Insert the number of units to be purchased.						
6.  Insert the </t>
    </r>
    <r>
      <rPr>
        <b/>
        <i/>
        <sz val="10"/>
        <rFont val="Arial"/>
        <family val="2"/>
      </rPr>
      <t>per unit</t>
    </r>
    <r>
      <rPr>
        <sz val="10"/>
        <rFont val="Arial"/>
        <family val="2"/>
      </rPr>
      <t xml:space="preserve"> cost of the budget item.						
7.  Insert the dollar amount to be reimbursed with Energy Commission funds. </t>
    </r>
    <r>
      <rPr>
        <b/>
        <i/>
        <sz val="10"/>
        <rFont val="Arial"/>
        <family val="2"/>
      </rPr>
      <t xml:space="preserve">Whole dollars only.	</t>
    </r>
    <r>
      <rPr>
        <sz val="10"/>
        <rFont val="Arial"/>
        <family val="2"/>
      </rPr>
      <t xml:space="preserve">					
8.  Insert the dollar amount to be charged as match share. </t>
    </r>
    <r>
      <rPr>
        <b/>
        <i/>
        <sz val="10"/>
        <rFont val="Arial"/>
        <family val="2"/>
      </rPr>
      <t>Whole dollars only.</t>
    </r>
    <r>
      <rPr>
        <sz val="10"/>
        <rFont val="Arial"/>
        <family val="2"/>
      </rPr>
      <t xml:space="preserve">						
9.  Totals on each line </t>
    </r>
    <r>
      <rPr>
        <b/>
        <i/>
        <sz val="10"/>
        <rFont val="Arial"/>
        <family val="2"/>
      </rPr>
      <t>must equal</t>
    </r>
    <r>
      <rPr>
        <sz val="10"/>
        <rFont val="Arial"/>
        <family val="2"/>
      </rPr>
      <t xml:space="preserve"> # of Units multiplied by the Per Unit Cost.						
10.  Confirm all totals across and down are accurate.</t>
    </r>
  </si>
  <si>
    <t>Indirect Costs and Profit</t>
  </si>
  <si>
    <t>Indirect Cost(s)</t>
  </si>
  <si>
    <t>Name of Indirect Cost</t>
  </si>
  <si>
    <t>Application Rate</t>
  </si>
  <si>
    <t xml:space="preserve">Indirect Cost Base Description </t>
  </si>
  <si>
    <t>Indirect Cost Base Amount</t>
  </si>
  <si>
    <t>Provide ONLY Applicable Rates:</t>
  </si>
  <si>
    <t>Overhead Rate</t>
  </si>
  <si>
    <t>General &amp; Administrative (G&amp;A)</t>
  </si>
  <si>
    <r>
      <rPr>
        <sz val="10"/>
        <color rgb="FF000000"/>
        <rFont val="Arial"/>
        <family val="2"/>
      </rPr>
      <t xml:space="preserve">FCCM </t>
    </r>
    <r>
      <rPr>
        <b/>
        <u/>
        <sz val="10"/>
        <color rgb="FF000000"/>
        <rFont val="Arial"/>
        <family val="2"/>
      </rPr>
      <t>(Facilities Capitol Cost of Money</t>
    </r>
    <r>
      <rPr>
        <sz val="10"/>
        <color rgb="FF000000"/>
        <rFont val="Arial"/>
        <family val="2"/>
      </rPr>
      <t>) Rate, if applicable</t>
    </r>
  </si>
  <si>
    <t>OTHER Indirect Rate</t>
  </si>
  <si>
    <r>
      <rPr>
        <b/>
        <sz val="10"/>
        <rFont val="Arial"/>
        <family val="2"/>
      </rPr>
      <t>[</t>
    </r>
    <r>
      <rPr>
        <b/>
        <strike/>
        <sz val="10"/>
        <rFont val="Arial"/>
        <family val="2"/>
      </rPr>
      <t>Indirect Costs (As Applicable):</t>
    </r>
    <r>
      <rPr>
        <b/>
        <sz val="10"/>
        <rFont val="Arial"/>
        <family val="2"/>
      </rPr>
      <t>]</t>
    </r>
  </si>
  <si>
    <r>
      <t>[Overhead Costs</t>
    </r>
    <r>
      <rPr>
        <sz val="10"/>
        <rFont val="Arial"/>
        <family val="2"/>
      </rPr>
      <t>]</t>
    </r>
  </si>
  <si>
    <r>
      <rPr>
        <sz val="10"/>
        <color rgb="FF000000"/>
        <rFont val="Arial"/>
        <family val="2"/>
      </rPr>
      <t>[</t>
    </r>
    <r>
      <rPr>
        <strike/>
        <sz val="10"/>
        <color rgb="FF000000"/>
        <rFont val="Arial"/>
        <family val="2"/>
      </rPr>
      <t>G&amp;A Costs</t>
    </r>
    <r>
      <rPr>
        <sz val="10"/>
        <color rgb="FF000000"/>
        <rFont val="Arial"/>
        <family val="2"/>
      </rPr>
      <t>]</t>
    </r>
  </si>
  <si>
    <r>
      <rPr>
        <sz val="10"/>
        <color rgb="FF000000"/>
        <rFont val="Arial"/>
        <family val="2"/>
      </rPr>
      <t>[</t>
    </r>
    <r>
      <rPr>
        <strike/>
        <sz val="10"/>
        <color rgb="FF000000"/>
        <rFont val="Arial"/>
        <family val="2"/>
      </rPr>
      <t>FCCM Costs, if applicable</t>
    </r>
    <r>
      <rPr>
        <sz val="10"/>
        <color rgb="FF000000"/>
        <rFont val="Arial"/>
        <family val="2"/>
      </rPr>
      <t>]</t>
    </r>
  </si>
  <si>
    <r>
      <rPr>
        <sz val="10"/>
        <color rgb="FF000000"/>
        <rFont val="Arial"/>
        <family val="2"/>
      </rPr>
      <t>[</t>
    </r>
    <r>
      <rPr>
        <strike/>
        <sz val="10"/>
        <color rgb="FF000000"/>
        <rFont val="Arial"/>
        <family val="2"/>
      </rPr>
      <t>OTHER Indirect Costs</t>
    </r>
    <r>
      <rPr>
        <sz val="10"/>
        <color rgb="FF000000"/>
        <rFont val="Arial"/>
        <family val="2"/>
      </rPr>
      <t>]</t>
    </r>
  </si>
  <si>
    <t>Profit</t>
  </si>
  <si>
    <t>(Profit is not allowed for Grant Recipients)</t>
  </si>
  <si>
    <t>Profit Rate</t>
  </si>
  <si>
    <t xml:space="preserve">Profit Base Description </t>
  </si>
  <si>
    <t>Profit Base Amount</t>
  </si>
  <si>
    <t>Match
Share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</si>
  <si>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</si>
  <si>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r>
      <rPr>
        <b/>
        <sz val="10"/>
        <color rgb="FF000000"/>
        <rFont val="Arial"/>
        <family val="2"/>
      </rPr>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t>
    </r>
    <r>
      <rPr>
        <sz val="10"/>
        <color rgb="FF000000"/>
        <rFont val="Arial"/>
        <family val="2"/>
      </rPr>
      <t xml:space="preserve">*When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15%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r>
  </si>
  <si>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</si>
  <si>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Indirect Costs Instructions</t>
  </si>
  <si>
    <r>
      <rPr>
        <sz val="10"/>
        <color rgb="FF000000"/>
        <rFont val="Arial"/>
        <family val="2"/>
      </rPr>
      <t xml:space="preserve">1.  All indirect costs charged must be reasonable, allocable to the project, and fully supported by backup documentation. The Energy Commission reserves the right to request supporting documentation of all indirect costs reimbursed or charged as match share.
2. Indirect costs must adhere to the Agreement Terms and Conditions, Generally Accepted Accounting Principles (GAAP) and the OMB Circular or Federal Acquisition Regulations applicable to your organization.						
3.  Insert the name of the indirect cost. 						
4.  Insert the maximum indirect cost rate to be charged during the approved term of the agreement.						
5. The indirect cost rates on this form are caps, or the maximum amount allowed to be billed.  The Contractor/Recipient/Subcontractor can only bill for actual indirect costs incurred, not to exceed the rates specified in these forms. Any increase to the Indirect Costs &amp; Profit budget category in these forms will require an amendment in which the proposal is reevaluated. Rate increases will not be approved. 						
6.  Describe the indirect cost base (categories or items of costs within the budget) on which the indirect cost rate is applied. </t>
    </r>
    <r>
      <rPr>
        <b/>
        <u/>
        <sz val="10"/>
        <color rgb="FF000000"/>
        <rFont val="Arial"/>
        <family val="2"/>
      </rPr>
      <t xml:space="preserve">The indirect rate should be applied to both the requested CERRI funds, listed under the Energy Commission Funds  column, and the applicant’s Match Share. </t>
    </r>
    <r>
      <rPr>
        <sz val="10"/>
        <color rgb="FF000000"/>
        <rFont val="Arial"/>
        <family val="2"/>
      </rPr>
      <t xml:space="preserve">	 						
7.  Insert the dollar amount of the indirect cost base. This is the sum of the budgeted costs described in the indirect cost base description.						
8.  Insert the dollar amount to be reimbursed with Energy Commission funds. </t>
    </r>
    <r>
      <rPr>
        <b/>
        <i/>
        <sz val="10"/>
        <color rgb="FF000000"/>
        <rFont val="Arial"/>
        <family val="2"/>
      </rPr>
      <t>Whole dollars only.</t>
    </r>
    <r>
      <rPr>
        <sz val="10"/>
        <color rgb="FF000000"/>
        <rFont val="Arial"/>
        <family val="2"/>
      </rPr>
      <t xml:space="preserve">						
9.  Insert the dollar amount to be charged as match share. </t>
    </r>
    <r>
      <rPr>
        <b/>
        <i/>
        <sz val="10"/>
        <color rgb="FF000000"/>
        <rFont val="Arial"/>
        <family val="2"/>
      </rPr>
      <t>Whole dollars only.</t>
    </r>
    <r>
      <rPr>
        <sz val="10"/>
        <color rgb="FF000000"/>
        <rFont val="Arial"/>
        <family val="2"/>
      </rPr>
      <t xml:space="preserve">						
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						
11.  Totals on each line must be less than or equal to Maximum Indirect Cost Rate multiplied by the Indirect Cost Base Amount.						
12.  Confirm all totals across and down are accurate.						
13. University of California campuses max indirect is 25% of the Modified Total Direct Costs (MTDC). MTDC includes direct salaries and wages, applicable fringe benefits, materials and supplies, services, travel, and subawards and subcontracts up to the first $25,000 of each subaward or subcontract. MTDC excludes equipment, capital expenditures, rental costs, tuition remission, scholarships and fellowships, participant support costs, and the portion of each subaward and subcontract in excess of $25,000. This applies regardless of if UC is the direct grant recipient or a subcontractor to a grant recipient.</t>
    </r>
  </si>
  <si>
    <t>Profit Instructions</t>
  </si>
  <si>
    <r>
      <rPr>
        <b/>
        <sz val="10"/>
        <rFont val="Arial"/>
        <family val="2"/>
      </rPr>
      <t>1. For Grant Agreements Only:</t>
    </r>
    <r>
      <rPr>
        <sz val="10"/>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
</t>
    </r>
    <r>
      <rPr>
        <b/>
        <sz val="10"/>
        <rFont val="Arial"/>
        <family val="2"/>
      </rPr>
      <t>2. For Contract Agreements Only:</t>
    </r>
    <r>
      <rPr>
        <sz val="10"/>
        <rFont val="Arial"/>
        <family val="2"/>
      </rPr>
      <t xml:space="preserve"> 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						
</t>
    </r>
    <r>
      <rPr>
        <b/>
        <sz val="10"/>
        <rFont val="Arial"/>
        <family val="2"/>
      </rPr>
      <t>3. For All Agreement Types:</t>
    </r>
    <r>
      <rPr>
        <sz val="10"/>
        <rFont val="Arial"/>
        <family val="2"/>
      </rPr>
      <t xml:space="preserve"> 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						
4.  Insert the maximum profit rate to be charged during the approved term of the agreement. The profit rate in these forms are caps, or the maximum amount allowed to be billed.		
5.  Describe the profit base (categories or items of costs within the budget) on which the profit rate is applied.						
6.  Insert the dollar amount of the profit base. This is the sum of the budgeted costs described in the Profit Base Description.						
7.  Insert the dollar amount to be reimbursed with Energy Commission funds. </t>
    </r>
    <r>
      <rPr>
        <b/>
        <i/>
        <sz val="10"/>
        <rFont val="Arial"/>
        <family val="2"/>
      </rPr>
      <t>Whole dollars only.</t>
    </r>
    <r>
      <rPr>
        <sz val="10"/>
        <rFont val="Arial"/>
        <family val="2"/>
      </rPr>
      <t xml:space="preserve">						
8.  Insert the dollar amount to be charged as match share. </t>
    </r>
    <r>
      <rPr>
        <b/>
        <i/>
        <sz val="10"/>
        <rFont val="Arial"/>
        <family val="2"/>
      </rPr>
      <t>Whole dollars only.</t>
    </r>
    <r>
      <rPr>
        <sz val="10"/>
        <rFont val="Arial"/>
        <family val="2"/>
      </rPr>
      <t xml:space="preserve">						
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						
10.  Totals on each line must be less than or equal to:  Max. Profit Rate X Profit Base Amount.						
11.  Confirm all totals across and down are accurate.</t>
    </r>
  </si>
  <si>
    <t>Applicant Name:</t>
  </si>
  <si>
    <t>Award Number:</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</si>
  <si>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</si>
  <si>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</si>
  <si>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</si>
  <si>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</si>
  <si>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</si>
  <si>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</si>
  <si>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</si>
  <si>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</si>
  <si>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</si>
  <si>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</si>
  <si>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</si>
  <si>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</si>
  <si>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</si>
  <si>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</si>
  <si>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</si>
  <si>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</si>
  <si>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</si>
  <si>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</si>
  <si>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</si>
  <si>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</si>
  <si>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</si>
  <si>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</si>
  <si>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</si>
  <si>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Totals</t>
  </si>
  <si>
    <t>Section B - Budget Categories</t>
  </si>
  <si>
    <t>6.</t>
  </si>
  <si>
    <t>Object Class Categories</t>
  </si>
  <si>
    <t>Grant Program, Function or Activity</t>
  </si>
  <si>
    <t>Total (5)</t>
  </si>
  <si>
    <t>(1)</t>
  </si>
  <si>
    <t>(2)</t>
  </si>
  <si>
    <t>(3)</t>
  </si>
  <si>
    <t>(4)</t>
  </si>
  <si>
    <t>a.  Personnel</t>
  </si>
  <si>
    <t>b.  Fringe Benefits</t>
  </si>
  <si>
    <t>c.  Travel</t>
  </si>
  <si>
    <t>d.  Equipment</t>
  </si>
  <si>
    <t>e.  Supplies</t>
  </si>
  <si>
    <t>f.  Contractual</t>
  </si>
  <si>
    <t>g.  Other</t>
  </si>
  <si>
    <t>h.  Total Direct Charges (sum of 6a-6h)</t>
  </si>
  <si>
    <t>i.  Indirect Charges</t>
  </si>
  <si>
    <r>
      <t xml:space="preserve">j.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</si>
  <si>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</si>
  <si>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</si>
  <si>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</si>
  <si>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</si>
  <si>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</si>
  <si>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</si>
  <si>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</si>
  <si>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</si>
  <si>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</si>
  <si>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</si>
  <si>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</si>
  <si>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</si>
  <si>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</si>
  <si>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</si>
  <si>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</si>
  <si>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</si>
  <si>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</si>
  <si>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</si>
  <si>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</si>
  <si>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</si>
  <si>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</si>
  <si>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</si>
  <si>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</si>
  <si>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</si>
  <si>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</si>
  <si>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</si>
  <si>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</si>
  <si>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</si>
  <si>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</si>
  <si>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</si>
  <si>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(b) First</t>
  </si>
  <si>
    <t>(c ) Second</t>
  </si>
  <si>
    <t>(d) Third</t>
  </si>
  <si>
    <t>(e) Fourth</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</si>
  <si>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</si>
  <si>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</si>
  <si>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</si>
  <si>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</si>
  <si>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</si>
  <si>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</si>
  <si>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</si>
  <si>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</si>
  <si>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</si>
  <si>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</si>
  <si>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</si>
  <si>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Instructions and Summary</t>
  </si>
  <si>
    <t>Date of Submission:</t>
  </si>
  <si>
    <t>Award Recipient:</t>
  </si>
  <si>
    <t xml:space="preserve">Form submitted by: </t>
  </si>
  <si>
    <t>(May be award recipient or sub-recipient)</t>
  </si>
  <si>
    <t xml:space="preserve">Please read the instructions on each worksheet tab before starting. If you have any questions, please ask your DOE contact!  </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</si>
  <si>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</si>
  <si>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t xml:space="preserve">SUMMARY OF BUDGET CATEGORY COSTS PROPOSED
</t>
    </r>
    <r>
      <rPr>
        <b/>
        <sz val="11"/>
        <color indexed="10"/>
        <rFont val="Arial"/>
        <family val="2"/>
      </rPr>
      <t>The values in this summary table are from entries made in subsequent tabs, only blank white cells require data entry</t>
    </r>
  </si>
  <si>
    <t xml:space="preserve">Application Period </t>
  </si>
  <si>
    <t>Federal Share</t>
  </si>
  <si>
    <t>Cost Match</t>
  </si>
  <si>
    <t>Total Project Costs</t>
  </si>
  <si>
    <t>Cost Match % of Federal Share</t>
  </si>
  <si>
    <t>Proposed Application Period Dates</t>
  </si>
  <si>
    <r>
      <rPr>
        <b/>
        <sz val="10"/>
        <rFont val="Arial"/>
        <family val="2"/>
      </rPr>
      <t>Example!!!</t>
    </r>
    <r>
      <rPr>
        <sz val="10"/>
        <rFont val="Arial"/>
        <family val="2"/>
      </rPr>
      <t xml:space="preserve"> 01/01/2014 - 12/31/2014</t>
    </r>
  </si>
  <si>
    <t xml:space="preserve">Section B - Budget Categories </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</si>
  <si>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</si>
  <si>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</si>
  <si>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</si>
  <si>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</si>
  <si>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</si>
  <si>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</si>
  <si>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</si>
  <si>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</si>
  <si>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</si>
  <si>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</si>
  <si>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Sub-recipient</t>
  </si>
  <si>
    <t>Vendor</t>
  </si>
  <si>
    <t>FFRDC</t>
  </si>
  <si>
    <t xml:space="preserve">Total Contractual </t>
  </si>
  <si>
    <t>g. Other Direct Costs</t>
  </si>
  <si>
    <t>Total Direct Costs</t>
  </si>
  <si>
    <t>h. Indirect Charges</t>
  </si>
  <si>
    <t>Total Costs</t>
  </si>
  <si>
    <t>Detailed Budget Justification</t>
  </si>
  <si>
    <r>
      <t>INSTRUCTIONS - PLEASE READ!!!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5. The total cost for each application period is rounded to the nearest dollar.</t>
    </r>
  </si>
  <si>
    <t>SOPO Task #</t>
  </si>
  <si>
    <t>Position Title</t>
  </si>
  <si>
    <t>Application Period</t>
  </si>
  <si>
    <t>Time 
(Hrs)</t>
  </si>
  <si>
    <t>Pay Rate
($/Hr)</t>
  </si>
  <si>
    <t>Total
($)</t>
  </si>
  <si>
    <r>
      <t xml:space="preserve">Sr. Engineer </t>
    </r>
    <r>
      <rPr>
        <b/>
        <sz val="10"/>
        <rFont val="Arial"/>
        <family val="2"/>
      </rPr>
      <t>(EXAMPLE!!!)</t>
    </r>
  </si>
  <si>
    <t>Actual Salary</t>
  </si>
  <si>
    <t>Technicians (2)</t>
  </si>
  <si>
    <t>Total Direct Personnel Cost</t>
  </si>
  <si>
    <t xml:space="preserve">Detailed Budget Justification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</si>
  <si>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sz val="10"/>
        <color rgb="FFFF0000"/>
        <rFont val="Arial"/>
        <family val="2"/>
      </rPr>
      <t>4. Each budget period is rounded to the nearest dollar.</t>
    </r>
  </si>
  <si>
    <t>Labor Type</t>
  </si>
  <si>
    <t>Personnel Costs</t>
  </si>
  <si>
    <t>Rate</t>
  </si>
  <si>
    <r>
      <t xml:space="preserve">EXAMPLE!!! </t>
    </r>
    <r>
      <rPr>
        <sz val="10"/>
        <rFont val="Arial"/>
        <family val="2"/>
      </rPr>
      <t>Sr. Engineer</t>
    </r>
  </si>
  <si>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</si>
  <si>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color rgb="FF000000"/>
        <rFont val="Arial"/>
        <family val="2"/>
      </rPr>
      <t xml:space="preserve">______ A fringe benefit rate has been negotiated with, or approved by, a federal government agency. A copy of the latest rate agreement is/was included with the project application.*
______ There is not a current federally approved rate agreement negotiated and available.**
</t>
    </r>
    <r>
      <rPr>
        <sz val="10"/>
        <color rgb="FF00000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explanation of their fringe rate basis, that supports the rates being proposed for use in the performance of the proposed project,  for review and acceptance by the DOE. At the end of each fiscal year, awardees must submit a  Fringe Reconcilation Form at https://netl.doe.gov/sites/default/files/2024-04/Fringe-Reconciliation-Form.xlsx.</t>
    </r>
  </si>
  <si>
    <r>
      <t xml:space="preserve">INSTRUCTIONS - PLEASE READ!!!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4. The total cost for each application period is rounded to the nearest dollar.</t>
    </r>
  </si>
  <si>
    <t>Purpose of Travel</t>
  </si>
  <si>
    <t>Depart From</t>
  </si>
  <si>
    <t>Lodging per Traveler</t>
  </si>
  <si>
    <t>Flight per Traveler</t>
  </si>
  <si>
    <t>Vehicle per Traveler</t>
  </si>
  <si>
    <t>Per Diem Per Traveler</t>
  </si>
  <si>
    <t>Cost per Trip</t>
  </si>
  <si>
    <t>Domestic Travel</t>
  </si>
  <si>
    <r>
      <t>EXAMPLE!!!</t>
    </r>
    <r>
      <rPr>
        <sz val="10"/>
        <rFont val="Arial"/>
        <family val="2"/>
      </rPr>
      <t xml:space="preserve">  Visit to PV manufacturer</t>
    </r>
  </si>
  <si>
    <t>Current GSA rates</t>
  </si>
  <si>
    <t>Total Cost</t>
  </si>
  <si>
    <r>
      <rPr>
        <b/>
        <sz val="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4. The total cost for each application period is rounded to the nearest dollar.</t>
    </r>
  </si>
  <si>
    <t>Equipment Item</t>
  </si>
  <si>
    <t>Qty</t>
  </si>
  <si>
    <t xml:space="preserve">Unit Cost         </t>
  </si>
  <si>
    <t xml:space="preserve">Total Cost             </t>
  </si>
  <si>
    <t>Justification of need</t>
  </si>
  <si>
    <t>3,4,5</t>
  </si>
  <si>
    <r>
      <t xml:space="preserve">EXAMPLE!!!   </t>
    </r>
    <r>
      <rPr>
        <sz val="10"/>
        <rFont val="Arial"/>
        <family val="2"/>
      </rPr>
      <t>Thermal shock chamber</t>
    </r>
  </si>
  <si>
    <t>Vendor Quote - Attached</t>
  </si>
  <si>
    <t>Reliability testing of PV modules- Task 4.3</t>
  </si>
  <si>
    <r>
      <rPr>
        <b/>
        <sz val="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4.  Add rows as needed.  If rows are added, formulas/calculations may need to be adjusted by the preparer.                                                                                                                                                                 5.  The total cost for each application period is rounded to the nearest dollar.                                                            </t>
    </r>
  </si>
  <si>
    <t>General Category of Supplies</t>
  </si>
  <si>
    <t>4,6</t>
  </si>
  <si>
    <r>
      <t xml:space="preserve">EXAMPLE!!! </t>
    </r>
    <r>
      <rPr>
        <sz val="10"/>
        <rFont val="Arial"/>
        <family val="2"/>
      </rPr>
      <t xml:space="preserve"> Wireless DAS components</t>
    </r>
  </si>
  <si>
    <t>Catalog price</t>
  </si>
  <si>
    <t>For Alpha prototype - Task 2.4</t>
  </si>
  <si>
    <r>
      <rPr>
        <b/>
        <sz val="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The budget justification is required for all resilience projects and when their total proposed subaward budget exceeds $250,000.</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 The total cost for each application period is rounded to the nearest dollar..</t>
    </r>
  </si>
  <si>
    <t>Sub-Recipient
Name/Organization</t>
  </si>
  <si>
    <t>Purpose and Basis of Cost</t>
  </si>
  <si>
    <t>2,4</t>
  </si>
  <si>
    <r>
      <t>EXAMPLE!!!</t>
    </r>
    <r>
      <rPr>
        <sz val="10"/>
        <rFont val="Arial"/>
        <family val="2"/>
      </rPr>
      <t xml:space="preserve">  XYZ Corp.</t>
    </r>
  </si>
  <si>
    <t>Partner to develop optimal lens for Gen 2 product. Cost estimate based on personnel hours.</t>
  </si>
  <si>
    <t>Sub-total</t>
  </si>
  <si>
    <t>Vendor 
Name/Organization</t>
  </si>
  <si>
    <t>Project Total</t>
  </si>
  <si>
    <r>
      <t>EXAMPLE!!!</t>
    </r>
    <r>
      <rPr>
        <sz val="10"/>
        <rFont val="Arial"/>
        <family val="2"/>
      </rPr>
      <t xml:space="preserve">  ABC Corp.</t>
    </r>
  </si>
  <si>
    <t>Vendor for developing robotics to perform lens inspection. Estimate provided by vendor.</t>
  </si>
  <si>
    <t>FFRDC
Name/Organization</t>
  </si>
  <si>
    <t>Total Contractual</t>
  </si>
  <si>
    <t>h. Other Direct Costs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</si>
  <si>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</si>
  <si>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t>General Description and SOPO Task #</t>
  </si>
  <si>
    <t xml:space="preserve"> Cost             </t>
  </si>
  <si>
    <r>
      <t xml:space="preserve">EXAMPLE!!! </t>
    </r>
    <r>
      <rPr>
        <sz val="10"/>
        <rFont val="Arial"/>
        <family val="2"/>
      </rPr>
      <t xml:space="preserve"> Grad student tuition - tasks 1-3</t>
    </r>
  </si>
  <si>
    <t>Established UCD costs</t>
  </si>
  <si>
    <t xml:space="preserve">Support of graduate students working on project </t>
  </si>
  <si>
    <t>i.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</si>
  <si>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</si>
  <si>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t xml:space="preserve">Explanation of BASE </t>
  </si>
  <si>
    <t>FCCM Rate, if applicable</t>
  </si>
  <si>
    <t>Indirect Costs (As Applicable):</t>
  </si>
  <si>
    <t>Overhead Costs</t>
  </si>
  <si>
    <t>G&amp;A Costs</t>
  </si>
  <si>
    <t>FCCM Costs, if applicable</t>
  </si>
  <si>
    <t xml:space="preserve"> OTHER Indirect Costs</t>
  </si>
  <si>
    <t>Total indirect costs requested:</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</si>
  <si>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15%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</si>
  <si>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You must provide an explanation (below or in a separate attachment) and show how your indirect cost rate was applied to this budget in order to come up with the indirect costs shown.</t>
  </si>
  <si>
    <r>
      <rPr>
        <b/>
        <sz val="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i.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8.</t>
    </r>
    <r>
      <rPr>
        <sz val="10"/>
        <rFont val="Arial"/>
        <family val="2"/>
      </rPr>
      <t xml:space="preserve"> Each application period is rounded to the nearest dollar. </t>
    </r>
  </si>
  <si>
    <t xml:space="preserve">Organization/Source                 </t>
  </si>
  <si>
    <t xml:space="preserve">Type (Cash or In Kind) </t>
  </si>
  <si>
    <t xml:space="preserve">Cost Match Item </t>
  </si>
  <si>
    <t>Total Project Cost Match</t>
  </si>
  <si>
    <r>
      <t xml:space="preserve">ABC Company
</t>
    </r>
    <r>
      <rPr>
        <b/>
        <sz val="10"/>
        <rFont val="Arial"/>
        <family val="2"/>
      </rPr>
      <t>EXAMPLE!!!</t>
    </r>
  </si>
  <si>
    <t>Cash</t>
  </si>
  <si>
    <t>Project partner ABC Company will provide 20 PV modules for product development at the price of $680 per module</t>
  </si>
  <si>
    <t>Direct Labor Cash Match</t>
  </si>
  <si>
    <t>In-Kind</t>
  </si>
  <si>
    <t>Direct Labor In-Kind Match</t>
  </si>
  <si>
    <t>Fringe Benefits Cash Match</t>
  </si>
  <si>
    <t>Fringe Benefits In-Kind Match</t>
  </si>
  <si>
    <t>Travel Cash Match</t>
  </si>
  <si>
    <t>Travel In-Kind Match</t>
  </si>
  <si>
    <t>Equipment Cash Match</t>
  </si>
  <si>
    <t>Equipment In-Kind Match</t>
  </si>
  <si>
    <t>Supplies Cash Match</t>
  </si>
  <si>
    <t>Supplies In-Kind Match</t>
  </si>
  <si>
    <t>Subcontracts Cash Match</t>
  </si>
  <si>
    <t>Subcontracts In-Kind Match</t>
  </si>
  <si>
    <t>Other Cash Match</t>
  </si>
  <si>
    <t>Other In-Kind Match</t>
  </si>
  <si>
    <t>Indirect Costs Cash Match</t>
  </si>
  <si>
    <t>Indirect Costs In-Kind Match</t>
  </si>
  <si>
    <t>Total Cost Match</t>
  </si>
  <si>
    <t xml:space="preserve">Total Federal Share of Project Costs:  </t>
  </si>
  <si>
    <t>Cost Match Percent of Federal Share:</t>
  </si>
  <si>
    <r>
      <t>8. [</t>
    </r>
    <r>
      <rPr>
        <strike/>
        <sz val="12"/>
        <color rgb="FF000000"/>
        <rFont val="Arial"/>
        <family val="2"/>
      </rPr>
      <t>All rates (labor, fringe, indirect, and profit) included in these forms are caps, or the maximum amount allowed to be billed.  The Energy Commission will only reimburse for actual expenses incurred, not to exceed the rates specified in these forms. Rate increases will not be approved.]</t>
    </r>
    <r>
      <rPr>
        <sz val="12"/>
        <color rgb="FF000000"/>
        <rFont val="Arial"/>
        <family val="2"/>
      </rPr>
      <t xml:space="preserve"> 
</t>
    </r>
    <r>
      <rPr>
        <b/>
        <u/>
        <sz val="12"/>
        <color rgb="FF000000"/>
        <rFont val="Arial"/>
        <family val="2"/>
      </rPr>
      <t>The rates proposed, except for Direct Labor and Fringe Benefits, are considered capped and may not change during the agreement term. Except for Direct Labor and Fringe Benefits, the grant recipient will only be reimbursed for actual rates and not to exceed the capped rates. The rates proposed for Direct Labor and Fringe Benefits are treated as estimates; a grant recipient can invoice at higher rates if it is only invoicing for actual expenditures it has made.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</si>
</sst>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_);_(&quot;$&quot;* \(#,##0\);_(&quot;$&quot;* &quot;-&quot;??_);_(@_)"/>
    <numFmt numFmtId="168" formatCode="#,##0.0"/>
    <numFmt numFmtId="169" formatCode="_([$$-409]* #,##0.00_);_([$$-409]* \(#,##0.00\);_([$$-409]* &quot;-&quot;??_);_(@_)"/>
  </numFmts>
  <fonts count="61"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00"/>
      <name val="Arial"/>
      <family val="2"/>
    </font>
    <font>
      <b/>
      <sz val="10"/>
      <color rgb="FF000000"/>
      <name val="Arial"/>
      <family val="2"/>
    </font>
    <font>
      <b/>
      <i/>
      <sz val="12"/>
      <name val="Arial"/>
      <family val="2"/>
    </font>
    <font>
      <b/>
      <u/>
      <sz val="12"/>
      <name val="Arial"/>
      <family val="2"/>
    </font>
    <font>
      <b/>
      <i/>
      <sz val="10"/>
      <name val="Arial"/>
      <family val="2"/>
    </font>
    <font>
      <b/>
      <i/>
      <sz val="10"/>
      <color rgb="FF000000"/>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u/>
      <sz val="10"/>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trike/>
      <sz val="12"/>
      <color rgb="FF000000"/>
      <name val="Arial"/>
      <family val="2"/>
    </font>
    <font>
      <strike/>
      <sz val="10"/>
      <color rgb="FF000000"/>
      <name val="Arial"/>
      <family val="2"/>
    </font>
    <font>
      <b/>
      <i/>
      <u/>
      <sz val="10"/>
      <color rgb="FF000000"/>
      <name val="Arial"/>
      <family val="2"/>
    </font>
    <font>
      <i/>
      <sz val="10"/>
      <color rgb="FF000000"/>
      <name val="Arial"/>
      <family val="2"/>
    </font>
    <font>
      <i/>
      <strike/>
      <sz val="10"/>
      <color rgb="FF000000"/>
      <name val="Arial"/>
      <family val="2"/>
    </font>
    <font>
      <b/>
      <u/>
      <sz val="10"/>
      <color rgb="FF000000"/>
      <name val="Arial"/>
      <family val="2"/>
    </font>
    <font>
      <b/>
      <strike/>
      <sz val="10"/>
      <name val="Arial"/>
      <family val="2"/>
    </font>
    <font>
      <b/>
      <strike/>
      <sz val="12"/>
      <name val="Arial"/>
      <family val="2"/>
    </font>
    <font>
      <strike/>
      <sz val="10"/>
      <name val="Arial"/>
      <family val="2"/>
    </font>
  </fonts>
  <fills count="13">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
      <patternFill patternType="solid">
        <fgColor theme="0" tint="-0.14996795556505021"/>
        <bgColor indexed="64"/>
      </patternFill>
    </fill>
    <fill>
      <patternFill patternType="solid">
        <fgColor rgb="FFFFFF99"/>
        <bgColor indexed="64"/>
      </patternFill>
    </fill>
    <fill>
      <patternFill patternType="solid">
        <fgColor theme="8" tint="0.59999389629810485"/>
        <bgColor indexed="64"/>
      </patternFill>
    </fill>
    <fill>
      <patternFill patternType="solid">
        <fgColor indexed="43"/>
        <bgColor indexed="64"/>
      </patternFill>
    </fill>
    <fill>
      <patternFill patternType="solid">
        <fgColor theme="0" tint="-0.14999847407452621"/>
        <bgColor indexed="64"/>
      </patternFill>
    </fill>
    <fill>
      <patternFill patternType="solid">
        <fgColor indexed="2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medium">
        <color indexed="64"/>
      </right>
      <top/>
      <bottom style="thin">
        <color rgb="FF000000"/>
      </bottom>
      <diagonal/>
    </border>
    <border>
      <left style="thin">
        <color indexed="64"/>
      </left>
      <right style="medium">
        <color rgb="FF000000"/>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6">
    <xf numFmtId="0" fontId="0" fillId="0" borderId="0"/>
    <xf numFmtId="44" fontId="1" fillId="0" borderId="0" applyFont="0" applyFill="0" applyBorder="0" applyAlignment="0" applyProtection="0"/>
    <xf numFmtId="0" fontId="5" fillId="0" borderId="0"/>
    <xf numFmtId="0" fontId="25" fillId="0" borderId="0"/>
    <xf numFmtId="9" fontId="1" fillId="0" borderId="0" applyFont="0" applyFill="0" applyBorder="0" applyAlignment="0" applyProtection="0"/>
    <xf numFmtId="0" fontId="1" fillId="0" borderId="0"/>
  </cellStyleXfs>
  <cellXfs count="757">
    <xf numFmtId="0" fontId="0" fillId="0" borderId="0" xfId="0"/>
    <xf numFmtId="0" fontId="9" fillId="0" borderId="0" xfId="0" applyFont="1" applyAlignment="1">
      <alignment vertical="center" wrapText="1"/>
    </xf>
    <xf numFmtId="0" fontId="11" fillId="0" borderId="0" xfId="0" applyFont="1" applyAlignment="1">
      <alignment vertical="center" wrapText="1"/>
    </xf>
    <xf numFmtId="0" fontId="5"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Alignment="1" applyProtection="1">
      <alignment horizontal="left" vertical="top"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right" vertical="center" wrapText="1"/>
    </xf>
    <xf numFmtId="49" fontId="23" fillId="0" borderId="0" xfId="0" applyNumberFormat="1" applyFont="1" applyAlignment="1">
      <alignment horizontal="left" vertical="center"/>
    </xf>
    <xf numFmtId="0" fontId="7" fillId="0" borderId="9" xfId="0" applyFont="1" applyBorder="1" applyAlignment="1" applyProtection="1">
      <alignment horizontal="left" vertical="center" wrapText="1"/>
      <protection locked="0"/>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0" fontId="2" fillId="0" borderId="0" xfId="0" applyFont="1" applyAlignment="1">
      <alignment vertical="center" wrapText="1"/>
    </xf>
    <xf numFmtId="0" fontId="27" fillId="0" borderId="0" xfId="0" applyFont="1" applyAlignment="1">
      <alignment horizontal="left" vertical="center" wrapText="1"/>
    </xf>
    <xf numFmtId="49" fontId="4" fillId="0" borderId="0" xfId="0" applyNumberFormat="1" applyFont="1" applyAlignment="1">
      <alignment vertical="center" wrapText="1"/>
    </xf>
    <xf numFmtId="0" fontId="4" fillId="0" borderId="0" xfId="0" applyFont="1" applyAlignment="1">
      <alignment horizontal="left" vertical="center" wrapText="1"/>
    </xf>
    <xf numFmtId="0" fontId="16" fillId="0" borderId="0" xfId="0" applyFont="1" applyAlignment="1">
      <alignment vertical="center" wrapText="1"/>
    </xf>
    <xf numFmtId="0" fontId="3" fillId="3" borderId="23" xfId="0" applyFont="1" applyFill="1" applyBorder="1" applyAlignment="1">
      <alignment horizontal="center" vertical="center" wrapText="1"/>
    </xf>
    <xf numFmtId="0" fontId="3" fillId="3" borderId="23" xfId="0" applyFont="1" applyFill="1" applyBorder="1" applyAlignment="1">
      <alignment horizontal="right" vertical="center" wrapText="1"/>
    </xf>
    <xf numFmtId="0" fontId="4" fillId="3" borderId="2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6"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4" fillId="5" borderId="33" xfId="0" applyFont="1" applyFill="1" applyBorder="1" applyAlignment="1">
      <alignment horizontal="center" vertical="center" wrapText="1"/>
    </xf>
    <xf numFmtId="164" fontId="4" fillId="5" borderId="33" xfId="0" applyNumberFormat="1" applyFont="1" applyFill="1" applyBorder="1" applyAlignment="1">
      <alignment horizontal="center"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49" fontId="4" fillId="5" borderId="37" xfId="2" applyNumberFormat="1" applyFont="1" applyFill="1" applyBorder="1" applyAlignment="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1" fontId="3" fillId="3" borderId="23" xfId="0" applyNumberFormat="1" applyFont="1" applyFill="1" applyBorder="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65" fontId="4" fillId="5" borderId="33" xfId="0" applyNumberFormat="1" applyFont="1" applyFill="1" applyBorder="1" applyAlignment="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49" fontId="2" fillId="0" borderId="0" xfId="0" applyNumberFormat="1" applyFont="1" applyAlignment="1">
      <alignment vertical="center" wrapText="1"/>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lignment horizontal="right" vertical="center" wrapText="1"/>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165" fontId="3" fillId="3" borderId="23"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164" fontId="30" fillId="3" borderId="55" xfId="0" applyNumberFormat="1" applyFont="1" applyFill="1" applyBorder="1" applyAlignment="1" applyProtection="1">
      <alignment horizontal="center" vertical="top" wrapText="1"/>
      <protection locked="0"/>
    </xf>
    <xf numFmtId="0" fontId="6" fillId="0" borderId="0" xfId="0" applyFont="1" applyAlignment="1" applyProtection="1">
      <alignment vertical="top" wrapText="1"/>
      <protection locked="0"/>
    </xf>
    <xf numFmtId="0" fontId="2" fillId="0" borderId="0" xfId="0" applyFont="1" applyAlignment="1" applyProtection="1">
      <alignment vertical="top" wrapText="1"/>
      <protection locked="0"/>
    </xf>
    <xf numFmtId="0" fontId="13" fillId="0" borderId="0" xfId="0" applyFont="1" applyAlignment="1" applyProtection="1">
      <alignment vertical="center"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0" xfId="0" applyFont="1" applyAlignment="1" applyProtection="1">
      <alignment horizontal="right" vertical="top" wrapText="1"/>
      <protection locked="0"/>
    </xf>
    <xf numFmtId="165" fontId="17" fillId="0" borderId="0" xfId="0" applyNumberFormat="1" applyFont="1" applyAlignment="1" applyProtection="1">
      <alignment horizontal="right" vertical="top" wrapText="1"/>
      <protection locked="0"/>
    </xf>
    <xf numFmtId="0" fontId="17" fillId="0" borderId="0" xfId="0" applyFont="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3" borderId="16" xfId="0" applyNumberFormat="1" applyFont="1" applyFill="1" applyBorder="1" applyAlignment="1">
      <alignment horizontal="right" vertical="top" wrapText="1"/>
    </xf>
    <xf numFmtId="165" fontId="3" fillId="3" borderId="29" xfId="0" applyNumberFormat="1" applyFont="1" applyFill="1" applyBorder="1" applyAlignment="1">
      <alignment horizontal="right" vertical="top" wrapText="1"/>
    </xf>
    <xf numFmtId="1" fontId="5" fillId="0" borderId="0" xfId="0" applyNumberFormat="1" applyFont="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5" borderId="37" xfId="0" applyNumberFormat="1" applyFont="1" applyFill="1" applyBorder="1" applyAlignment="1" applyProtection="1">
      <alignment horizontal="left"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26" fillId="0" borderId="0" xfId="0" applyNumberFormat="1" applyFont="1" applyAlignment="1" applyProtection="1">
      <alignment horizontal="center" wrapText="1"/>
      <protection locked="0"/>
    </xf>
    <xf numFmtId="165" fontId="26"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17" xfId="0" applyFont="1" applyBorder="1" applyAlignment="1" applyProtection="1">
      <alignment horizontal="right"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7" fillId="0" borderId="0" xfId="0" applyFont="1" applyAlignment="1" applyProtection="1">
      <alignment vertical="top" wrapText="1"/>
      <protection locked="0"/>
    </xf>
    <xf numFmtId="0" fontId="15" fillId="0" borderId="0" xfId="0" applyFont="1" applyAlignment="1" applyProtection="1">
      <alignment horizontal="right" vertical="top" wrapText="1"/>
      <protection locked="0"/>
    </xf>
    <xf numFmtId="165" fontId="15" fillId="0" borderId="0" xfId="0" applyNumberFormat="1" applyFont="1" applyAlignment="1" applyProtection="1">
      <alignment horizontal="center" vertical="top" wrapText="1"/>
      <protection locked="0"/>
    </xf>
    <xf numFmtId="165" fontId="3" fillId="3" borderId="30" xfId="0" applyNumberFormat="1" applyFont="1" applyFill="1" applyBorder="1" applyAlignment="1">
      <alignment horizontal="right" vertical="top" wrapText="1"/>
    </xf>
    <xf numFmtId="0" fontId="7" fillId="0" borderId="8"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4" borderId="20" xfId="0" applyFont="1" applyFill="1" applyBorder="1" applyAlignment="1">
      <alignment horizontal="center" vertical="center" wrapText="1"/>
    </xf>
    <xf numFmtId="0" fontId="22" fillId="5" borderId="30" xfId="0" applyFont="1" applyFill="1" applyBorder="1" applyAlignment="1">
      <alignment horizontal="left" vertical="center" wrapText="1"/>
    </xf>
    <xf numFmtId="49" fontId="4" fillId="5" borderId="15" xfId="2" applyNumberFormat="1" applyFont="1" applyFill="1" applyBorder="1" applyAlignment="1">
      <alignment horizontal="center" vertical="center" wrapText="1"/>
    </xf>
    <xf numFmtId="165" fontId="3" fillId="3" borderId="16" xfId="2" applyNumberFormat="1" applyFont="1" applyFill="1" applyBorder="1" applyAlignment="1">
      <alignment horizontal="center" vertical="center" wrapText="1"/>
    </xf>
    <xf numFmtId="0" fontId="1" fillId="3" borderId="23" xfId="0" applyFont="1" applyFill="1" applyBorder="1" applyAlignment="1" applyProtection="1">
      <alignment horizontal="right" vertical="center" wrapText="1"/>
      <protection locked="0"/>
    </xf>
    <xf numFmtId="165" fontId="3" fillId="4" borderId="21" xfId="0" applyNumberFormat="1" applyFont="1" applyFill="1" applyBorder="1" applyAlignment="1" applyProtection="1">
      <alignment horizontal="right" vertical="top" wrapText="1"/>
      <protection locked="0"/>
    </xf>
    <xf numFmtId="165" fontId="15" fillId="0" borderId="0" xfId="0"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15" fillId="0" borderId="0" xfId="4" applyNumberFormat="1" applyFont="1" applyAlignment="1" applyProtection="1">
      <alignment horizontal="right" vertical="center" wrapText="1"/>
      <protection locked="0"/>
    </xf>
    <xf numFmtId="0" fontId="4" fillId="5" borderId="44" xfId="0" applyFont="1" applyFill="1" applyBorder="1" applyAlignment="1" applyProtection="1">
      <alignment horizontal="left" vertical="center" wrapText="1"/>
      <protection locked="0"/>
    </xf>
    <xf numFmtId="0" fontId="1" fillId="0" borderId="0" xfId="0" applyFont="1" applyAlignment="1">
      <alignment vertical="center" wrapText="1"/>
    </xf>
    <xf numFmtId="49" fontId="1" fillId="0" borderId="0" xfId="0" applyNumberFormat="1" applyFont="1" applyAlignment="1">
      <alignment horizontal="left" vertical="center" wrapText="1"/>
    </xf>
    <xf numFmtId="165" fontId="1" fillId="0" borderId="7" xfId="0" applyNumberFormat="1" applyFont="1" applyBorder="1" applyAlignment="1">
      <alignment horizontal="right" vertical="center" wrapText="1"/>
    </xf>
    <xf numFmtId="9" fontId="1" fillId="0" borderId="7" xfId="4" applyFont="1" applyFill="1" applyBorder="1" applyAlignment="1" applyProtection="1">
      <alignment horizontal="center" vertical="center" wrapText="1"/>
    </xf>
    <xf numFmtId="165" fontId="1" fillId="4" borderId="0" xfId="0" applyNumberFormat="1" applyFont="1" applyFill="1" applyAlignment="1">
      <alignment horizontal="right" vertical="center" wrapText="1"/>
    </xf>
    <xf numFmtId="10" fontId="1"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10" fontId="1" fillId="0" borderId="7" xfId="0" applyNumberFormat="1" applyFont="1" applyBorder="1" applyAlignment="1">
      <alignment horizontal="center" vertical="center" wrapText="1"/>
    </xf>
    <xf numFmtId="165" fontId="1" fillId="0" borderId="1" xfId="0" applyNumberFormat="1" applyFont="1" applyBorder="1" applyAlignment="1">
      <alignment horizontal="right" vertical="center" wrapText="1"/>
    </xf>
    <xf numFmtId="165" fontId="1" fillId="0" borderId="27" xfId="0" applyNumberFormat="1" applyFont="1" applyBorder="1" applyAlignment="1">
      <alignment horizontal="right" vertical="center" wrapText="1"/>
    </xf>
    <xf numFmtId="10" fontId="1" fillId="0" borderId="27" xfId="0" applyNumberFormat="1"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165" fontId="1" fillId="3" borderId="7" xfId="0" applyNumberFormat="1" applyFont="1" applyFill="1" applyBorder="1" applyAlignment="1" applyProtection="1">
      <alignment horizontal="righ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3" borderId="31" xfId="0" applyFont="1" applyFill="1" applyBorder="1" applyAlignment="1" applyProtection="1">
      <alignment horizontal="center" vertical="center" wrapText="1"/>
      <protection locked="0"/>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horizontal="left" vertical="top" wrapText="1"/>
      <protection locked="0"/>
    </xf>
    <xf numFmtId="164" fontId="1" fillId="0" borderId="0" xfId="0" applyNumberFormat="1" applyFont="1" applyAlignment="1" applyProtection="1">
      <alignment horizontal="center" vertical="top" wrapText="1"/>
      <protection locked="0"/>
    </xf>
    <xf numFmtId="1" fontId="1" fillId="0" borderId="0" xfId="0" applyNumberFormat="1" applyFont="1" applyAlignment="1" applyProtection="1">
      <alignment horizontal="center" vertical="top" wrapText="1"/>
      <protection locked="0"/>
    </xf>
    <xf numFmtId="167" fontId="1" fillId="0" borderId="0" xfId="1" applyNumberFormat="1" applyFont="1" applyAlignment="1" applyProtection="1">
      <alignment horizontal="center" vertical="top" wrapText="1"/>
      <protection locked="0"/>
    </xf>
    <xf numFmtId="165" fontId="1" fillId="0" borderId="0" xfId="0" applyNumberFormat="1" applyFont="1" applyAlignment="1" applyProtection="1">
      <alignment horizontal="right" vertical="top" wrapText="1"/>
      <protection locked="0"/>
    </xf>
    <xf numFmtId="0" fontId="1" fillId="0" borderId="0" xfId="0" applyFont="1" applyAlignment="1" applyProtection="1">
      <alignment horizontal="left" vertical="top" wrapText="1"/>
      <protection locked="0"/>
    </xf>
    <xf numFmtId="0" fontId="1" fillId="5" borderId="31" xfId="0" applyFont="1" applyFill="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4" borderId="6" xfId="0" applyFont="1" applyFill="1" applyBorder="1" applyAlignment="1" applyProtection="1">
      <alignment horizontal="left" vertical="top" wrapText="1"/>
      <protection locked="0"/>
    </xf>
    <xf numFmtId="165" fontId="1" fillId="4" borderId="7" xfId="1" applyNumberFormat="1" applyFont="1" applyFill="1" applyBorder="1" applyAlignment="1" applyProtection="1">
      <alignment horizontal="right" vertical="top" wrapText="1"/>
      <protection locked="0"/>
    </xf>
    <xf numFmtId="165" fontId="1" fillId="3" borderId="7" xfId="0" applyNumberFormat="1" applyFont="1" applyFill="1" applyBorder="1" applyAlignment="1" applyProtection="1">
      <alignment horizontal="right" vertical="top" wrapText="1"/>
      <protection locked="0"/>
    </xf>
    <xf numFmtId="0" fontId="1" fillId="3" borderId="31" xfId="0" applyFont="1" applyFill="1" applyBorder="1" applyAlignment="1" applyProtection="1">
      <alignment horizontal="center" vertical="top" wrapText="1"/>
      <protection locked="0"/>
    </xf>
    <xf numFmtId="164" fontId="1" fillId="3" borderId="23" xfId="0" applyNumberFormat="1" applyFont="1" applyFill="1" applyBorder="1" applyAlignment="1" applyProtection="1">
      <alignment horizontal="center" vertical="top" wrapText="1"/>
      <protection locked="0"/>
    </xf>
    <xf numFmtId="1" fontId="1" fillId="3" borderId="23" xfId="0" applyNumberFormat="1" applyFont="1" applyFill="1" applyBorder="1" applyAlignment="1" applyProtection="1">
      <alignment horizontal="right" vertical="top" wrapText="1"/>
      <protection locked="0"/>
    </xf>
    <xf numFmtId="165" fontId="1" fillId="3" borderId="23" xfId="1" applyNumberFormat="1" applyFont="1" applyFill="1" applyBorder="1" applyAlignment="1" applyProtection="1">
      <alignment horizontal="right" vertical="top" wrapText="1"/>
      <protection locked="0"/>
    </xf>
    <xf numFmtId="0" fontId="1" fillId="3" borderId="29" xfId="0" applyFont="1" applyFill="1" applyBorder="1" applyAlignment="1" applyProtection="1">
      <alignment horizontal="left"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4" borderId="7" xfId="0" applyFont="1" applyFill="1" applyBorder="1" applyAlignment="1" applyProtection="1">
      <alignment horizontal="center" vertical="top" wrapText="1"/>
      <protection locked="0"/>
    </xf>
    <xf numFmtId="165" fontId="1" fillId="4" borderId="7" xfId="0" applyNumberFormat="1" applyFont="1" applyFill="1" applyBorder="1" applyAlignment="1" applyProtection="1">
      <alignment horizontal="right" vertical="top" wrapText="1"/>
      <protection locked="0"/>
    </xf>
    <xf numFmtId="0" fontId="1" fillId="3" borderId="23" xfId="0" applyFont="1" applyFill="1" applyBorder="1" applyAlignment="1" applyProtection="1">
      <alignment horizontal="center" vertical="top" wrapText="1"/>
      <protection locked="0"/>
    </xf>
    <xf numFmtId="165" fontId="1" fillId="3" borderId="23" xfId="0" applyNumberFormat="1" applyFont="1" applyFill="1" applyBorder="1" applyAlignment="1" applyProtection="1">
      <alignment horizontal="right" vertical="top" wrapText="1"/>
      <protection locked="0"/>
    </xf>
    <xf numFmtId="165" fontId="1" fillId="3" borderId="23" xfId="0" applyNumberFormat="1" applyFont="1" applyFill="1" applyBorder="1" applyAlignment="1">
      <alignment horizontal="right" vertical="top" wrapText="1"/>
    </xf>
    <xf numFmtId="1" fontId="1" fillId="3" borderId="23" xfId="0" applyNumberFormat="1" applyFont="1" applyFill="1" applyBorder="1" applyAlignment="1" applyProtection="1">
      <alignment horizontal="center" vertical="top" wrapText="1"/>
      <protection locked="0"/>
    </xf>
    <xf numFmtId="0" fontId="1" fillId="3" borderId="29" xfId="0" applyFont="1" applyFill="1" applyBorder="1" applyAlignment="1" applyProtection="1">
      <alignment horizontal="center" vertical="top" wrapText="1"/>
      <protection locked="0"/>
    </xf>
    <xf numFmtId="164" fontId="1" fillId="0" borderId="0" xfId="0" applyNumberFormat="1" applyFont="1" applyAlignment="1" applyProtection="1">
      <alignment horizontal="right" vertical="top" wrapText="1"/>
      <protection locked="0"/>
    </xf>
    <xf numFmtId="1" fontId="1" fillId="4" borderId="7" xfId="0" applyNumberFormat="1" applyFont="1" applyFill="1" applyBorder="1" applyAlignment="1" applyProtection="1">
      <alignment horizontal="center" vertical="top" wrapText="1"/>
      <protection locked="0"/>
    </xf>
    <xf numFmtId="164" fontId="1" fillId="3" borderId="23" xfId="0" applyNumberFormat="1" applyFont="1" applyFill="1" applyBorder="1" applyAlignment="1" applyProtection="1">
      <alignment horizontal="right" vertical="top" wrapText="1"/>
      <protection locked="0"/>
    </xf>
    <xf numFmtId="0" fontId="1" fillId="0" borderId="5" xfId="0" applyFont="1" applyBorder="1" applyAlignment="1" applyProtection="1">
      <alignment vertical="top" wrapText="1"/>
      <protection locked="0"/>
    </xf>
    <xf numFmtId="1" fontId="1" fillId="0" borderId="0" xfId="0" applyNumberFormat="1" applyFont="1" applyAlignment="1" applyProtection="1">
      <alignment horizontal="left" vertical="top" wrapText="1"/>
      <protection locked="0"/>
    </xf>
    <xf numFmtId="1" fontId="1" fillId="3" borderId="23" xfId="0" applyNumberFormat="1" applyFont="1" applyFill="1" applyBorder="1" applyAlignment="1" applyProtection="1">
      <alignment horizontal="left" vertical="top" wrapText="1"/>
      <protection locked="0"/>
    </xf>
    <xf numFmtId="0" fontId="1" fillId="0" borderId="0" xfId="0" applyFont="1" applyAlignment="1" applyProtection="1">
      <alignment wrapText="1"/>
      <protection locked="0"/>
    </xf>
    <xf numFmtId="165" fontId="1" fillId="0" borderId="0" xfId="0" applyNumberFormat="1" applyFont="1" applyAlignment="1" applyProtection="1">
      <alignment horizontal="center" vertical="top" wrapText="1"/>
      <protection locked="0"/>
    </xf>
    <xf numFmtId="0" fontId="1" fillId="0" borderId="1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167" fontId="33" fillId="0" borderId="0" xfId="1" applyNumberFormat="1" applyFont="1" applyFill="1" applyBorder="1" applyAlignment="1" applyProtection="1">
      <alignment vertical="center"/>
    </xf>
    <xf numFmtId="3" fontId="33" fillId="8" borderId="1" xfId="0" applyNumberFormat="1" applyFont="1" applyFill="1" applyBorder="1" applyAlignment="1">
      <alignment horizontal="left" vertical="center" wrapText="1"/>
    </xf>
    <xf numFmtId="167" fontId="15" fillId="7" borderId="15" xfId="1" applyNumberFormat="1" applyFont="1" applyFill="1" applyBorder="1" applyAlignment="1" applyProtection="1">
      <alignment vertical="center"/>
    </xf>
    <xf numFmtId="167" fontId="15" fillId="7" borderId="1" xfId="1" applyNumberFormat="1" applyFont="1" applyFill="1" applyBorder="1" applyAlignment="1" applyProtection="1">
      <alignment vertical="center"/>
    </xf>
    <xf numFmtId="167" fontId="15" fillId="7" borderId="49" xfId="1" applyNumberFormat="1" applyFont="1" applyFill="1" applyBorder="1" applyAlignment="1" applyProtection="1">
      <alignment vertical="center"/>
    </xf>
    <xf numFmtId="3" fontId="15" fillId="8" borderId="2" xfId="0" applyNumberFormat="1" applyFont="1" applyFill="1" applyBorder="1" applyAlignment="1">
      <alignment horizontal="right" vertical="center"/>
    </xf>
    <xf numFmtId="167" fontId="22" fillId="7" borderId="15" xfId="1" applyNumberFormat="1" applyFont="1" applyFill="1" applyBorder="1" applyAlignment="1" applyProtection="1">
      <alignment vertical="center"/>
    </xf>
    <xf numFmtId="167" fontId="22" fillId="7" borderId="1" xfId="1" applyNumberFormat="1" applyFont="1" applyFill="1" applyBorder="1" applyAlignment="1" applyProtection="1">
      <alignment vertical="center"/>
    </xf>
    <xf numFmtId="3" fontId="22" fillId="8" borderId="2" xfId="0" applyNumberFormat="1" applyFont="1" applyFill="1" applyBorder="1" applyAlignment="1">
      <alignment vertical="center" wrapText="1"/>
    </xf>
    <xf numFmtId="3" fontId="22" fillId="8" borderId="2" xfId="0" applyNumberFormat="1" applyFont="1" applyFill="1" applyBorder="1" applyAlignment="1">
      <alignment vertical="center"/>
    </xf>
    <xf numFmtId="3" fontId="15" fillId="8" borderId="38" xfId="0" applyNumberFormat="1" applyFont="1" applyFill="1" applyBorder="1" applyAlignment="1">
      <alignment horizontal="center" vertical="center" wrapText="1"/>
    </xf>
    <xf numFmtId="3" fontId="15" fillId="8" borderId="22" xfId="0" applyNumberFormat="1" applyFont="1" applyFill="1" applyBorder="1" applyAlignment="1">
      <alignment horizontal="center" vertical="center" wrapText="1"/>
    </xf>
    <xf numFmtId="3" fontId="15" fillId="8" borderId="37" xfId="0" applyNumberFormat="1" applyFont="1" applyFill="1" applyBorder="1" applyAlignment="1">
      <alignment horizontal="center" vertical="center" wrapText="1"/>
    </xf>
    <xf numFmtId="0" fontId="22" fillId="0" borderId="5" xfId="0" applyFont="1" applyBorder="1"/>
    <xf numFmtId="0" fontId="22" fillId="0" borderId="8" xfId="0" applyFont="1" applyBorder="1"/>
    <xf numFmtId="0" fontId="22" fillId="0" borderId="3" xfId="0" applyFont="1" applyBorder="1" applyAlignment="1">
      <alignment horizontal="left" vertical="center"/>
    </xf>
    <xf numFmtId="3" fontId="15" fillId="8" borderId="0" xfId="0" applyNumberFormat="1" applyFont="1" applyFill="1" applyAlignment="1">
      <alignment horizontal="center" vertical="center" wrapText="1"/>
    </xf>
    <xf numFmtId="0" fontId="1" fillId="0" borderId="0" xfId="0" applyFont="1" applyAlignment="1">
      <alignment wrapText="1"/>
    </xf>
    <xf numFmtId="168" fontId="3" fillId="0" borderId="0" xfId="0" applyNumberFormat="1" applyFont="1" applyAlignment="1">
      <alignment vertical="center"/>
    </xf>
    <xf numFmtId="168" fontId="3" fillId="0" borderId="0" xfId="0" applyNumberFormat="1" applyFont="1" applyAlignment="1">
      <alignment horizontal="center" vertical="center"/>
    </xf>
    <xf numFmtId="168" fontId="18" fillId="0" borderId="0" xfId="0" applyNumberFormat="1" applyFont="1" applyAlignment="1">
      <alignment vertical="center"/>
    </xf>
    <xf numFmtId="0" fontId="18" fillId="0" borderId="0" xfId="0" applyFont="1" applyAlignment="1">
      <alignment horizontal="center"/>
    </xf>
    <xf numFmtId="0" fontId="15" fillId="0" borderId="0" xfId="0" applyFont="1"/>
    <xf numFmtId="0" fontId="34" fillId="0" borderId="0" xfId="0" applyFont="1" applyAlignment="1">
      <alignment horizontal="center"/>
    </xf>
    <xf numFmtId="0" fontId="22" fillId="0" borderId="1" xfId="0" applyFont="1" applyBorder="1" applyAlignment="1">
      <alignment horizontal="left" vertical="center" wrapText="1"/>
    </xf>
    <xf numFmtId="0" fontId="15" fillId="0" borderId="0" xfId="0" applyFont="1" applyAlignment="1">
      <alignment wrapText="1"/>
    </xf>
    <xf numFmtId="0" fontId="22" fillId="0" borderId="1" xfId="0" applyFont="1" applyBorder="1" applyAlignment="1">
      <alignment vertical="center" wrapText="1"/>
    </xf>
    <xf numFmtId="0" fontId="22" fillId="0" borderId="0" xfId="0" applyFont="1"/>
    <xf numFmtId="0" fontId="1" fillId="0" borderId="0" xfId="0" applyFont="1"/>
    <xf numFmtId="0" fontId="18" fillId="0" borderId="0" xfId="0" applyFont="1" applyAlignment="1">
      <alignment horizontal="center" wrapText="1"/>
    </xf>
    <xf numFmtId="168" fontId="18" fillId="0" borderId="0" xfId="0" applyNumberFormat="1" applyFont="1" applyAlignment="1">
      <alignment horizontal="left" vertical="center"/>
    </xf>
    <xf numFmtId="168" fontId="3" fillId="0" borderId="0" xfId="0" applyNumberFormat="1" applyFont="1" applyAlignment="1">
      <alignment horizontal="left"/>
    </xf>
    <xf numFmtId="0" fontId="18" fillId="0" borderId="0" xfId="0" applyFont="1" applyAlignment="1">
      <alignment wrapText="1"/>
    </xf>
    <xf numFmtId="0" fontId="18" fillId="0" borderId="20" xfId="0" applyFont="1" applyBorder="1" applyAlignment="1">
      <alignment wrapText="1"/>
    </xf>
    <xf numFmtId="0" fontId="18" fillId="0" borderId="20" xfId="0" applyFont="1" applyBorder="1" applyAlignment="1">
      <alignment horizontal="left"/>
    </xf>
    <xf numFmtId="0" fontId="15" fillId="10" borderId="31" xfId="0" applyFont="1" applyFill="1" applyBorder="1" applyAlignment="1">
      <alignment horizontal="center" wrapText="1"/>
    </xf>
    <xf numFmtId="0" fontId="15" fillId="10" borderId="28" xfId="0" applyFont="1" applyFill="1" applyBorder="1" applyAlignment="1">
      <alignment horizontal="center" wrapText="1"/>
    </xf>
    <xf numFmtId="0" fontId="15" fillId="10" borderId="23" xfId="0" applyFont="1" applyFill="1" applyBorder="1" applyAlignment="1">
      <alignment horizontal="center" wrapText="1"/>
    </xf>
    <xf numFmtId="0" fontId="15" fillId="10" borderId="60" xfId="0" applyFont="1" applyFill="1" applyBorder="1" applyAlignment="1">
      <alignment horizontal="center" wrapText="1"/>
    </xf>
    <xf numFmtId="0" fontId="15" fillId="10" borderId="29" xfId="0" applyFont="1" applyFill="1" applyBorder="1" applyAlignment="1">
      <alignment horizontal="center" wrapText="1"/>
    </xf>
    <xf numFmtId="167" fontId="29" fillId="0" borderId="0" xfId="1" applyNumberFormat="1" applyFont="1" applyFill="1" applyBorder="1" applyAlignment="1" applyProtection="1">
      <alignment vertical="center"/>
    </xf>
    <xf numFmtId="0" fontId="35" fillId="0" borderId="0" xfId="0" applyFont="1" applyAlignment="1">
      <alignment horizontal="left" vertical="top"/>
    </xf>
    <xf numFmtId="0" fontId="35" fillId="0" borderId="9" xfId="0" applyFont="1" applyBorder="1" applyAlignment="1">
      <alignment horizontal="left" vertical="top"/>
    </xf>
    <xf numFmtId="168" fontId="18" fillId="0" borderId="0" xfId="0" applyNumberFormat="1" applyFont="1" applyAlignment="1">
      <alignment horizontal="center" vertical="center"/>
    </xf>
    <xf numFmtId="0" fontId="1" fillId="0" borderId="9" xfId="0" applyFont="1" applyBorder="1" applyAlignment="1">
      <alignment wrapText="1"/>
    </xf>
    <xf numFmtId="168" fontId="3" fillId="0" borderId="9" xfId="0" applyNumberFormat="1" applyFont="1" applyBorder="1" applyAlignment="1">
      <alignment vertical="center"/>
    </xf>
    <xf numFmtId="168" fontId="3" fillId="0" borderId="9" xfId="0" applyNumberFormat="1" applyFont="1" applyBorder="1" applyAlignment="1">
      <alignment horizontal="center" vertical="center"/>
    </xf>
    <xf numFmtId="3" fontId="15" fillId="9" borderId="0" xfId="0" applyNumberFormat="1" applyFont="1" applyFill="1" applyAlignment="1">
      <alignment vertical="center"/>
    </xf>
    <xf numFmtId="3" fontId="15" fillId="9" borderId="0" xfId="0" applyNumberFormat="1" applyFont="1" applyFill="1" applyAlignment="1">
      <alignment horizontal="center" vertical="center"/>
    </xf>
    <xf numFmtId="167" fontId="1" fillId="0" borderId="10" xfId="1" applyNumberFormat="1" applyFont="1" applyBorder="1" applyAlignment="1" applyProtection="1">
      <alignment vertical="center"/>
      <protection locked="0"/>
    </xf>
    <xf numFmtId="167" fontId="3" fillId="7" borderId="15" xfId="1" applyNumberFormat="1" applyFont="1" applyFill="1" applyBorder="1" applyAlignment="1" applyProtection="1">
      <alignment vertical="center"/>
    </xf>
    <xf numFmtId="0" fontId="0" fillId="0" borderId="11" xfId="0" applyBorder="1" applyAlignment="1" applyProtection="1">
      <alignment vertical="center" wrapText="1"/>
      <protection locked="0"/>
    </xf>
    <xf numFmtId="10" fontId="1" fillId="0" borderId="7" xfId="4" applyNumberFormat="1" applyFont="1" applyBorder="1" applyAlignment="1" applyProtection="1">
      <alignment horizontal="center" vertical="center"/>
      <protection locked="0"/>
    </xf>
    <xf numFmtId="167" fontId="1" fillId="0" borderId="7" xfId="1" applyNumberFormat="1" applyFont="1" applyBorder="1" applyAlignment="1" applyProtection="1">
      <alignment vertical="center"/>
      <protection locked="0"/>
    </xf>
    <xf numFmtId="0" fontId="3" fillId="8" borderId="26" xfId="0" applyFont="1" applyFill="1" applyBorder="1" applyAlignment="1">
      <alignment vertical="center" wrapText="1"/>
    </xf>
    <xf numFmtId="167" fontId="3" fillId="7" borderId="23" xfId="1" applyNumberFormat="1" applyFont="1" applyFill="1" applyBorder="1" applyAlignment="1" applyProtection="1">
      <alignment vertical="center"/>
    </xf>
    <xf numFmtId="167" fontId="3" fillId="7" borderId="23" xfId="1" applyNumberFormat="1" applyFont="1" applyFill="1" applyBorder="1" applyAlignment="1">
      <alignment vertical="center"/>
    </xf>
    <xf numFmtId="167" fontId="3" fillId="7" borderId="29" xfId="1" applyNumberFormat="1" applyFont="1" applyFill="1" applyBorder="1" applyAlignment="1" applyProtection="1">
      <alignment vertical="center"/>
    </xf>
    <xf numFmtId="0" fontId="35" fillId="0" borderId="0" xfId="0" applyFont="1"/>
    <xf numFmtId="0" fontId="35" fillId="0" borderId="0" xfId="0" applyFont="1" applyAlignment="1">
      <alignment horizontal="left" wrapText="1"/>
    </xf>
    <xf numFmtId="0" fontId="15" fillId="10" borderId="23" xfId="0" applyFont="1" applyFill="1" applyBorder="1" applyAlignment="1">
      <alignment horizontal="center"/>
    </xf>
    <xf numFmtId="0" fontId="3" fillId="0" borderId="11"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167" fontId="3" fillId="11" borderId="21" xfId="1" applyNumberFormat="1" applyFont="1" applyFill="1" applyBorder="1" applyAlignment="1" applyProtection="1">
      <alignment vertical="center"/>
    </xf>
    <xf numFmtId="0" fontId="1" fillId="0" borderId="0" xfId="0" applyFont="1" applyAlignment="1">
      <alignment vertical="center"/>
    </xf>
    <xf numFmtId="0" fontId="3" fillId="0" borderId="2" xfId="0"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167" fontId="1" fillId="0" borderId="1" xfId="1" applyNumberFormat="1" applyFont="1" applyBorder="1" applyAlignment="1" applyProtection="1">
      <alignment vertical="center"/>
      <protection locked="0"/>
    </xf>
    <xf numFmtId="167" fontId="0" fillId="0" borderId="10" xfId="1" applyNumberFormat="1" applyFont="1" applyBorder="1" applyAlignment="1" applyProtection="1">
      <alignment vertical="center"/>
      <protection locked="0"/>
    </xf>
    <xf numFmtId="167" fontId="1" fillId="0" borderId="3" xfId="1" applyNumberFormat="1" applyFont="1" applyBorder="1" applyAlignment="1" applyProtection="1">
      <alignment vertical="center"/>
      <protection locked="0"/>
    </xf>
    <xf numFmtId="167" fontId="3" fillId="11" borderId="15" xfId="1" applyNumberFormat="1" applyFont="1" applyFill="1" applyBorder="1" applyAlignment="1" applyProtection="1">
      <alignment vertical="center"/>
    </xf>
    <xf numFmtId="0" fontId="3" fillId="8" borderId="26" xfId="0" applyFont="1" applyFill="1" applyBorder="1" applyAlignment="1">
      <alignment horizontal="right" vertical="center"/>
    </xf>
    <xf numFmtId="167" fontId="3" fillId="11" borderId="23" xfId="1" applyNumberFormat="1" applyFont="1" applyFill="1" applyBorder="1" applyAlignment="1" applyProtection="1">
      <alignment vertical="center"/>
    </xf>
    <xf numFmtId="167" fontId="3" fillId="11" borderId="60" xfId="1" applyNumberFormat="1" applyFont="1" applyFill="1" applyBorder="1" applyAlignment="1" applyProtection="1">
      <alignment vertical="center"/>
    </xf>
    <xf numFmtId="167" fontId="3" fillId="11" borderId="29" xfId="1" applyNumberFormat="1" applyFont="1" applyFill="1" applyBorder="1" applyAlignment="1" applyProtection="1">
      <alignment vertical="center"/>
    </xf>
    <xf numFmtId="0" fontId="35" fillId="0" borderId="0" xfId="0" applyFont="1" applyAlignment="1">
      <alignment wrapText="1"/>
    </xf>
    <xf numFmtId="0" fontId="22" fillId="0" borderId="0" xfId="0" applyFont="1" applyAlignment="1">
      <alignment vertical="center"/>
    </xf>
    <xf numFmtId="0" fontId="0" fillId="0" borderId="66" xfId="0" applyBorder="1"/>
    <xf numFmtId="0" fontId="35"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168" fontId="3" fillId="0" borderId="0" xfId="0" applyNumberFormat="1" applyFont="1" applyAlignment="1">
      <alignment vertical="center" wrapText="1"/>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167" fontId="3" fillId="11" borderId="31" xfId="1" applyNumberFormat="1" applyFont="1" applyFill="1" applyBorder="1" applyAlignment="1" applyProtection="1">
      <alignment vertical="center"/>
    </xf>
    <xf numFmtId="167" fontId="3" fillId="11" borderId="23" xfId="1" applyNumberFormat="1" applyFont="1" applyFill="1" applyBorder="1" applyAlignment="1">
      <alignment vertical="center"/>
    </xf>
    <xf numFmtId="0" fontId="1" fillId="0" borderId="0" xfId="0" applyFont="1" applyAlignment="1">
      <alignment horizontal="left" wrapText="1"/>
    </xf>
    <xf numFmtId="168" fontId="18" fillId="0" borderId="0" xfId="0" applyNumberFormat="1" applyFont="1" applyAlignment="1">
      <alignment horizontal="right" vertical="center"/>
    </xf>
    <xf numFmtId="168" fontId="3" fillId="0" borderId="0" xfId="0" applyNumberFormat="1" applyFont="1" applyAlignment="1">
      <alignment horizontal="right" vertical="center"/>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 fillId="10" borderId="67" xfId="0" applyFont="1" applyFill="1" applyBorder="1" applyAlignment="1">
      <alignment vertical="center" wrapText="1"/>
    </xf>
    <xf numFmtId="0" fontId="3" fillId="10" borderId="68" xfId="0" applyFont="1" applyFill="1" applyBorder="1" applyAlignment="1">
      <alignment vertical="center" wrapText="1"/>
    </xf>
    <xf numFmtId="0" fontId="3" fillId="10" borderId="68" xfId="0" applyFont="1" applyFill="1" applyBorder="1" applyAlignment="1">
      <alignment horizontal="right" vertical="center" wrapText="1"/>
    </xf>
    <xf numFmtId="0" fontId="30" fillId="0" borderId="0" xfId="0" applyFont="1"/>
    <xf numFmtId="0" fontId="0" fillId="0" borderId="0" xfId="0" applyAlignment="1">
      <alignment wrapText="1"/>
    </xf>
    <xf numFmtId="0" fontId="3" fillId="8" borderId="28" xfId="0" applyFont="1" applyFill="1" applyBorder="1" applyAlignment="1">
      <alignment horizontal="right" vertical="center" wrapText="1"/>
    </xf>
    <xf numFmtId="0" fontId="3" fillId="8" borderId="48" xfId="0" applyFont="1" applyFill="1" applyBorder="1" applyAlignment="1">
      <alignment vertical="center" wrapText="1"/>
    </xf>
    <xf numFmtId="0" fontId="0" fillId="0" borderId="7" xfId="0" applyBorder="1" applyAlignment="1" applyProtection="1">
      <alignment vertical="center"/>
      <protection locked="0"/>
    </xf>
    <xf numFmtId="0" fontId="18" fillId="0" borderId="0" xfId="0" applyFont="1"/>
    <xf numFmtId="0" fontId="15" fillId="10" borderId="44" xfId="0" applyFont="1" applyFill="1" applyBorder="1" applyAlignment="1">
      <alignment horizontal="center" wrapText="1"/>
    </xf>
    <xf numFmtId="0" fontId="15" fillId="10" borderId="45" xfId="0" applyFont="1" applyFill="1" applyBorder="1" applyAlignment="1">
      <alignment horizontal="center" wrapText="1"/>
    </xf>
    <xf numFmtId="0" fontId="15" fillId="10" borderId="69" xfId="0" applyFont="1" applyFill="1" applyBorder="1" applyAlignment="1">
      <alignment horizontal="center" wrapText="1"/>
    </xf>
    <xf numFmtId="0" fontId="15" fillId="10" borderId="46" xfId="0" applyFont="1" applyFill="1" applyBorder="1" applyAlignment="1">
      <alignment horizontal="center" wrapText="1"/>
    </xf>
    <xf numFmtId="0" fontId="3" fillId="10" borderId="70" xfId="0" applyFont="1" applyFill="1" applyBorder="1" applyAlignment="1">
      <alignment horizontal="center" wrapText="1"/>
    </xf>
    <xf numFmtId="0" fontId="15" fillId="10" borderId="71" xfId="0" applyFont="1" applyFill="1" applyBorder="1" applyAlignment="1">
      <alignment horizontal="center" wrapText="1"/>
    </xf>
    <xf numFmtId="0" fontId="15" fillId="10" borderId="72" xfId="0" applyFont="1" applyFill="1" applyBorder="1" applyAlignment="1">
      <alignment horizontal="center" wrapText="1"/>
    </xf>
    <xf numFmtId="0" fontId="15" fillId="10" borderId="73" xfId="0" applyFont="1" applyFill="1" applyBorder="1" applyAlignment="1">
      <alignment horizontal="center" wrapText="1"/>
    </xf>
    <xf numFmtId="10" fontId="1" fillId="0" borderId="7" xfId="4" applyNumberFormat="1" applyFont="1" applyBorder="1" applyAlignment="1" applyProtection="1">
      <alignment horizontal="center" vertical="center" wrapText="1"/>
      <protection locked="0"/>
    </xf>
    <xf numFmtId="9" fontId="1" fillId="0" borderId="7" xfId="4" applyFont="1" applyBorder="1" applyAlignment="1" applyProtection="1">
      <alignment horizontal="center" vertical="center" wrapText="1"/>
      <protection locked="0"/>
    </xf>
    <xf numFmtId="167" fontId="3" fillId="11" borderId="28" xfId="1" applyNumberFormat="1" applyFont="1" applyFill="1" applyBorder="1" applyAlignment="1" applyProtection="1">
      <alignment vertical="center"/>
    </xf>
    <xf numFmtId="167" fontId="3" fillId="11" borderId="78" xfId="1" applyNumberFormat="1" applyFont="1" applyFill="1" applyBorder="1" applyAlignment="1" applyProtection="1">
      <alignment vertical="center"/>
    </xf>
    <xf numFmtId="10" fontId="1" fillId="0" borderId="36" xfId="4" applyNumberFormat="1" applyFont="1" applyBorder="1" applyAlignment="1" applyProtection="1">
      <alignment horizontal="center" vertical="center" wrapText="1"/>
      <protection locked="0"/>
    </xf>
    <xf numFmtId="10" fontId="1" fillId="0" borderId="79" xfId="4" applyNumberFormat="1" applyFont="1" applyBorder="1" applyAlignment="1" applyProtection="1">
      <alignment vertical="center" wrapText="1"/>
      <protection locked="0"/>
    </xf>
    <xf numFmtId="167" fontId="1" fillId="0" borderId="4" xfId="1" applyNumberFormat="1" applyFont="1" applyBorder="1" applyAlignment="1" applyProtection="1">
      <alignment vertical="center"/>
      <protection locked="0"/>
    </xf>
    <xf numFmtId="167" fontId="1" fillId="0" borderId="79" xfId="1" applyNumberFormat="1" applyFont="1" applyBorder="1" applyAlignment="1" applyProtection="1">
      <alignment vertical="center"/>
      <protection locked="0"/>
    </xf>
    <xf numFmtId="167" fontId="3" fillId="11" borderId="80" xfId="1" applyNumberFormat="1" applyFont="1" applyFill="1" applyBorder="1" applyAlignment="1" applyProtection="1">
      <alignment vertical="center"/>
    </xf>
    <xf numFmtId="167" fontId="3" fillId="0" borderId="0" xfId="1" applyNumberFormat="1" applyFont="1" applyFill="1" applyBorder="1" applyAlignment="1" applyProtection="1">
      <alignment vertical="center"/>
    </xf>
    <xf numFmtId="0" fontId="37" fillId="0" borderId="9"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7" fillId="0" borderId="0" xfId="0" applyFont="1" applyAlignment="1" applyProtection="1">
      <alignment horizontal="right" vertical="center"/>
      <protection locked="0"/>
    </xf>
    <xf numFmtId="0" fontId="38" fillId="0" borderId="0" xfId="0" applyFont="1" applyAlignment="1">
      <alignment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8" fillId="0" borderId="66" xfId="0" applyFont="1" applyBorder="1" applyAlignment="1">
      <alignment horizontal="center" vertical="top"/>
    </xf>
    <xf numFmtId="0" fontId="38" fillId="0" borderId="4" xfId="0" applyFont="1" applyBorder="1" applyAlignment="1">
      <alignment horizontal="center" vertical="top"/>
    </xf>
    <xf numFmtId="0" fontId="38" fillId="0" borderId="0" xfId="0" applyFont="1" applyAlignment="1">
      <alignment horizontal="center" vertical="top"/>
    </xf>
    <xf numFmtId="2" fontId="38" fillId="0" borderId="8" xfId="0" applyNumberFormat="1" applyFont="1" applyBorder="1" applyAlignment="1">
      <alignment horizontal="right" vertical="center"/>
    </xf>
    <xf numFmtId="0" fontId="42" fillId="0" borderId="5" xfId="0" applyFont="1" applyBorder="1" applyAlignment="1" applyProtection="1">
      <alignment horizontal="left" vertical="center"/>
      <protection locked="0"/>
    </xf>
    <xf numFmtId="0" fontId="42" fillId="0" borderId="1" xfId="0" applyFont="1" applyBorder="1" applyAlignment="1" applyProtection="1">
      <alignment horizontal="center" vertical="center"/>
      <protection locked="0"/>
    </xf>
    <xf numFmtId="165" fontId="42" fillId="0" borderId="1" xfId="0" applyNumberFormat="1" applyFont="1" applyBorder="1" applyAlignment="1" applyProtection="1">
      <alignment horizontal="right" vertical="center"/>
      <protection locked="0"/>
    </xf>
    <xf numFmtId="165" fontId="42" fillId="0" borderId="8" xfId="0" applyNumberFormat="1" applyFont="1" applyBorder="1" applyAlignment="1">
      <alignment horizontal="right" vertical="center"/>
    </xf>
    <xf numFmtId="0" fontId="42" fillId="0" borderId="0" xfId="0" applyFont="1" applyAlignment="1">
      <alignment vertical="center"/>
    </xf>
    <xf numFmtId="2" fontId="38" fillId="0" borderId="9" xfId="0" applyNumberFormat="1" applyFont="1" applyBorder="1" applyAlignment="1">
      <alignment horizontal="right" vertical="center"/>
    </xf>
    <xf numFmtId="0" fontId="42" fillId="0" borderId="6" xfId="0" applyFont="1" applyBorder="1" applyAlignment="1" applyProtection="1">
      <alignment horizontal="left" vertical="center"/>
      <protection locked="0"/>
    </xf>
    <xf numFmtId="0" fontId="42" fillId="0" borderId="7" xfId="0" applyFont="1" applyBorder="1" applyAlignment="1" applyProtection="1">
      <alignment horizontal="center" vertical="center"/>
      <protection locked="0"/>
    </xf>
    <xf numFmtId="165" fontId="42" fillId="0" borderId="7" xfId="0" applyNumberFormat="1" applyFont="1" applyBorder="1" applyAlignment="1" applyProtection="1">
      <alignment horizontal="right" vertical="center"/>
      <protection locked="0"/>
    </xf>
    <xf numFmtId="165" fontId="42" fillId="0" borderId="9" xfId="0" applyNumberFormat="1" applyFont="1" applyBorder="1" applyAlignment="1">
      <alignment horizontal="right" vertical="center"/>
    </xf>
    <xf numFmtId="0" fontId="38" fillId="0" borderId="6" xfId="0" applyFont="1" applyBorder="1" applyAlignment="1">
      <alignment horizontal="center" vertical="center"/>
    </xf>
    <xf numFmtId="0" fontId="42" fillId="0" borderId="7" xfId="0" applyFont="1" applyBorder="1" applyAlignment="1">
      <alignment horizontal="center" vertical="center"/>
    </xf>
    <xf numFmtId="165" fontId="42" fillId="0" borderId="7" xfId="0" applyNumberFormat="1" applyFont="1" applyBorder="1" applyAlignment="1">
      <alignment horizontal="right" vertical="center"/>
    </xf>
    <xf numFmtId="49" fontId="38" fillId="0" borderId="82" xfId="0" applyNumberFormat="1" applyFont="1" applyBorder="1" applyAlignment="1" applyProtection="1">
      <alignment horizontal="left" vertical="center"/>
      <protection locked="0"/>
    </xf>
    <xf numFmtId="49" fontId="38" fillId="0" borderId="3" xfId="0" applyNumberFormat="1" applyFont="1" applyBorder="1" applyAlignment="1" applyProtection="1">
      <alignment horizontal="left" vertical="center"/>
      <protection locked="0"/>
    </xf>
    <xf numFmtId="165" fontId="42" fillId="0" borderId="83" xfId="0" applyNumberFormat="1" applyFont="1" applyBorder="1" applyAlignment="1" applyProtection="1">
      <alignment horizontal="right" vertical="center"/>
      <protection locked="0"/>
    </xf>
    <xf numFmtId="165" fontId="42" fillId="0" borderId="84" xfId="0" applyNumberFormat="1" applyFont="1" applyBorder="1" applyAlignment="1" applyProtection="1">
      <alignment horizontal="right" vertical="center"/>
      <protection locked="0"/>
    </xf>
    <xf numFmtId="165" fontId="42" fillId="0" borderId="0" xfId="0" applyNumberFormat="1" applyFont="1" applyAlignment="1" applyProtection="1">
      <alignment horizontal="right" vertical="center"/>
      <protection locked="0"/>
    </xf>
    <xf numFmtId="165" fontId="42" fillId="0" borderId="79" xfId="0" applyNumberFormat="1" applyFont="1" applyBorder="1" applyAlignment="1" applyProtection="1">
      <alignment horizontal="right" vertical="center"/>
      <protection locked="0"/>
    </xf>
    <xf numFmtId="165" fontId="42" fillId="0" borderId="82" xfId="0" applyNumberFormat="1" applyFont="1" applyBorder="1" applyAlignment="1">
      <alignment horizontal="right" vertical="center"/>
    </xf>
    <xf numFmtId="165" fontId="42" fillId="0" borderId="8" xfId="0" applyNumberFormat="1" applyFont="1" applyBorder="1" applyAlignment="1" applyProtection="1">
      <alignment horizontal="right" vertical="center"/>
      <protection locked="0"/>
    </xf>
    <xf numFmtId="165" fontId="42" fillId="0" borderId="3" xfId="0" applyNumberFormat="1" applyFont="1" applyBorder="1" applyAlignment="1" applyProtection="1">
      <alignment horizontal="right" vertical="center"/>
      <protection locked="0"/>
    </xf>
    <xf numFmtId="165" fontId="42" fillId="0" borderId="79" xfId="0" applyNumberFormat="1" applyFont="1" applyBorder="1" applyAlignment="1">
      <alignment horizontal="right" vertical="center"/>
    </xf>
    <xf numFmtId="165" fontId="42" fillId="0" borderId="83" xfId="0" applyNumberFormat="1" applyFont="1" applyBorder="1" applyAlignment="1">
      <alignment horizontal="right" vertical="center"/>
    </xf>
    <xf numFmtId="165" fontId="42" fillId="0" borderId="0" xfId="0" applyNumberFormat="1" applyFont="1" applyAlignment="1">
      <alignment horizontal="right" vertical="center"/>
    </xf>
    <xf numFmtId="165" fontId="42" fillId="0" borderId="3" xfId="0" applyNumberFormat="1" applyFont="1" applyBorder="1" applyAlignment="1">
      <alignment horizontal="right" vertical="center"/>
    </xf>
    <xf numFmtId="49" fontId="38" fillId="0" borderId="8" xfId="0" applyNumberFormat="1" applyFont="1" applyBorder="1" applyAlignment="1">
      <alignment vertical="center"/>
    </xf>
    <xf numFmtId="49" fontId="38" fillId="0" borderId="0" xfId="0" applyNumberFormat="1" applyFont="1" applyAlignment="1">
      <alignment vertical="center"/>
    </xf>
    <xf numFmtId="0" fontId="41" fillId="0" borderId="0" xfId="0" applyFont="1" applyAlignment="1">
      <alignment horizontal="right" vertical="center" wrapText="1"/>
    </xf>
    <xf numFmtId="0" fontId="45" fillId="0" borderId="0" xfId="0" applyFont="1" applyAlignment="1">
      <alignment horizontal="left" vertical="center"/>
    </xf>
    <xf numFmtId="0" fontId="38" fillId="0" borderId="79" xfId="0" applyFont="1" applyBorder="1" applyAlignment="1">
      <alignment horizontal="center" vertical="center"/>
    </xf>
    <xf numFmtId="165" fontId="38" fillId="0" borderId="1" xfId="0" applyNumberFormat="1" applyFont="1" applyBorder="1" applyAlignment="1" applyProtection="1">
      <alignment horizontal="right" vertical="center"/>
      <protection locked="0"/>
    </xf>
    <xf numFmtId="165" fontId="38" fillId="0" borderId="3" xfId="0" applyNumberFormat="1" applyFont="1" applyBorder="1" applyAlignment="1">
      <alignment horizontal="right" vertical="center"/>
    </xf>
    <xf numFmtId="49" fontId="38" fillId="0" borderId="9" xfId="0" applyNumberFormat="1" applyFont="1" applyBorder="1" applyAlignment="1">
      <alignment vertical="center"/>
    </xf>
    <xf numFmtId="165" fontId="38" fillId="0" borderId="7" xfId="0" applyNumberFormat="1" applyFont="1" applyBorder="1" applyAlignment="1">
      <alignment horizontal="right" vertical="center"/>
    </xf>
    <xf numFmtId="165" fontId="38" fillId="0" borderId="10" xfId="0" applyNumberFormat="1" applyFont="1" applyBorder="1" applyAlignment="1">
      <alignment horizontal="right" vertical="center"/>
    </xf>
    <xf numFmtId="165" fontId="38" fillId="0" borderId="1" xfId="0" applyNumberFormat="1" applyFont="1" applyBorder="1" applyAlignment="1">
      <alignment horizontal="right" vertical="center"/>
    </xf>
    <xf numFmtId="165" fontId="38" fillId="0" borderId="3" xfId="0" applyNumberFormat="1" applyFont="1" applyBorder="1" applyAlignment="1" applyProtection="1">
      <alignment horizontal="right" vertical="center"/>
      <protection locked="0"/>
    </xf>
    <xf numFmtId="0" fontId="38" fillId="0" borderId="81" xfId="0" applyFont="1" applyBorder="1" applyAlignment="1">
      <alignment vertical="top"/>
    </xf>
    <xf numFmtId="0" fontId="38" fillId="0" borderId="82" xfId="0" applyFont="1" applyBorder="1" applyAlignment="1">
      <alignment vertical="top"/>
    </xf>
    <xf numFmtId="0" fontId="1" fillId="0" borderId="83" xfId="5" applyBorder="1" applyAlignment="1" applyProtection="1">
      <alignment vertical="center" wrapText="1"/>
      <protection locked="0"/>
    </xf>
    <xf numFmtId="41" fontId="1" fillId="4" borderId="5" xfId="5" applyNumberFormat="1" applyFill="1" applyBorder="1" applyAlignment="1">
      <alignment horizontal="right" vertical="center" wrapText="1"/>
    </xf>
    <xf numFmtId="164" fontId="1" fillId="4" borderId="1" xfId="5" applyNumberFormat="1" applyFill="1" applyBorder="1" applyAlignment="1">
      <alignment horizontal="right" vertical="center" wrapText="1"/>
    </xf>
    <xf numFmtId="0" fontId="1" fillId="4" borderId="21" xfId="5" applyFill="1" applyBorder="1" applyAlignment="1">
      <alignment horizontal="left" vertical="center" wrapText="1"/>
    </xf>
    <xf numFmtId="0" fontId="7" fillId="0" borderId="2" xfId="5" applyFont="1" applyBorder="1" applyAlignment="1" applyProtection="1">
      <alignment horizontal="left" vertical="center" wrapText="1"/>
      <protection locked="0"/>
    </xf>
    <xf numFmtId="165" fontId="7" fillId="4" borderId="1" xfId="5" applyNumberFormat="1" applyFont="1" applyFill="1" applyBorder="1" applyAlignment="1" applyProtection="1">
      <alignment horizontal="center" vertical="center" wrapText="1"/>
      <protection locked="0"/>
    </xf>
    <xf numFmtId="10" fontId="7" fillId="4" borderId="1" xfId="5" applyNumberFormat="1" applyFont="1" applyFill="1" applyBorder="1" applyAlignment="1" applyProtection="1">
      <alignment horizontal="center" vertical="center" wrapText="1"/>
      <protection locked="0"/>
    </xf>
    <xf numFmtId="0" fontId="1" fillId="0" borderId="2" xfId="5" applyBorder="1" applyAlignment="1" applyProtection="1">
      <alignment horizontal="center" vertical="top" wrapText="1"/>
      <protection locked="0"/>
    </xf>
    <xf numFmtId="0" fontId="1" fillId="4" borderId="6" xfId="5" applyFill="1" applyBorder="1" applyAlignment="1" applyProtection="1">
      <alignment horizontal="left" vertical="top" wrapText="1"/>
      <protection locked="0"/>
    </xf>
    <xf numFmtId="0" fontId="1" fillId="4" borderId="7" xfId="5" applyFill="1" applyBorder="1" applyAlignment="1" applyProtection="1">
      <alignment horizontal="center" vertical="top" wrapText="1"/>
      <protection locked="0"/>
    </xf>
    <xf numFmtId="1" fontId="1" fillId="4" borderId="7" xfId="5" applyNumberFormat="1" applyFill="1" applyBorder="1" applyAlignment="1" applyProtection="1">
      <alignment horizontal="right" vertical="top" wrapText="1"/>
      <protection locked="0"/>
    </xf>
    <xf numFmtId="0" fontId="1" fillId="4" borderId="21" xfId="5" applyFill="1" applyBorder="1" applyAlignment="1" applyProtection="1">
      <alignment horizontal="left" vertical="top" wrapText="1"/>
      <protection locked="0"/>
    </xf>
    <xf numFmtId="165" fontId="1" fillId="4" borderId="7" xfId="5" applyNumberFormat="1" applyFill="1" applyBorder="1" applyAlignment="1" applyProtection="1">
      <alignment horizontal="right" vertical="top" wrapText="1"/>
      <protection locked="0"/>
    </xf>
    <xf numFmtId="165" fontId="1" fillId="4" borderId="7" xfId="5" applyNumberFormat="1" applyFill="1" applyBorder="1" applyAlignment="1" applyProtection="1">
      <alignment horizontal="center" vertical="top" wrapText="1"/>
      <protection locked="0"/>
    </xf>
    <xf numFmtId="164" fontId="1" fillId="4" borderId="7" xfId="5" applyNumberFormat="1" applyFill="1" applyBorder="1" applyAlignment="1" applyProtection="1">
      <alignment horizontal="right" vertical="top" wrapText="1"/>
      <protection locked="0"/>
    </xf>
    <xf numFmtId="165" fontId="3" fillId="4" borderId="21" xfId="5" applyNumberFormat="1" applyFont="1" applyFill="1" applyBorder="1" applyAlignment="1" applyProtection="1">
      <alignment horizontal="right" vertical="top" wrapText="1"/>
      <protection locked="0"/>
    </xf>
    <xf numFmtId="0" fontId="1" fillId="4" borderId="6" xfId="5" applyFill="1" applyBorder="1" applyAlignment="1" applyProtection="1">
      <alignment vertical="top" wrapText="1"/>
      <protection locked="0"/>
    </xf>
    <xf numFmtId="1" fontId="1" fillId="4" borderId="7" xfId="5" applyNumberFormat="1" applyFill="1" applyBorder="1" applyAlignment="1" applyProtection="1">
      <alignment horizontal="left" vertical="top" wrapText="1"/>
      <protection locked="0"/>
    </xf>
    <xf numFmtId="10" fontId="7" fillId="4" borderId="1" xfId="5" applyNumberFormat="1" applyFont="1" applyFill="1" applyBorder="1" applyAlignment="1" applyProtection="1">
      <alignment horizontal="center" wrapText="1"/>
      <protection locked="0"/>
    </xf>
    <xf numFmtId="1" fontId="1" fillId="0" borderId="7" xfId="5" applyNumberFormat="1" applyBorder="1" applyAlignment="1" applyProtection="1">
      <alignment horizontal="center" vertical="top" wrapText="1"/>
      <protection locked="0"/>
    </xf>
    <xf numFmtId="1" fontId="1" fillId="0" borderId="1" xfId="5" applyNumberFormat="1" applyBorder="1" applyAlignment="1" applyProtection="1">
      <alignment horizontal="center" vertical="top" wrapText="1"/>
      <protection locked="0"/>
    </xf>
    <xf numFmtId="1" fontId="1" fillId="0" borderId="7" xfId="5" applyNumberFormat="1" applyBorder="1" applyAlignment="1" applyProtection="1">
      <alignment horizontal="left" vertical="top" wrapText="1"/>
      <protection locked="0"/>
    </xf>
    <xf numFmtId="1" fontId="1" fillId="0" borderId="1" xfId="5" applyNumberFormat="1" applyBorder="1" applyAlignment="1" applyProtection="1">
      <alignment horizontal="left" vertical="top" wrapText="1"/>
      <protection locked="0"/>
    </xf>
    <xf numFmtId="165" fontId="3" fillId="4" borderId="15" xfId="5" applyNumberFormat="1" applyFont="1" applyFill="1" applyBorder="1" applyAlignment="1" applyProtection="1">
      <alignment horizontal="right" vertical="top" wrapText="1"/>
      <protection locked="0"/>
    </xf>
    <xf numFmtId="165" fontId="3" fillId="4" borderId="14" xfId="5" applyNumberFormat="1" applyFont="1" applyFill="1" applyBorder="1" applyAlignment="1" applyProtection="1">
      <alignment horizontal="right" vertical="top" wrapText="1"/>
      <protection locked="0"/>
    </xf>
    <xf numFmtId="0" fontId="31" fillId="0" borderId="30" xfId="0" applyFont="1" applyBorder="1" applyAlignment="1" applyProtection="1">
      <alignment vertical="center" wrapText="1"/>
      <protection locked="0"/>
    </xf>
    <xf numFmtId="44" fontId="31" fillId="0" borderId="30" xfId="1" applyFont="1" applyBorder="1" applyAlignment="1" applyProtection="1">
      <alignment horizontal="center" vertical="center"/>
      <protection locked="0"/>
    </xf>
    <xf numFmtId="41" fontId="31" fillId="0" borderId="30" xfId="0" applyNumberFormat="1" applyFont="1" applyBorder="1" applyAlignment="1" applyProtection="1">
      <alignment vertical="center"/>
      <protection locked="0"/>
    </xf>
    <xf numFmtId="167" fontId="31" fillId="0" borderId="30" xfId="1" applyNumberFormat="1" applyFont="1" applyBorder="1" applyAlignment="1" applyProtection="1">
      <alignment vertical="center"/>
      <protection locked="0"/>
    </xf>
    <xf numFmtId="167" fontId="32" fillId="7" borderId="30" xfId="1" applyNumberFormat="1" applyFont="1" applyFill="1" applyBorder="1" applyAlignment="1" applyProtection="1">
      <alignment vertical="center"/>
    </xf>
    <xf numFmtId="167" fontId="32" fillId="7" borderId="30" xfId="1" applyNumberFormat="1" applyFont="1" applyFill="1" applyBorder="1" applyAlignment="1">
      <alignment vertical="center"/>
    </xf>
    <xf numFmtId="167" fontId="32" fillId="7" borderId="53" xfId="1" applyNumberFormat="1" applyFont="1" applyFill="1" applyBorder="1" applyAlignment="1">
      <alignment vertical="center"/>
    </xf>
    <xf numFmtId="0" fontId="31" fillId="0" borderId="62" xfId="0" applyFont="1" applyBorder="1" applyAlignment="1" applyProtection="1">
      <alignment vertical="center" wrapText="1"/>
      <protection locked="0"/>
    </xf>
    <xf numFmtId="167" fontId="32" fillId="7" borderId="33" xfId="1" applyNumberFormat="1" applyFont="1" applyFill="1" applyBorder="1" applyAlignment="1" applyProtection="1">
      <alignment vertical="center"/>
    </xf>
    <xf numFmtId="167" fontId="32" fillId="7" borderId="40" xfId="1" applyNumberFormat="1" applyFont="1" applyFill="1" applyBorder="1" applyAlignment="1">
      <alignment vertical="center"/>
    </xf>
    <xf numFmtId="167" fontId="32" fillId="7" borderId="63" xfId="1" applyNumberFormat="1" applyFont="1" applyFill="1" applyBorder="1" applyAlignment="1">
      <alignment vertical="center"/>
    </xf>
    <xf numFmtId="0" fontId="31" fillId="0" borderId="11" xfId="0" applyFont="1" applyBorder="1" applyAlignment="1" applyProtection="1">
      <alignment vertical="center" wrapText="1"/>
      <protection locked="0"/>
    </xf>
    <xf numFmtId="10" fontId="31" fillId="0" borderId="7" xfId="4" applyNumberFormat="1" applyFont="1" applyBorder="1" applyAlignment="1" applyProtection="1">
      <alignment horizontal="center" vertical="center"/>
      <protection locked="0"/>
    </xf>
    <xf numFmtId="167" fontId="31" fillId="0" borderId="7" xfId="1" applyNumberFormat="1" applyFont="1" applyBorder="1" applyAlignment="1" applyProtection="1">
      <alignment vertical="center"/>
      <protection locked="0"/>
    </xf>
    <xf numFmtId="1" fontId="31" fillId="0" borderId="1" xfId="5" applyNumberFormat="1" applyFont="1" applyBorder="1" applyAlignment="1" applyProtection="1">
      <alignment horizontal="center" vertical="top" wrapText="1"/>
      <protection locked="0"/>
    </xf>
    <xf numFmtId="20" fontId="1" fillId="0" borderId="7" xfId="0" applyNumberFormat="1" applyFont="1" applyBorder="1" applyAlignment="1" applyProtection="1">
      <alignment vertical="center" wrapText="1"/>
      <protection locked="0"/>
    </xf>
    <xf numFmtId="167" fontId="3" fillId="7" borderId="15" xfId="1" applyNumberFormat="1" applyFont="1" applyFill="1" applyBorder="1" applyAlignment="1">
      <alignment vertical="center"/>
    </xf>
    <xf numFmtId="0" fontId="34" fillId="10" borderId="23" xfId="0" applyFont="1" applyFill="1" applyBorder="1" applyAlignment="1">
      <alignment horizont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 fillId="4" borderId="15"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left" vertical="center" wrapText="1"/>
    </xf>
    <xf numFmtId="0" fontId="1" fillId="3" borderId="1" xfId="0" applyFont="1" applyFill="1" applyBorder="1" applyAlignment="1">
      <alignment horizontal="right" vertical="center" wrapText="1"/>
    </xf>
    <xf numFmtId="164" fontId="1" fillId="3" borderId="1" xfId="0" applyNumberFormat="1" applyFont="1" applyFill="1" applyBorder="1" applyAlignment="1">
      <alignment horizontal="right" vertical="center" wrapText="1"/>
    </xf>
    <xf numFmtId="165" fontId="1" fillId="3" borderId="7" xfId="0" applyNumberFormat="1" applyFont="1" applyFill="1" applyBorder="1" applyAlignment="1">
      <alignment horizontal="right" vertical="center" wrapText="1"/>
    </xf>
    <xf numFmtId="0" fontId="1" fillId="3" borderId="21" xfId="0" applyFont="1" applyFill="1" applyBorder="1" applyAlignment="1">
      <alignment horizontal="left" vertical="center" wrapText="1"/>
    </xf>
    <xf numFmtId="0" fontId="1" fillId="3" borderId="17" xfId="0" applyFont="1" applyFill="1" applyBorder="1" applyAlignment="1">
      <alignment horizontal="center" vertical="center"/>
    </xf>
    <xf numFmtId="0" fontId="1" fillId="3" borderId="39" xfId="0" applyFont="1" applyFill="1" applyBorder="1" applyAlignment="1">
      <alignment horizontal="left" vertical="center" wrapText="1"/>
    </xf>
    <xf numFmtId="0" fontId="1" fillId="3" borderId="27" xfId="0" applyFont="1" applyFill="1" applyBorder="1" applyAlignment="1">
      <alignment horizontal="right" vertical="center" wrapText="1"/>
    </xf>
    <xf numFmtId="164" fontId="1" fillId="3" borderId="27" xfId="0" applyNumberFormat="1" applyFont="1" applyFill="1" applyBorder="1" applyAlignment="1">
      <alignment horizontal="right" vertical="center" wrapText="1"/>
    </xf>
    <xf numFmtId="165" fontId="1" fillId="3" borderId="33" xfId="0" applyNumberFormat="1" applyFont="1" applyFill="1" applyBorder="1" applyAlignment="1">
      <alignment horizontal="right" vertical="center" wrapText="1"/>
    </xf>
    <xf numFmtId="0" fontId="1" fillId="3" borderId="34" xfId="0" applyFont="1" applyFill="1" applyBorder="1" applyAlignment="1">
      <alignment horizontal="left" vertical="center" wrapText="1"/>
    </xf>
    <xf numFmtId="165" fontId="7" fillId="3" borderId="1" xfId="2" applyNumberFormat="1" applyFont="1" applyFill="1" applyBorder="1" applyAlignment="1">
      <alignment horizontal="center" vertical="center" wrapText="1"/>
    </xf>
    <xf numFmtId="9" fontId="7" fillId="3" borderId="1" xfId="2" applyNumberFormat="1" applyFont="1" applyFill="1" applyBorder="1" applyAlignment="1">
      <alignment horizontal="center" vertical="center" wrapText="1"/>
    </xf>
    <xf numFmtId="165" fontId="7" fillId="3" borderId="15" xfId="2" applyNumberFormat="1" applyFont="1" applyFill="1" applyBorder="1" applyAlignment="1">
      <alignment horizontal="center" vertical="center" wrapText="1"/>
    </xf>
    <xf numFmtId="9" fontId="3" fillId="3" borderId="2" xfId="2" applyNumberFormat="1" applyFont="1" applyFill="1" applyBorder="1" applyAlignment="1">
      <alignment horizontal="left" vertical="center" wrapText="1"/>
    </xf>
    <xf numFmtId="0" fontId="3" fillId="3" borderId="54" xfId="0" applyFont="1" applyFill="1" applyBorder="1" applyAlignment="1" applyProtection="1">
      <alignment horizontal="left" vertical="top" wrapText="1"/>
      <protection locked="0"/>
    </xf>
    <xf numFmtId="0" fontId="1" fillId="3" borderId="57" xfId="0" applyFont="1" applyFill="1" applyBorder="1" applyAlignment="1" applyProtection="1">
      <alignment horizontal="center" vertical="top" wrapText="1"/>
      <protection locked="0"/>
    </xf>
    <xf numFmtId="1" fontId="1" fillId="3" borderId="55" xfId="0" applyNumberFormat="1" applyFont="1" applyFill="1" applyBorder="1" applyAlignment="1" applyProtection="1">
      <alignment horizontal="right" vertical="top" wrapText="1"/>
      <protection locked="0"/>
    </xf>
    <xf numFmtId="165" fontId="1" fillId="3" borderId="55" xfId="1" applyNumberFormat="1" applyFont="1" applyFill="1" applyBorder="1" applyAlignment="1" applyProtection="1">
      <alignment horizontal="right" vertical="top" wrapText="1"/>
      <protection locked="0"/>
    </xf>
    <xf numFmtId="165" fontId="1" fillId="3" borderId="55" xfId="0" applyNumberFormat="1" applyFont="1" applyFill="1" applyBorder="1" applyAlignment="1" applyProtection="1">
      <alignment horizontal="right" vertical="top" wrapText="1"/>
      <protection locked="0"/>
    </xf>
    <xf numFmtId="0" fontId="1" fillId="3" borderId="56" xfId="0" applyFont="1" applyFill="1" applyBorder="1" applyAlignment="1" applyProtection="1">
      <alignment horizontal="left" vertical="top" wrapText="1"/>
      <protection locked="0"/>
    </xf>
    <xf numFmtId="0" fontId="1" fillId="3" borderId="54" xfId="0" applyFont="1" applyFill="1" applyBorder="1" applyAlignment="1" applyProtection="1">
      <alignment horizontal="center" vertical="top" wrapText="1"/>
      <protection locked="0"/>
    </xf>
    <xf numFmtId="0" fontId="1" fillId="3" borderId="55" xfId="0" applyFont="1" applyFill="1" applyBorder="1" applyAlignment="1" applyProtection="1">
      <alignment horizontal="center" vertical="top" wrapText="1"/>
      <protection locked="0"/>
    </xf>
    <xf numFmtId="1" fontId="1" fillId="3" borderId="55" xfId="0" applyNumberFormat="1" applyFont="1" applyFill="1" applyBorder="1" applyAlignment="1" applyProtection="1">
      <alignment horizontal="center" vertical="top" wrapText="1"/>
      <protection locked="0"/>
    </xf>
    <xf numFmtId="164" fontId="1" fillId="3" borderId="55" xfId="0" applyNumberFormat="1" applyFont="1" applyFill="1" applyBorder="1" applyAlignment="1" applyProtection="1">
      <alignment horizontal="right" vertical="top" wrapText="1"/>
      <protection locked="0"/>
    </xf>
    <xf numFmtId="0" fontId="3" fillId="3" borderId="54" xfId="0" applyFont="1" applyFill="1" applyBorder="1" applyAlignment="1" applyProtection="1">
      <alignment vertical="top" wrapText="1"/>
      <protection locked="0"/>
    </xf>
    <xf numFmtId="165" fontId="3" fillId="3" borderId="56" xfId="0" applyNumberFormat="1" applyFont="1" applyFill="1" applyBorder="1" applyAlignment="1" applyProtection="1">
      <alignment horizontal="right" vertical="top" wrapText="1"/>
      <protection locked="0"/>
    </xf>
    <xf numFmtId="0" fontId="3" fillId="3" borderId="57" xfId="0" applyFont="1" applyFill="1" applyBorder="1" applyAlignment="1" applyProtection="1">
      <alignment vertical="center" wrapText="1"/>
      <protection locked="0"/>
    </xf>
    <xf numFmtId="0" fontId="1" fillId="3" borderId="54" xfId="0" applyFont="1" applyFill="1" applyBorder="1" applyAlignment="1" applyProtection="1">
      <alignment vertical="top" wrapText="1"/>
      <protection locked="0"/>
    </xf>
    <xf numFmtId="1" fontId="1" fillId="3" borderId="55" xfId="0" applyNumberFormat="1" applyFont="1" applyFill="1" applyBorder="1" applyAlignment="1" applyProtection="1">
      <alignment horizontal="left" vertical="top" wrapText="1"/>
      <protection locked="0"/>
    </xf>
    <xf numFmtId="165" fontId="3" fillId="3" borderId="43" xfId="0" applyNumberFormat="1" applyFont="1" applyFill="1" applyBorder="1" applyAlignment="1" applyProtection="1">
      <alignment horizontal="right" vertical="top" wrapText="1"/>
      <protection locked="0"/>
    </xf>
    <xf numFmtId="0" fontId="1" fillId="3" borderId="41" xfId="0" applyFont="1" applyFill="1" applyBorder="1" applyAlignment="1" applyProtection="1">
      <alignment horizontal="left" vertical="top" wrapText="1"/>
      <protection locked="0"/>
    </xf>
    <xf numFmtId="1" fontId="1" fillId="3" borderId="42" xfId="0" applyNumberFormat="1" applyFont="1" applyFill="1" applyBorder="1" applyAlignment="1" applyProtection="1">
      <alignment horizontal="center" vertical="top" wrapText="1"/>
      <protection locked="0"/>
    </xf>
    <xf numFmtId="1" fontId="1" fillId="3" borderId="42" xfId="0" applyNumberFormat="1" applyFont="1" applyFill="1" applyBorder="1" applyAlignment="1" applyProtection="1">
      <alignment horizontal="left" vertical="top" wrapText="1"/>
      <protection locked="0"/>
    </xf>
    <xf numFmtId="167" fontId="15" fillId="11" borderId="30" xfId="0" applyNumberFormat="1" applyFont="1" applyFill="1" applyBorder="1" applyAlignment="1">
      <alignment vertical="center"/>
    </xf>
    <xf numFmtId="0" fontId="22" fillId="0" borderId="0" xfId="0" applyFont="1" applyAlignment="1">
      <alignment wrapText="1"/>
    </xf>
    <xf numFmtId="0" fontId="22" fillId="0" borderId="0" xfId="0" applyFont="1" applyAlignment="1">
      <alignment horizontal="left" vertical="center" wrapText="1"/>
    </xf>
    <xf numFmtId="0" fontId="1" fillId="0" borderId="0" xfId="0" applyFont="1" applyAlignment="1" applyProtection="1">
      <alignment vertical="top" wrapText="1"/>
      <protection locked="0"/>
    </xf>
    <xf numFmtId="0" fontId="1" fillId="0" borderId="0" xfId="0" applyFont="1" applyAlignment="1">
      <alignment horizontal="left" vertical="top"/>
    </xf>
    <xf numFmtId="167" fontId="33" fillId="0" borderId="0" xfId="1" applyNumberFormat="1" applyFont="1" applyAlignment="1">
      <alignment vertical="center"/>
    </xf>
    <xf numFmtId="0" fontId="1" fillId="0" borderId="30" xfId="0" applyFont="1" applyBorder="1" applyAlignment="1" applyProtection="1">
      <alignment vertical="top" wrapText="1"/>
      <protection locked="0"/>
    </xf>
    <xf numFmtId="0" fontId="35" fillId="0" borderId="30" xfId="0" applyFont="1" applyBorder="1" applyAlignment="1">
      <alignment horizontal="left" vertical="top"/>
    </xf>
    <xf numFmtId="0" fontId="35" fillId="0" borderId="30" xfId="0" applyFont="1" applyBorder="1" applyAlignment="1">
      <alignment horizontal="left" vertical="top" wrapText="1"/>
    </xf>
    <xf numFmtId="0" fontId="1" fillId="0" borderId="30" xfId="0" applyFont="1" applyBorder="1" applyAlignment="1" applyProtection="1">
      <alignment horizontal="left" vertical="top" wrapText="1"/>
      <protection locked="0"/>
    </xf>
    <xf numFmtId="0" fontId="1" fillId="0" borderId="0" xfId="0" applyFont="1" applyAlignment="1">
      <alignment horizontal="left" vertical="top" wrapText="1"/>
    </xf>
    <xf numFmtId="0" fontId="31" fillId="0" borderId="53" xfId="0" applyFont="1" applyBorder="1" applyAlignment="1" applyProtection="1">
      <alignment vertical="center" wrapText="1"/>
      <protection locked="0"/>
    </xf>
    <xf numFmtId="165" fontId="0" fillId="3" borderId="7" xfId="0" applyNumberFormat="1" applyFill="1" applyBorder="1" applyAlignment="1" applyProtection="1">
      <alignment horizontal="right" vertical="top" wrapText="1"/>
      <protection locked="0"/>
    </xf>
    <xf numFmtId="167" fontId="0" fillId="0" borderId="1" xfId="1" applyNumberFormat="1" applyFont="1" applyBorder="1" applyAlignment="1" applyProtection="1">
      <alignment vertical="center"/>
      <protection locked="0"/>
    </xf>
    <xf numFmtId="165" fontId="42" fillId="0" borderId="10" xfId="0" applyNumberFormat="1" applyFont="1" applyBorder="1" applyAlignment="1">
      <alignment horizontal="right" vertical="center"/>
    </xf>
    <xf numFmtId="0" fontId="48" fillId="0" borderId="1" xfId="0" applyFont="1" applyBorder="1" applyAlignment="1">
      <alignment horizontal="left" vertical="center" wrapText="1"/>
    </xf>
    <xf numFmtId="0" fontId="48" fillId="0" borderId="0" xfId="0" applyFont="1" applyAlignment="1">
      <alignment horizontal="left" vertical="center" wrapText="1"/>
    </xf>
    <xf numFmtId="0" fontId="3" fillId="8" borderId="48" xfId="0" applyFont="1" applyFill="1" applyBorder="1" applyAlignment="1">
      <alignment horizontal="right" vertical="center"/>
    </xf>
    <xf numFmtId="0" fontId="3" fillId="8" borderId="28" xfId="0" applyFont="1" applyFill="1" applyBorder="1" applyAlignment="1">
      <alignment horizontal="right" vertical="center"/>
    </xf>
    <xf numFmtId="3" fontId="15" fillId="9" borderId="26" xfId="0" applyNumberFormat="1" applyFont="1" applyFill="1" applyBorder="1" applyAlignment="1">
      <alignment horizontal="center" vertical="center"/>
    </xf>
    <xf numFmtId="3" fontId="15" fillId="9" borderId="48" xfId="0" applyNumberFormat="1" applyFont="1" applyFill="1" applyBorder="1" applyAlignment="1">
      <alignment horizontal="center" vertical="center"/>
    </xf>
    <xf numFmtId="3" fontId="15" fillId="9" borderId="25" xfId="0" applyNumberFormat="1" applyFont="1" applyFill="1" applyBorder="1" applyAlignment="1">
      <alignment horizontal="center" vertical="center"/>
    </xf>
    <xf numFmtId="0" fontId="15" fillId="8" borderId="26" xfId="0" applyFont="1" applyFill="1" applyBorder="1" applyAlignment="1">
      <alignment horizontal="right" vertical="center"/>
    </xf>
    <xf numFmtId="0" fontId="15" fillId="8" borderId="48" xfId="0" applyFont="1" applyFill="1" applyBorder="1" applyAlignment="1">
      <alignment horizontal="right" vertical="center"/>
    </xf>
    <xf numFmtId="0" fontId="15" fillId="8" borderId="25" xfId="0" applyFont="1" applyFill="1" applyBorder="1" applyAlignment="1">
      <alignment horizontal="right" vertical="center"/>
    </xf>
    <xf numFmtId="0" fontId="3" fillId="8" borderId="26" xfId="0" applyFont="1" applyFill="1" applyBorder="1" applyAlignment="1">
      <alignment horizontal="right" vertical="center" wrapText="1"/>
    </xf>
    <xf numFmtId="0" fontId="3" fillId="8" borderId="48" xfId="0" applyFont="1" applyFill="1" applyBorder="1" applyAlignment="1">
      <alignment horizontal="right" vertical="center" wrapText="1"/>
    </xf>
    <xf numFmtId="0" fontId="3" fillId="10" borderId="26" xfId="0" applyFont="1" applyFill="1" applyBorder="1" applyAlignment="1">
      <alignment horizontal="right" vertical="center" wrapText="1"/>
    </xf>
    <xf numFmtId="0" fontId="3" fillId="10" borderId="48" xfId="0" applyFont="1" applyFill="1" applyBorder="1" applyAlignment="1">
      <alignment horizontal="right" vertical="center" wrapText="1"/>
    </xf>
    <xf numFmtId="0" fontId="3" fillId="10" borderId="25" xfId="0" applyFont="1" applyFill="1" applyBorder="1" applyAlignment="1">
      <alignment horizontal="right" vertical="center" wrapText="1"/>
    </xf>
    <xf numFmtId="0" fontId="48" fillId="0" borderId="1" xfId="0" applyFont="1" applyBorder="1" applyAlignment="1">
      <alignment vertical="center" wrapText="1"/>
    </xf>
    <xf numFmtId="0" fontId="58" fillId="10" borderId="74" xfId="0" applyFont="1" applyFill="1" applyBorder="1" applyAlignment="1">
      <alignment horizontal="center" wrapText="1"/>
    </xf>
    <xf numFmtId="0" fontId="59" fillId="10" borderId="75" xfId="0" applyFont="1" applyFill="1" applyBorder="1" applyAlignment="1">
      <alignment horizontal="center" wrapText="1"/>
    </xf>
    <xf numFmtId="0" fontId="59" fillId="10" borderId="76" xfId="0" applyFont="1" applyFill="1" applyBorder="1" applyAlignment="1">
      <alignment horizontal="center" wrapText="1"/>
    </xf>
    <xf numFmtId="0" fontId="59" fillId="10" borderId="77" xfId="0" applyFont="1" applyFill="1" applyBorder="1" applyAlignment="1">
      <alignment horizontal="center" wrapText="1"/>
    </xf>
    <xf numFmtId="167" fontId="58" fillId="11" borderId="21" xfId="1" applyNumberFormat="1" applyFont="1" applyFill="1" applyBorder="1" applyAlignment="1" applyProtection="1">
      <alignment vertical="center"/>
    </xf>
    <xf numFmtId="0" fontId="53" fillId="0" borderId="11" xfId="0" applyFont="1" applyBorder="1" applyAlignment="1" applyProtection="1">
      <alignment horizontal="center" vertical="center" wrapText="1"/>
      <protection locked="0"/>
    </xf>
    <xf numFmtId="164" fontId="60" fillId="0" borderId="7" xfId="4" applyNumberFormat="1" applyFont="1" applyBorder="1" applyAlignment="1" applyProtection="1">
      <alignment horizontal="center" vertical="center" wrapText="1"/>
    </xf>
    <xf numFmtId="9" fontId="60" fillId="0" borderId="7" xfId="4" applyFont="1" applyBorder="1" applyAlignment="1" applyProtection="1">
      <alignment horizontal="center" vertical="center" wrapText="1"/>
    </xf>
    <xf numFmtId="167" fontId="60" fillId="0" borderId="7" xfId="1" applyNumberFormat="1" applyFont="1" applyBorder="1" applyAlignment="1" applyProtection="1">
      <alignment vertical="center"/>
    </xf>
    <xf numFmtId="0" fontId="31" fillId="0" borderId="11"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0" xfId="0" applyFont="1" applyBorder="1" applyAlignment="1">
      <alignment vertical="center"/>
    </xf>
    <xf numFmtId="42" fontId="3" fillId="4" borderId="21" xfId="5" applyNumberFormat="1" applyFont="1" applyFill="1" applyBorder="1" applyAlignment="1" applyProtection="1">
      <alignment horizontal="right" vertical="top" wrapText="1"/>
      <protection locked="0"/>
    </xf>
    <xf numFmtId="44" fontId="3" fillId="4" borderId="21" xfId="0" applyNumberFormat="1" applyFont="1" applyFill="1" applyBorder="1" applyAlignment="1" applyProtection="1">
      <alignment horizontal="right" vertical="top" wrapText="1"/>
      <protection locked="0"/>
    </xf>
    <xf numFmtId="169" fontId="1" fillId="0" borderId="10" xfId="0" applyNumberFormat="1" applyFont="1" applyBorder="1" applyAlignment="1">
      <alignment vertical="center"/>
    </xf>
    <xf numFmtId="169" fontId="1" fillId="0" borderId="3" xfId="0" applyNumberFormat="1" applyFont="1" applyBorder="1" applyAlignment="1">
      <alignment vertical="center"/>
    </xf>
    <xf numFmtId="0" fontId="60" fillId="0" borderId="2" xfId="0" applyFont="1" applyBorder="1" applyAlignment="1" applyProtection="1">
      <alignment horizontal="center" vertical="center" wrapText="1"/>
      <protection locked="0"/>
    </xf>
    <xf numFmtId="10" fontId="60" fillId="0" borderId="1" xfId="4" applyNumberFormat="1" applyFont="1" applyBorder="1" applyAlignment="1" applyProtection="1">
      <alignment horizontal="center" vertical="center" wrapText="1"/>
      <protection locked="0"/>
    </xf>
    <xf numFmtId="9" fontId="60" fillId="0" borderId="1" xfId="4" applyFont="1" applyBorder="1" applyAlignment="1" applyProtection="1">
      <alignment horizontal="center" vertical="center" wrapText="1"/>
      <protection locked="0"/>
    </xf>
    <xf numFmtId="167" fontId="60" fillId="0" borderId="1" xfId="1" applyNumberFormat="1" applyFont="1" applyBorder="1" applyAlignment="1" applyProtection="1">
      <alignment vertical="center"/>
      <protection locked="0"/>
    </xf>
    <xf numFmtId="167" fontId="60" fillId="0" borderId="3" xfId="1" applyNumberFormat="1" applyFont="1" applyBorder="1" applyAlignment="1" applyProtection="1">
      <alignment vertical="center"/>
      <protection locked="0"/>
    </xf>
    <xf numFmtId="167" fontId="58" fillId="11" borderId="15" xfId="1" applyNumberFormat="1" applyFont="1" applyFill="1" applyBorder="1" applyAlignment="1" applyProtection="1">
      <alignment vertical="center"/>
    </xf>
    <xf numFmtId="0" fontId="60" fillId="0" borderId="35" xfId="0" applyFont="1" applyBorder="1" applyAlignment="1" applyProtection="1">
      <alignment horizontal="center" vertical="center" wrapText="1"/>
      <protection locked="0"/>
    </xf>
    <xf numFmtId="10" fontId="60" fillId="0" borderId="49" xfId="4" applyNumberFormat="1" applyFont="1" applyBorder="1" applyAlignment="1" applyProtection="1">
      <alignment horizontal="center" vertical="center" wrapText="1"/>
      <protection locked="0"/>
    </xf>
    <xf numFmtId="9" fontId="60" fillId="0" borderId="49" xfId="4" applyFont="1" applyBorder="1" applyAlignment="1" applyProtection="1">
      <alignment horizontal="center" vertical="center" wrapText="1"/>
      <protection locked="0"/>
    </xf>
    <xf numFmtId="167" fontId="60" fillId="0" borderId="49" xfId="1" applyNumberFormat="1" applyFont="1" applyBorder="1" applyAlignment="1" applyProtection="1">
      <alignment vertical="center"/>
      <protection locked="0"/>
    </xf>
    <xf numFmtId="0" fontId="35" fillId="0" borderId="0" xfId="0" applyFont="1" applyAlignment="1">
      <alignment horizontal="left" vertical="top" wrapText="1"/>
    </xf>
    <xf numFmtId="0" fontId="0" fillId="0" borderId="0" xfId="0" applyAlignment="1">
      <alignment vertical="center"/>
    </xf>
    <xf numFmtId="0" fontId="38" fillId="0" borderId="3" xfId="0" applyFont="1" applyBorder="1" applyAlignment="1">
      <alignment horizontal="center" vertical="center"/>
    </xf>
    <xf numFmtId="0" fontId="0" fillId="0" borderId="0" xfId="0" applyAlignment="1">
      <alignment horizontal="center" vertical="center"/>
    </xf>
    <xf numFmtId="0" fontId="40" fillId="0" borderId="0" xfId="0" applyFont="1" applyAlignment="1">
      <alignment horizontal="right" vertical="center"/>
    </xf>
    <xf numFmtId="0" fontId="38" fillId="0" borderId="8" xfId="0" applyFont="1" applyBorder="1" applyAlignment="1">
      <alignment vertical="center"/>
    </xf>
    <xf numFmtId="0" fontId="43" fillId="0" borderId="0" xfId="0" applyFont="1" applyAlignment="1">
      <alignment horizontal="center" vertical="center"/>
    </xf>
    <xf numFmtId="0" fontId="38" fillId="0" borderId="0" xfId="0" applyFont="1" applyAlignment="1">
      <alignment horizontal="right" vertical="center"/>
    </xf>
    <xf numFmtId="0" fontId="46" fillId="0" borderId="0" xfId="0" applyFont="1" applyAlignment="1">
      <alignment horizontal="center" vertical="center"/>
    </xf>
    <xf numFmtId="0" fontId="4" fillId="0" borderId="0" xfId="0" applyFont="1" applyAlignment="1">
      <alignment horizontal="right" vertical="center" wrapText="1"/>
    </xf>
    <xf numFmtId="49" fontId="2" fillId="0" borderId="0" xfId="0" applyNumberFormat="1" applyFont="1" applyAlignment="1">
      <alignment horizontal="left" vertical="center" wrapText="1"/>
    </xf>
    <xf numFmtId="49" fontId="2" fillId="0" borderId="0" xfId="0" applyNumberFormat="1" applyFont="1" applyAlignment="1" applyProtection="1">
      <alignment horizontal="left" vertical="top" wrapText="1"/>
      <protection locked="0"/>
    </xf>
    <xf numFmtId="49" fontId="4" fillId="5" borderId="22" xfId="0" applyNumberFormat="1" applyFont="1" applyFill="1" applyBorder="1" applyAlignment="1" applyProtection="1">
      <alignment horizontal="center" vertical="top" wrapText="1"/>
      <protection locked="0"/>
    </xf>
    <xf numFmtId="3" fontId="15" fillId="9" borderId="26" xfId="0" applyNumberFormat="1" applyFont="1" applyFill="1" applyBorder="1" applyAlignment="1">
      <alignment horizontal="left" vertical="center"/>
    </xf>
    <xf numFmtId="43" fontId="33" fillId="7" borderId="1" xfId="1" applyNumberFormat="1" applyFont="1" applyFill="1" applyBorder="1" applyAlignment="1" applyProtection="1">
      <alignment vertical="center"/>
    </xf>
    <xf numFmtId="3" fontId="15" fillId="8" borderId="35" xfId="0" applyNumberFormat="1" applyFont="1" applyFill="1" applyBorder="1" applyAlignment="1">
      <alignment horizontal="right" vertical="center"/>
    </xf>
    <xf numFmtId="167" fontId="15" fillId="7" borderId="14" xfId="1" applyNumberFormat="1" applyFont="1" applyFill="1" applyBorder="1" applyAlignment="1" applyProtection="1">
      <alignment vertical="center"/>
    </xf>
    <xf numFmtId="3" fontId="33" fillId="8" borderId="7" xfId="0" applyNumberFormat="1" applyFont="1" applyFill="1" applyBorder="1" applyAlignment="1">
      <alignment horizontal="left" vertical="center" wrapText="1"/>
    </xf>
    <xf numFmtId="167" fontId="33" fillId="0" borderId="7" xfId="1" applyNumberFormat="1" applyFont="1" applyFill="1" applyBorder="1" applyAlignment="1" applyProtection="1">
      <alignment vertical="center"/>
    </xf>
    <xf numFmtId="3" fontId="33" fillId="8" borderId="1" xfId="0" applyNumberFormat="1" applyFont="1" applyFill="1" applyBorder="1" applyAlignment="1">
      <alignment horizontal="right" vertical="center"/>
    </xf>
    <xf numFmtId="167" fontId="33" fillId="7" borderId="1" xfId="1" applyNumberFormat="1" applyFont="1" applyFill="1" applyBorder="1" applyAlignment="1" applyProtection="1">
      <alignment vertical="center"/>
    </xf>
    <xf numFmtId="0" fontId="31" fillId="0" borderId="3" xfId="0" applyFont="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168" fontId="18" fillId="0" borderId="3" xfId="0" applyNumberFormat="1" applyFont="1" applyBorder="1" applyAlignment="1">
      <alignment horizontal="center" vertical="center"/>
    </xf>
    <xf numFmtId="168" fontId="18" fillId="0" borderId="8" xfId="0" applyNumberFormat="1" applyFont="1" applyBorder="1" applyAlignment="1">
      <alignment horizontal="center" vertical="center"/>
    </xf>
    <xf numFmtId="168" fontId="18" fillId="0" borderId="5" xfId="0" applyNumberFormat="1" applyFont="1" applyBorder="1" applyAlignment="1">
      <alignment horizontal="center" vertical="center"/>
    </xf>
    <xf numFmtId="168" fontId="18" fillId="0" borderId="64" xfId="0" applyNumberFormat="1" applyFont="1" applyBorder="1" applyAlignment="1">
      <alignment horizontal="center" vertical="center"/>
    </xf>
    <xf numFmtId="0" fontId="31" fillId="0" borderId="1" xfId="0" applyFont="1" applyBorder="1" applyAlignment="1">
      <alignment vertical="center" wrapText="1"/>
    </xf>
    <xf numFmtId="0" fontId="1" fillId="0" borderId="1" xfId="0" applyFont="1" applyBorder="1" applyAlignment="1">
      <alignment vertical="center"/>
    </xf>
    <xf numFmtId="0" fontId="1" fillId="0" borderId="65" xfId="0" applyFont="1" applyBorder="1" applyAlignment="1">
      <alignment vertical="center"/>
    </xf>
    <xf numFmtId="0" fontId="31" fillId="0" borderId="3" xfId="0" applyFont="1" applyBorder="1" applyAlignment="1">
      <alignment wrapText="1"/>
    </xf>
    <xf numFmtId="0" fontId="1" fillId="0" borderId="8" xfId="0" applyFont="1" applyBorder="1" applyAlignment="1">
      <alignment wrapText="1"/>
    </xf>
    <xf numFmtId="0" fontId="1" fillId="0" borderId="5" xfId="0" applyFont="1" applyBorder="1" applyAlignment="1">
      <alignment wrapText="1"/>
    </xf>
    <xf numFmtId="0" fontId="36" fillId="0" borderId="12" xfId="0" applyFont="1" applyBorder="1" applyAlignment="1">
      <alignment horizontal="left" vertical="top" wrapText="1"/>
    </xf>
    <xf numFmtId="0" fontId="35" fillId="0" borderId="0" xfId="0" applyFont="1" applyAlignment="1">
      <alignment horizontal="left" vertical="top" wrapText="1"/>
    </xf>
    <xf numFmtId="0" fontId="35" fillId="0" borderId="9" xfId="0" applyFont="1" applyBorder="1" applyAlignment="1">
      <alignment horizontal="center" wrapText="1"/>
    </xf>
    <xf numFmtId="0" fontId="36" fillId="0" borderId="0" xfId="0" applyFont="1" applyAlignment="1">
      <alignment horizontal="center" vertical="top" wrapText="1"/>
    </xf>
    <xf numFmtId="0" fontId="1" fillId="0" borderId="8" xfId="0" applyFont="1" applyBorder="1" applyAlignment="1">
      <alignment vertical="center" wrapText="1"/>
    </xf>
    <xf numFmtId="0" fontId="1" fillId="0" borderId="5" xfId="0" applyFont="1" applyBorder="1" applyAlignment="1">
      <alignment vertical="center" wrapText="1"/>
    </xf>
    <xf numFmtId="168" fontId="18" fillId="0" borderId="85" xfId="0" applyNumberFormat="1" applyFont="1" applyBorder="1" applyAlignment="1">
      <alignment horizontal="center" vertical="center"/>
    </xf>
    <xf numFmtId="168" fontId="18" fillId="0" borderId="86" xfId="0" applyNumberFormat="1" applyFont="1" applyBorder="1" applyAlignment="1">
      <alignment horizontal="center" vertical="center"/>
    </xf>
    <xf numFmtId="168" fontId="18" fillId="0" borderId="84" xfId="0" applyNumberFormat="1" applyFont="1" applyBorder="1" applyAlignment="1">
      <alignment horizontal="center" vertical="center"/>
    </xf>
    <xf numFmtId="168" fontId="18" fillId="0" borderId="1" xfId="0" applyNumberFormat="1" applyFont="1" applyBorder="1" applyAlignment="1">
      <alignment horizontal="center" vertical="center"/>
    </xf>
    <xf numFmtId="0" fontId="1" fillId="0" borderId="1" xfId="0" applyFont="1" applyBorder="1" applyAlignment="1">
      <alignment wrapText="1"/>
    </xf>
    <xf numFmtId="0" fontId="0" fillId="0" borderId="1" xfId="0" applyBorder="1" applyAlignment="1">
      <alignment wrapText="1"/>
    </xf>
    <xf numFmtId="0" fontId="1" fillId="0" borderId="3" xfId="0" applyFont="1" applyBorder="1" applyAlignment="1">
      <alignment wrapText="1"/>
    </xf>
    <xf numFmtId="0" fontId="0" fillId="0" borderId="1" xfId="0" applyBorder="1" applyAlignment="1">
      <alignment horizontal="left"/>
    </xf>
    <xf numFmtId="0" fontId="54" fillId="0" borderId="3" xfId="0" applyFont="1" applyBorder="1" applyAlignment="1">
      <alignment vertical="top" wrapText="1"/>
    </xf>
    <xf numFmtId="0" fontId="47" fillId="0" borderId="1" xfId="0" applyFont="1" applyBorder="1" applyAlignment="1">
      <alignment horizontal="left" vertical="top" wrapText="1"/>
    </xf>
    <xf numFmtId="0" fontId="31" fillId="0" borderId="3" xfId="0" applyFont="1" applyBorder="1" applyAlignment="1">
      <alignment vertical="top" wrapText="1"/>
    </xf>
    <xf numFmtId="0" fontId="0" fillId="0" borderId="1" xfId="0" applyBorder="1" applyAlignment="1">
      <alignment horizontal="left" vertical="top" wrapText="1"/>
    </xf>
    <xf numFmtId="0" fontId="31" fillId="0" borderId="1" xfId="0" applyFont="1" applyBorder="1" applyAlignment="1">
      <alignment wrapText="1"/>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2" fillId="4" borderId="50"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52" xfId="0" applyFont="1" applyFill="1" applyBorder="1" applyAlignment="1" applyProtection="1">
      <alignment horizontal="left" vertical="center" wrapText="1"/>
      <protection locked="0"/>
    </xf>
    <xf numFmtId="0" fontId="43" fillId="0" borderId="0" xfId="0" applyFont="1" applyAlignment="1">
      <alignment horizontal="center" vertical="center"/>
    </xf>
    <xf numFmtId="0" fontId="46"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vertical="top"/>
    </xf>
    <xf numFmtId="0" fontId="38" fillId="0" borderId="9" xfId="0" applyFont="1" applyBorder="1" applyAlignment="1" applyProtection="1">
      <alignment vertical="top"/>
      <protection locked="0"/>
    </xf>
    <xf numFmtId="0" fontId="0" fillId="0" borderId="9" xfId="0" applyBorder="1" applyAlignment="1" applyProtection="1">
      <alignment vertical="top"/>
      <protection locked="0"/>
    </xf>
    <xf numFmtId="0" fontId="38" fillId="0" borderId="8" xfId="0" applyFont="1" applyBorder="1" applyAlignment="1" applyProtection="1">
      <alignment horizontal="left" vertical="center"/>
      <protection locked="0"/>
    </xf>
    <xf numFmtId="0" fontId="38" fillId="0" borderId="5" xfId="0" applyFont="1" applyBorder="1" applyAlignment="1" applyProtection="1">
      <alignment horizontal="left" vertical="center"/>
      <protection locked="0"/>
    </xf>
    <xf numFmtId="0" fontId="41" fillId="0" borderId="8" xfId="0" applyFont="1" applyBorder="1" applyAlignment="1">
      <alignment vertical="center"/>
    </xf>
    <xf numFmtId="0" fontId="38" fillId="0" borderId="8" xfId="0" applyFont="1" applyBorder="1" applyAlignment="1">
      <alignment vertical="center"/>
    </xf>
    <xf numFmtId="0" fontId="41" fillId="0" borderId="0" xfId="0" applyFont="1" applyAlignment="1">
      <alignment vertical="center"/>
    </xf>
    <xf numFmtId="0" fontId="0" fillId="0" borderId="0" xfId="0" applyAlignment="1">
      <alignment vertical="center"/>
    </xf>
    <xf numFmtId="0" fontId="38" fillId="12" borderId="0" xfId="0" applyFont="1" applyFill="1" applyAlignment="1">
      <alignment vertical="center"/>
    </xf>
    <xf numFmtId="0" fontId="38" fillId="0" borderId="81" xfId="0" applyFont="1" applyBorder="1" applyAlignment="1" applyProtection="1">
      <alignment horizontal="left" vertical="top"/>
      <protection locked="0"/>
    </xf>
    <xf numFmtId="0" fontId="38" fillId="0" borderId="24" xfId="0" applyFont="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38" fillId="0" borderId="10" xfId="0" applyFont="1" applyBorder="1" applyAlignment="1" applyProtection="1">
      <alignment horizontal="left" vertical="top"/>
      <protection locked="0"/>
    </xf>
    <xf numFmtId="0" fontId="38" fillId="0" borderId="81" xfId="0" applyFont="1" applyBorder="1" applyAlignment="1" applyProtection="1">
      <alignment vertical="top"/>
      <protection locked="0"/>
    </xf>
    <xf numFmtId="0" fontId="38" fillId="0" borderId="0" xfId="0" applyFont="1" applyAlignment="1" applyProtection="1">
      <alignment vertical="top"/>
      <protection locked="0"/>
    </xf>
    <xf numFmtId="0" fontId="0" fillId="0" borderId="0" xfId="0" applyAlignment="1" applyProtection="1">
      <alignment vertical="top"/>
      <protection locked="0"/>
    </xf>
    <xf numFmtId="0" fontId="0" fillId="0" borderId="8" xfId="0" applyBorder="1" applyAlignment="1">
      <alignment vertical="center"/>
    </xf>
    <xf numFmtId="0" fontId="38" fillId="12" borderId="8" xfId="0" applyFont="1" applyFill="1" applyBorder="1" applyAlignment="1">
      <alignment vertical="center"/>
    </xf>
    <xf numFmtId="0" fontId="0" fillId="12" borderId="8" xfId="0" applyFill="1" applyBorder="1" applyAlignment="1">
      <alignment vertical="center"/>
    </xf>
    <xf numFmtId="0" fontId="38" fillId="0" borderId="9" xfId="0" applyFont="1" applyBorder="1" applyAlignment="1">
      <alignment vertical="center"/>
    </xf>
    <xf numFmtId="0" fontId="38" fillId="0" borderId="6" xfId="0" applyFont="1" applyBorder="1" applyAlignment="1">
      <alignment vertical="center"/>
    </xf>
    <xf numFmtId="0" fontId="38" fillId="0" borderId="81" xfId="0" applyFont="1" applyBorder="1" applyAlignment="1">
      <alignment horizontal="center"/>
    </xf>
    <xf numFmtId="0" fontId="0" fillId="0" borderId="81" xfId="0" applyBorder="1"/>
    <xf numFmtId="0" fontId="0" fillId="0" borderId="9" xfId="0" applyBorder="1"/>
    <xf numFmtId="0" fontId="41" fillId="0" borderId="3" xfId="0" applyFont="1" applyBorder="1" applyAlignment="1">
      <alignment horizontal="center" vertical="center"/>
    </xf>
    <xf numFmtId="0" fontId="38" fillId="0" borderId="8" xfId="0" applyFont="1" applyBorder="1" applyAlignment="1">
      <alignment horizontal="center" vertical="center"/>
    </xf>
    <xf numFmtId="0" fontId="41" fillId="0" borderId="9" xfId="0" applyFont="1" applyBorder="1" applyAlignment="1">
      <alignment vertical="center"/>
    </xf>
    <xf numFmtId="0" fontId="38" fillId="0" borderId="0" xfId="0" applyFont="1" applyAlignment="1">
      <alignment horizontal="center" vertical="center"/>
    </xf>
    <xf numFmtId="0" fontId="0" fillId="0" borderId="0" xfId="0" applyAlignment="1">
      <alignment horizontal="center"/>
    </xf>
    <xf numFmtId="0" fontId="38" fillId="0" borderId="0" xfId="0" applyFont="1" applyAlignment="1">
      <alignment horizontal="right" vertical="center"/>
    </xf>
    <xf numFmtId="0" fontId="0" fillId="0" borderId="0" xfId="0" applyAlignment="1">
      <alignment horizontal="right" vertical="center"/>
    </xf>
    <xf numFmtId="0" fontId="44" fillId="0" borderId="0" xfId="0" applyFont="1" applyAlignment="1">
      <alignment horizontal="center"/>
    </xf>
    <xf numFmtId="0" fontId="0" fillId="0" borderId="0" xfId="0"/>
    <xf numFmtId="0" fontId="38" fillId="0" borderId="5" xfId="0" applyFont="1" applyBorder="1" applyAlignment="1">
      <alignment vertical="center"/>
    </xf>
    <xf numFmtId="0" fontId="41" fillId="0" borderId="81" xfId="0" applyFont="1" applyBorder="1" applyAlignment="1">
      <alignment horizontal="center" vertical="center"/>
    </xf>
    <xf numFmtId="0" fontId="38" fillId="12" borderId="81" xfId="0" applyFont="1" applyFill="1" applyBorder="1" applyAlignment="1">
      <alignment vertical="center"/>
    </xf>
    <xf numFmtId="0" fontId="0" fillId="12" borderId="81" xfId="0" applyFill="1" applyBorder="1" applyAlignment="1">
      <alignment vertical="center"/>
    </xf>
    <xf numFmtId="49" fontId="38" fillId="0" borderId="81" xfId="0" applyNumberFormat="1" applyFont="1" applyBorder="1" applyAlignment="1">
      <alignment horizontal="right" vertical="center"/>
    </xf>
    <xf numFmtId="49" fontId="38" fillId="0" borderId="9" xfId="0" applyNumberFormat="1" applyFont="1" applyBorder="1" applyAlignment="1">
      <alignment horizontal="right" vertical="center"/>
    </xf>
    <xf numFmtId="0" fontId="38" fillId="0" borderId="81" xfId="0" applyFont="1" applyBorder="1" applyAlignment="1">
      <alignment vertical="center"/>
    </xf>
    <xf numFmtId="0" fontId="38" fillId="0" borderId="24" xfId="0" applyFont="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41" fillId="0" borderId="8" xfId="0" applyFont="1" applyBorder="1" applyAlignment="1">
      <alignment horizontal="center" vertical="center"/>
    </xf>
    <xf numFmtId="0" fontId="38" fillId="0" borderId="82" xfId="0" applyFont="1" applyBorder="1" applyAlignment="1">
      <alignment horizontal="center" vertical="center"/>
    </xf>
    <xf numFmtId="0" fontId="38" fillId="0" borderId="10" xfId="0" applyFont="1" applyBorder="1" applyAlignment="1">
      <alignment horizontal="center" vertical="center"/>
    </xf>
    <xf numFmtId="0" fontId="37" fillId="0" borderId="0" xfId="0" applyFont="1" applyAlignment="1">
      <alignment horizontal="right" vertical="center"/>
    </xf>
    <xf numFmtId="0" fontId="39"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right" vertical="center"/>
    </xf>
    <xf numFmtId="0" fontId="38" fillId="0" borderId="66" xfId="0" applyFont="1" applyBorder="1" applyAlignment="1">
      <alignment horizontal="center" vertical="center" wrapText="1"/>
    </xf>
    <xf numFmtId="0" fontId="0" fillId="0" borderId="66" xfId="0" applyBorder="1" applyAlignment="1">
      <alignment vertical="center"/>
    </xf>
    <xf numFmtId="0" fontId="38" fillId="0" borderId="4" xfId="0" applyFont="1" applyBorder="1" applyAlignment="1">
      <alignment horizontal="center" vertical="center" wrapText="1"/>
    </xf>
    <xf numFmtId="0" fontId="0" fillId="0" borderId="4" xfId="0" applyBorder="1" applyAlignment="1">
      <alignment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0" fillId="0" borderId="8" xfId="0" applyBorder="1" applyAlignment="1">
      <alignment horizontal="center" vertical="center"/>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52" xfId="0" applyFont="1" applyFill="1" applyBorder="1" applyAlignment="1">
      <alignment horizontal="center" vertical="center" wrapText="1"/>
    </xf>
    <xf numFmtId="49" fontId="28" fillId="0" borderId="0" xfId="0" applyNumberFormat="1" applyFont="1" applyAlignment="1">
      <alignment horizontal="center" vertical="center" wrapText="1"/>
    </xf>
    <xf numFmtId="0" fontId="4" fillId="0" borderId="0" xfId="0" applyFont="1" applyAlignment="1">
      <alignment horizontal="right" vertical="center" wrapText="1"/>
    </xf>
    <xf numFmtId="0" fontId="4" fillId="5" borderId="3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1" fillId="0" borderId="50"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51"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52" xfId="0" applyFont="1" applyBorder="1" applyAlignment="1" applyProtection="1">
      <alignment vertical="top" wrapText="1"/>
      <protection locked="0"/>
    </xf>
    <xf numFmtId="0" fontId="15" fillId="5" borderId="26"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8" fillId="5" borderId="26" xfId="0" applyFont="1" applyFill="1" applyBorder="1" applyAlignment="1">
      <alignment horizontal="left" vertical="center" wrapText="1" readingOrder="1"/>
    </xf>
    <xf numFmtId="0" fontId="18" fillId="5" borderId="48" xfId="0" applyFont="1" applyFill="1" applyBorder="1" applyAlignment="1">
      <alignment horizontal="left" vertical="center" wrapText="1" readingOrder="1"/>
    </xf>
    <xf numFmtId="0" fontId="18" fillId="5" borderId="25" xfId="0" applyFont="1" applyFill="1" applyBorder="1" applyAlignment="1">
      <alignment horizontal="left" vertical="center" wrapText="1" readingOrder="1"/>
    </xf>
    <xf numFmtId="0" fontId="4" fillId="0" borderId="53" xfId="0" applyFont="1" applyBorder="1" applyAlignment="1">
      <alignment horizontal="center" vertical="center" wrapText="1"/>
    </xf>
    <xf numFmtId="0" fontId="2" fillId="0" borderId="61" xfId="0" applyFont="1" applyBorder="1" applyAlignment="1">
      <alignment horizontal="center" vertical="center" wrapText="1"/>
    </xf>
    <xf numFmtId="0" fontId="3" fillId="5" borderId="60"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9" xfId="0" applyFont="1" applyFill="1" applyBorder="1" applyAlignment="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3"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0" xfId="0" applyFont="1" applyAlignment="1">
      <alignment vertical="center" wrapText="1"/>
    </xf>
    <xf numFmtId="165" fontId="4" fillId="5" borderId="4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4" xfId="0" applyFont="1" applyFill="1" applyBorder="1" applyAlignment="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1" fillId="4" borderId="50"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51" xfId="0" applyFont="1" applyFill="1" applyBorder="1" applyAlignment="1" applyProtection="1">
      <alignment horizontal="left" vertical="center" wrapText="1"/>
      <protection locked="0"/>
    </xf>
    <xf numFmtId="0" fontId="1" fillId="4" borderId="20" xfId="0" applyFont="1" applyFill="1" applyBorder="1" applyAlignment="1" applyProtection="1">
      <alignment horizontal="left" vertical="center" wrapText="1"/>
      <protection locked="0"/>
    </xf>
    <xf numFmtId="0" fontId="1" fillId="4" borderId="52" xfId="0" applyFont="1" applyFill="1" applyBorder="1" applyAlignment="1" applyProtection="1">
      <alignment horizontal="left" vertical="center" wrapText="1"/>
      <protection locked="0"/>
    </xf>
    <xf numFmtId="49" fontId="4" fillId="5" borderId="22" xfId="2" applyNumberFormat="1" applyFont="1" applyFill="1" applyBorder="1" applyAlignment="1">
      <alignment horizontal="center" vertical="center" wrapText="1"/>
    </xf>
    <xf numFmtId="49" fontId="4" fillId="5" borderId="38" xfId="2" applyNumberFormat="1" applyFont="1" applyFill="1" applyBorder="1" applyAlignment="1">
      <alignment horizontal="center" vertical="center" wrapText="1"/>
    </xf>
    <xf numFmtId="0" fontId="3" fillId="5" borderId="26" xfId="0" applyFont="1" applyFill="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10" fillId="0" borderId="20" xfId="0" applyFont="1" applyBorder="1" applyAlignment="1" applyProtection="1">
      <alignment horizontal="center" vertical="center" wrapText="1"/>
      <protection locked="0"/>
    </xf>
    <xf numFmtId="0" fontId="1" fillId="5" borderId="26" xfId="0" applyFont="1" applyFill="1" applyBorder="1" applyAlignment="1" applyProtection="1">
      <alignment horizontal="left" vertical="center" wrapText="1"/>
      <protection locked="0"/>
    </xf>
    <xf numFmtId="0" fontId="1" fillId="5" borderId="48"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0" fontId="4" fillId="3" borderId="1" xfId="4" applyNumberFormat="1" applyFont="1" applyFill="1" applyBorder="1" applyAlignment="1" applyProtection="1">
      <alignment horizontal="center" wrapText="1"/>
      <protection locked="0"/>
    </xf>
    <xf numFmtId="0" fontId="1" fillId="3" borderId="15" xfId="5" applyFill="1" applyBorder="1" applyAlignment="1" applyProtection="1">
      <alignment horizontal="center" wrapText="1"/>
      <protection locked="0"/>
    </xf>
    <xf numFmtId="0"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1" fillId="5" borderId="26" xfId="0" applyFont="1" applyFill="1" applyBorder="1" applyProtection="1">
      <protection locked="0"/>
    </xf>
    <xf numFmtId="0" fontId="22" fillId="5" borderId="48" xfId="0" applyFont="1" applyFill="1" applyBorder="1" applyProtection="1">
      <protection locked="0"/>
    </xf>
    <xf numFmtId="0" fontId="22" fillId="5" borderId="25" xfId="0" applyFont="1" applyFill="1" applyBorder="1" applyProtection="1">
      <protection locked="0"/>
    </xf>
    <xf numFmtId="0" fontId="3" fillId="4" borderId="26" xfId="0" applyFont="1" applyFill="1" applyBorder="1" applyAlignment="1" applyProtection="1">
      <alignment horizontal="left" vertical="center" wrapText="1"/>
      <protection locked="0"/>
    </xf>
    <xf numFmtId="0" fontId="1" fillId="4" borderId="48"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4" fillId="4" borderId="1" xfId="4" applyNumberFormat="1" applyFont="1" applyFill="1" applyBorder="1" applyAlignment="1" applyProtection="1">
      <alignment horizontal="center" wrapText="1"/>
      <protection locked="0"/>
    </xf>
    <xf numFmtId="0" fontId="1" fillId="4" borderId="15" xfId="5" applyFill="1" applyBorder="1" applyAlignment="1" applyProtection="1">
      <alignment horizontal="center" wrapText="1"/>
      <protection locked="0"/>
    </xf>
    <xf numFmtId="49" fontId="10" fillId="0" borderId="20" xfId="0" applyNumberFormat="1" applyFont="1" applyBorder="1" applyAlignment="1" applyProtection="1">
      <alignment horizontal="center" vertical="center"/>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0" fontId="1" fillId="0" borderId="50"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51"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52" xfId="0" applyFont="1" applyBorder="1" applyAlignment="1" applyProtection="1">
      <alignment horizontal="left" vertical="top" wrapText="1"/>
      <protection locked="0"/>
    </xf>
    <xf numFmtId="164" fontId="15" fillId="0" borderId="0" xfId="0" applyNumberFormat="1" applyFont="1" applyAlignment="1" applyProtection="1">
      <alignment horizontal="right" vertical="top" wrapText="1"/>
      <protection locked="0"/>
    </xf>
  </cellXfs>
  <cellStyles count="6">
    <cellStyle name="Currency" xfId="1" builtinId="4"/>
    <cellStyle name="Normal" xfId="0" builtinId="0"/>
    <cellStyle name="Normal 2" xfId="2" xr:uid="{00000000-0005-0000-0000-000002000000}"/>
    <cellStyle name="Normal 2 2" xfId="5" xr:uid="{68EAD273-2FFB-4457-856A-2DDC7AC9B8A1}"/>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2" name="Check Box 1" hidden="1">
          <a:extLst>
            <a:ext uri="{63B3BB69-23CF-44E3-9099-C40C66FF867C}">
              <a14:compatExt xmlns:a14="http://schemas.microsoft.com/office/drawing/2010/main" spid="_x0000_s77825"/>
            </a:ext>
            <a:ext uri="{FF2B5EF4-FFF2-40B4-BE49-F238E27FC236}">
              <a16:creationId xmlns:a16="http://schemas.microsoft.com/office/drawing/2014/main" id="{32A0C066-A425-4AE5-A385-D68F53C10F49}"/>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3" name="Check Box 2" hidden="1">
          <a:extLst>
            <a:ext uri="{63B3BB69-23CF-44E3-9099-C40C66FF867C}">
              <a14:compatExt xmlns:a14="http://schemas.microsoft.com/office/drawing/2010/main" spid="_x0000_s77826"/>
            </a:ext>
            <a:ext uri="{FF2B5EF4-FFF2-40B4-BE49-F238E27FC236}">
              <a16:creationId xmlns:a16="http://schemas.microsoft.com/office/drawing/2014/main" id="{F678D883-FB7A-47D3-9EC3-018ABCDA281E}"/>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4" name="Check Box 3" hidden="1">
          <a:extLst>
            <a:ext uri="{63B3BB69-23CF-44E3-9099-C40C66FF867C}">
              <a14:compatExt xmlns:a14="http://schemas.microsoft.com/office/drawing/2010/main" spid="_x0000_s77827"/>
            </a:ext>
            <a:ext uri="{FF2B5EF4-FFF2-40B4-BE49-F238E27FC236}">
              <a16:creationId xmlns:a16="http://schemas.microsoft.com/office/drawing/2014/main" id="{A1E3B5C0-A96F-4983-A247-F7F54A0ED034}"/>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5" name="Check Box 4" hidden="1">
          <a:extLst>
            <a:ext uri="{63B3BB69-23CF-44E3-9099-C40C66FF867C}">
              <a14:compatExt xmlns:a14="http://schemas.microsoft.com/office/drawing/2010/main" spid="_x0000_s77828"/>
            </a:ext>
            <a:ext uri="{FF2B5EF4-FFF2-40B4-BE49-F238E27FC236}">
              <a16:creationId xmlns:a16="http://schemas.microsoft.com/office/drawing/2014/main" id="{62F03C71-1A11-4818-8B6B-317CCE289F6F}"/>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6" name="Check Box 5" hidden="1">
          <a:extLst>
            <a:ext uri="{63B3BB69-23CF-44E3-9099-C40C66FF867C}">
              <a14:compatExt xmlns:a14="http://schemas.microsoft.com/office/drawing/2010/main" spid="_x0000_s77829"/>
            </a:ext>
            <a:ext uri="{FF2B5EF4-FFF2-40B4-BE49-F238E27FC236}">
              <a16:creationId xmlns:a16="http://schemas.microsoft.com/office/drawing/2014/main" id="{F89C0B9F-DABE-4F40-A7B0-C6FBFED23382}"/>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 name="Check Box 6" hidden="1">
          <a:extLst>
            <a:ext uri="{63B3BB69-23CF-44E3-9099-C40C66FF867C}">
              <a14:compatExt xmlns:a14="http://schemas.microsoft.com/office/drawing/2010/main" spid="_x0000_s77830"/>
            </a:ext>
            <a:ext uri="{FF2B5EF4-FFF2-40B4-BE49-F238E27FC236}">
              <a16:creationId xmlns:a16="http://schemas.microsoft.com/office/drawing/2014/main" id="{CACC87F5-A2CE-426F-AE23-53A525121A06}"/>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8" name="Check Box 7" hidden="1">
          <a:extLst>
            <a:ext uri="{63B3BB69-23CF-44E3-9099-C40C66FF867C}">
              <a14:compatExt xmlns:a14="http://schemas.microsoft.com/office/drawing/2010/main" spid="_x0000_s77831"/>
            </a:ext>
            <a:ext uri="{FF2B5EF4-FFF2-40B4-BE49-F238E27FC236}">
              <a16:creationId xmlns:a16="http://schemas.microsoft.com/office/drawing/2014/main" id="{6085E24C-4279-44E3-98D3-9AB6D12582D3}"/>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9" name="Check Box 8" hidden="1">
          <a:extLst>
            <a:ext uri="{63B3BB69-23CF-44E3-9099-C40C66FF867C}">
              <a14:compatExt xmlns:a14="http://schemas.microsoft.com/office/drawing/2010/main" spid="_x0000_s77832"/>
            </a:ext>
            <a:ext uri="{FF2B5EF4-FFF2-40B4-BE49-F238E27FC236}">
              <a16:creationId xmlns:a16="http://schemas.microsoft.com/office/drawing/2014/main" id="{CDBC3EF8-1048-4AE7-B5BA-6394CDE4B652}"/>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10" name="Check Box 9" hidden="1">
          <a:extLst>
            <a:ext uri="{63B3BB69-23CF-44E3-9099-C40C66FF867C}">
              <a14:compatExt xmlns:a14="http://schemas.microsoft.com/office/drawing/2010/main" spid="_x0000_s77833"/>
            </a:ext>
            <a:ext uri="{FF2B5EF4-FFF2-40B4-BE49-F238E27FC236}">
              <a16:creationId xmlns:a16="http://schemas.microsoft.com/office/drawing/2014/main" id="{0369D4CC-C59B-4920-B046-4EEC1139882E}"/>
            </a:ext>
          </a:extLst>
        </xdr:cNvPr>
        <xdr:cNvSpPr/>
      </xdr:nvSpPr>
      <xdr:spPr bwMode="auto">
        <a:xfrm>
          <a:off x="1450975" y="485775"/>
          <a:ext cx="1600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11" name="Check Box 11" hidden="1">
          <a:extLst>
            <a:ext uri="{63B3BB69-23CF-44E3-9099-C40C66FF867C}">
              <a14:compatExt xmlns:a14="http://schemas.microsoft.com/office/drawing/2010/main" spid="_x0000_s77835"/>
            </a:ext>
            <a:ext uri="{FF2B5EF4-FFF2-40B4-BE49-F238E27FC236}">
              <a16:creationId xmlns:a16="http://schemas.microsoft.com/office/drawing/2014/main" id="{14B966D9-8285-40A4-A3DE-02CF74AC8824}"/>
            </a:ext>
          </a:extLst>
        </xdr:cNvPr>
        <xdr:cNvSpPr/>
      </xdr:nvSpPr>
      <xdr:spPr bwMode="auto">
        <a:xfrm>
          <a:off x="28575" y="476250"/>
          <a:ext cx="7048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12" name="Check Box 12" hidden="1">
          <a:extLst>
            <a:ext uri="{63B3BB69-23CF-44E3-9099-C40C66FF867C}">
              <a14:compatExt xmlns:a14="http://schemas.microsoft.com/office/drawing/2010/main" spid="_x0000_s77836"/>
            </a:ext>
            <a:ext uri="{FF2B5EF4-FFF2-40B4-BE49-F238E27FC236}">
              <a16:creationId xmlns:a16="http://schemas.microsoft.com/office/drawing/2014/main" id="{CEAE3FF8-759B-4A05-BC53-C70E9842F054}"/>
            </a:ext>
          </a:extLst>
        </xdr:cNvPr>
        <xdr:cNvSpPr/>
      </xdr:nvSpPr>
      <xdr:spPr bwMode="auto">
        <a:xfrm>
          <a:off x="923925" y="473075"/>
          <a:ext cx="527050" cy="13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13" name="Check Box 14" hidden="1">
          <a:extLst>
            <a:ext uri="{63B3BB69-23CF-44E3-9099-C40C66FF867C}">
              <a14:compatExt xmlns:a14="http://schemas.microsoft.com/office/drawing/2010/main" spid="_x0000_s77838"/>
            </a:ext>
            <a:ext uri="{FF2B5EF4-FFF2-40B4-BE49-F238E27FC236}">
              <a16:creationId xmlns:a16="http://schemas.microsoft.com/office/drawing/2014/main" id="{4CD17426-70BD-48C3-96F3-75B7195657AF}"/>
            </a:ext>
          </a:extLst>
        </xdr:cNvPr>
        <xdr:cNvSpPr/>
      </xdr:nvSpPr>
      <xdr:spPr bwMode="auto">
        <a:xfrm>
          <a:off x="1381125" y="682625"/>
          <a:ext cx="73025" cy="107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14" name="Check Box 17" hidden="1">
          <a:extLst>
            <a:ext uri="{63B3BB69-23CF-44E3-9099-C40C66FF867C}">
              <a14:compatExt xmlns:a14="http://schemas.microsoft.com/office/drawing/2010/main" spid="_x0000_s77841"/>
            </a:ext>
            <a:ext uri="{FF2B5EF4-FFF2-40B4-BE49-F238E27FC236}">
              <a16:creationId xmlns:a16="http://schemas.microsoft.com/office/drawing/2014/main" id="{4032D7AB-F5FB-4EDC-87B5-AB8C361229B6}"/>
            </a:ext>
          </a:extLst>
        </xdr:cNvPr>
        <xdr:cNvSpPr/>
      </xdr:nvSpPr>
      <xdr:spPr bwMode="auto">
        <a:xfrm>
          <a:off x="19050" y="673100"/>
          <a:ext cx="1304925" cy="120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8</xdr:col>
      <xdr:colOff>368300</xdr:colOff>
      <xdr:row>103</xdr:row>
      <xdr:rowOff>9525</xdr:rowOff>
    </xdr:to>
    <xdr:pic>
      <xdr:nvPicPr>
        <xdr:cNvPr id="2" name="Picture 1" descr="Instructions for SF-424A">
          <a:extLst>
            <a:ext uri="{FF2B5EF4-FFF2-40B4-BE49-F238E27FC236}">
              <a16:creationId xmlns:a16="http://schemas.microsoft.com/office/drawing/2014/main" id="{013890E0-646B-482B-A2AE-7A37F6BEB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830300"/>
          <a:ext cx="9369425" cy="570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104</xdr:row>
      <xdr:rowOff>0</xdr:rowOff>
    </xdr:from>
    <xdr:to>
      <xdr:col>8</xdr:col>
      <xdr:colOff>368300</xdr:colOff>
      <xdr:row>144</xdr:row>
      <xdr:rowOff>63500</xdr:rowOff>
    </xdr:to>
    <xdr:pic>
      <xdr:nvPicPr>
        <xdr:cNvPr id="3" name="Picture 2" descr="Line breakdown instructions for SF-424A">
          <a:extLst>
            <a:ext uri="{FF2B5EF4-FFF2-40B4-BE49-F238E27FC236}">
              <a16:creationId xmlns:a16="http://schemas.microsoft.com/office/drawing/2014/main" id="{02FCBEBC-6AB0-434D-8390-DB929A8E5B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672300"/>
          <a:ext cx="9369425" cy="590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F682-F4C3-474C-B39B-45CD8CB69CE0}">
  <dimension ref="A1:F22"/>
  <sheetViews>
    <sheetView tabSelected="1" view="pageLayout" zoomScale="115" zoomScaleNormal="100" zoomScaleSheetLayoutView="130" zoomScalePageLayoutView="115" workbookViewId="0">
      <selection activeCell="A10" sqref="A10"/>
    </sheetView>
  </sheetViews>
  <sheetFormatPr defaultColWidth="8.85546875" defaultRowHeight="12.75" x14ac:dyDescent="0.2"/>
  <cols>
    <col min="1" max="1" width="121.28515625" style="229" customWidth="1"/>
  </cols>
  <sheetData>
    <row r="1" spans="1:6" s="234" customFormat="1" ht="18" x14ac:dyDescent="0.25">
      <c r="A1" s="233" t="s">
        <v>0</v>
      </c>
    </row>
    <row r="2" spans="1:6" s="234" customFormat="1" ht="15.75" x14ac:dyDescent="0.25">
      <c r="A2" s="235"/>
    </row>
    <row r="3" spans="1:6" s="237" customFormat="1" ht="66.75" customHeight="1" x14ac:dyDescent="0.25">
      <c r="A3" s="236" t="s">
        <v>1</v>
      </c>
    </row>
    <row r="4" spans="1:6" s="237" customFormat="1" ht="39" customHeight="1" x14ac:dyDescent="0.25">
      <c r="A4" s="236" t="s">
        <v>2</v>
      </c>
    </row>
    <row r="5" spans="1:6" s="239" customFormat="1" ht="39" customHeight="1" x14ac:dyDescent="0.2">
      <c r="A5" s="238" t="s">
        <v>3</v>
      </c>
    </row>
    <row r="6" spans="1:6" s="239" customFormat="1" ht="39" customHeight="1" x14ac:dyDescent="0.2">
      <c r="A6" s="238" t="s">
        <v>4</v>
      </c>
    </row>
    <row r="7" spans="1:6" s="239" customFormat="1" ht="66.75" customHeight="1" x14ac:dyDescent="0.2">
      <c r="A7" s="238" t="s">
        <v>5</v>
      </c>
    </row>
    <row r="8" spans="1:6" s="239" customFormat="1" ht="39" customHeight="1" x14ac:dyDescent="0.2">
      <c r="A8" s="238" t="s">
        <v>6</v>
      </c>
    </row>
    <row r="9" spans="1:6" s="239" customFormat="1" ht="39" customHeight="1" x14ac:dyDescent="0.2">
      <c r="A9" s="238" t="s">
        <v>7</v>
      </c>
    </row>
    <row r="10" spans="1:6" s="239" customFormat="1" ht="150.75" customHeight="1" x14ac:dyDescent="0.2">
      <c r="A10" s="499" t="s">
        <v>377</v>
      </c>
    </row>
    <row r="11" spans="1:6" s="239" customFormat="1" ht="66.75" customHeight="1" x14ac:dyDescent="0.2">
      <c r="A11" s="238" t="s">
        <v>8</v>
      </c>
    </row>
    <row r="12" spans="1:6" s="239" customFormat="1" ht="49.5" customHeight="1" x14ac:dyDescent="0.2">
      <c r="A12" s="236" t="s">
        <v>9</v>
      </c>
    </row>
    <row r="13" spans="1:6" s="239" customFormat="1" ht="39" customHeight="1" x14ac:dyDescent="0.2">
      <c r="A13" s="236" t="s">
        <v>10</v>
      </c>
    </row>
    <row r="14" spans="1:6" ht="60.6" customHeight="1" x14ac:dyDescent="0.2">
      <c r="A14" s="236" t="s">
        <v>11</v>
      </c>
      <c r="B14" s="240"/>
      <c r="C14" s="240"/>
      <c r="D14" s="240"/>
      <c r="E14" s="240"/>
      <c r="F14" s="240"/>
    </row>
    <row r="15" spans="1:6" ht="123.75" customHeight="1" x14ac:dyDescent="0.2">
      <c r="A15" s="236" t="s">
        <v>12</v>
      </c>
      <c r="B15" s="240"/>
      <c r="C15" s="240"/>
      <c r="D15" s="240"/>
      <c r="E15" s="240"/>
      <c r="F15" s="240"/>
    </row>
    <row r="16" spans="1:6" ht="123.75" customHeight="1" x14ac:dyDescent="0.2">
      <c r="A16" s="484" t="s">
        <v>13</v>
      </c>
      <c r="B16" s="240"/>
      <c r="C16" s="240"/>
      <c r="D16" s="240"/>
      <c r="E16" s="240"/>
      <c r="F16" s="240"/>
    </row>
    <row r="17" spans="1:6" ht="28.5" customHeight="1" x14ac:dyDescent="0.2">
      <c r="A17" s="484" t="s">
        <v>14</v>
      </c>
      <c r="B17" s="240"/>
      <c r="C17" s="240"/>
      <c r="D17" s="240"/>
      <c r="E17" s="240"/>
      <c r="F17" s="240"/>
    </row>
    <row r="18" spans="1:6" ht="50.25" customHeight="1" x14ac:dyDescent="0.2">
      <c r="A18" s="236" t="s">
        <v>15</v>
      </c>
    </row>
    <row r="19" spans="1:6" ht="270" customHeight="1" x14ac:dyDescent="0.2">
      <c r="A19" s="484" t="s">
        <v>16</v>
      </c>
    </row>
    <row r="20" spans="1:6" ht="30" x14ac:dyDescent="0.2">
      <c r="A20" s="236" t="s">
        <v>17</v>
      </c>
    </row>
    <row r="22" spans="1:6" ht="18" x14ac:dyDescent="0.25">
      <c r="A22" s="241" t="s">
        <v>18</v>
      </c>
    </row>
  </sheetData>
  <pageMargins left="0.71" right="0.54" top="0.75" bottom="0.5" header="0.25" footer="0.25"/>
  <pageSetup scale="78" fitToHeight="15" orientation="portrait" r:id="rId1"/>
  <headerFooter scaleWithDoc="0">
    <oddHeader>&amp;CThe addendum includes the following revisions to the Solicitation Manual and Attachments. Added language appears in bold underline, and deleted language appears in [strikethrough] and within square brackets.</oddHeader>
    <oddFooter>&amp;L[&amp;SMay&amp;S] &amp;"Arial,Bold"&amp;UJune&amp;"Arial,Regular"&amp;U 2025&amp;CPage &amp;P of &amp;N
&amp;A&amp;RGFO-23-312r2-&amp;"Arial,Bold"03&amp;"Arial,Regular"&amp;K000000
CERRI Program</oddFooter>
  </headerFooter>
  <rowBreaks count="1" manualBreakCount="1">
    <brk id="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446E-3B34-47C5-8DDC-76956E3DA22C}">
  <dimension ref="A1:A10"/>
  <sheetViews>
    <sheetView zoomScale="120" zoomScaleNormal="120" workbookViewId="0">
      <selection activeCell="A7" sqref="A7"/>
    </sheetView>
  </sheetViews>
  <sheetFormatPr defaultColWidth="8.85546875" defaultRowHeight="15" x14ac:dyDescent="0.2"/>
  <cols>
    <col min="1" max="1" width="80.28515625" style="470" customWidth="1"/>
  </cols>
  <sheetData>
    <row r="1" spans="1:1" ht="15.75" x14ac:dyDescent="0.25">
      <c r="A1" s="237" t="s">
        <v>19</v>
      </c>
    </row>
    <row r="2" spans="1:1" ht="30" x14ac:dyDescent="0.2">
      <c r="A2" s="471" t="s">
        <v>20</v>
      </c>
    </row>
    <row r="3" spans="1:1" ht="30" x14ac:dyDescent="0.2">
      <c r="A3" s="471" t="s">
        <v>21</v>
      </c>
    </row>
    <row r="4" spans="1:1" ht="60" x14ac:dyDescent="0.2">
      <c r="A4" s="471" t="s">
        <v>22</v>
      </c>
    </row>
    <row r="5" spans="1:1" ht="45" x14ac:dyDescent="0.2">
      <c r="A5" s="471" t="s">
        <v>23</v>
      </c>
    </row>
    <row r="6" spans="1:1" ht="45" x14ac:dyDescent="0.2">
      <c r="A6" s="471" t="s">
        <v>24</v>
      </c>
    </row>
    <row r="7" spans="1:1" ht="60" x14ac:dyDescent="0.2">
      <c r="A7" s="471" t="s">
        <v>25</v>
      </c>
    </row>
    <row r="8" spans="1:1" ht="47.25" x14ac:dyDescent="0.2">
      <c r="A8" s="471" t="s">
        <v>26</v>
      </c>
    </row>
    <row r="9" spans="1:1" ht="30" x14ac:dyDescent="0.2">
      <c r="A9" s="471" t="s">
        <v>27</v>
      </c>
    </row>
    <row r="10" spans="1:1" ht="62.25" x14ac:dyDescent="0.2">
      <c r="A10" s="485" t="s">
        <v>28</v>
      </c>
    </row>
  </sheetData>
  <pageMargins left="1.57" right="0.82" top="1.08" bottom="0.5" header="0.25" footer="0.25"/>
  <pageSetup scale="78" orientation="portrait" r:id="rId1"/>
  <headerFooter scaleWithDoc="0">
    <oddFooter>&amp;L[&amp;SMay&amp;S] &amp;"Arial,Bold"&amp;UJune&amp;"Arial,Regular"&amp;U 2025&amp;CPage &amp;P of &amp;N
&amp;A&amp;RGFO-23-312r2-&amp;"Arial,Bold"03&amp;"Arial,Regular"&amp;K000000
CERRI Program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6645-A45C-4C26-A3AE-1BED1EE82684}">
  <dimension ref="A1:D24"/>
  <sheetViews>
    <sheetView zoomScale="110" zoomScaleNormal="110" zoomScaleSheetLayoutView="100" workbookViewId="0">
      <selection activeCell="E18" sqref="E18"/>
    </sheetView>
  </sheetViews>
  <sheetFormatPr defaultColWidth="20.85546875" defaultRowHeight="12.75" x14ac:dyDescent="0.2"/>
  <cols>
    <col min="1" max="4" width="30.7109375" customWidth="1"/>
  </cols>
  <sheetData>
    <row r="1" spans="1:4" ht="18" x14ac:dyDescent="0.2">
      <c r="A1" s="232"/>
      <c r="B1" s="232" t="s">
        <v>29</v>
      </c>
      <c r="C1" s="232"/>
      <c r="D1" s="232"/>
    </row>
    <row r="2" spans="1:4" s="229" customFormat="1" ht="12.75" customHeight="1" x14ac:dyDescent="0.2">
      <c r="A2" s="230"/>
      <c r="B2" s="231" t="s">
        <v>30</v>
      </c>
      <c r="C2" s="230"/>
      <c r="D2" s="230"/>
    </row>
    <row r="3" spans="1:4" ht="15.75" x14ac:dyDescent="0.2">
      <c r="A3" s="228" t="s">
        <v>31</v>
      </c>
      <c r="B3" s="227" t="s">
        <v>32</v>
      </c>
      <c r="C3" s="226"/>
      <c r="D3" s="225"/>
    </row>
    <row r="4" spans="1:4" ht="18" customHeight="1" x14ac:dyDescent="0.2"/>
    <row r="5" spans="1:4" ht="18" customHeight="1" thickBot="1" x14ac:dyDescent="0.25"/>
    <row r="6" spans="1:4" ht="69.75" customHeight="1" x14ac:dyDescent="0.2">
      <c r="A6" s="224" t="s">
        <v>33</v>
      </c>
      <c r="B6" s="223" t="s">
        <v>34</v>
      </c>
      <c r="C6" s="223" t="s">
        <v>35</v>
      </c>
      <c r="D6" s="222" t="s">
        <v>36</v>
      </c>
    </row>
    <row r="7" spans="1:4" ht="30" customHeight="1" x14ac:dyDescent="0.2">
      <c r="A7" s="221" t="s">
        <v>37</v>
      </c>
      <c r="B7" s="219">
        <f>SUM('Direct Labor'!F7:'Direct Labor'!F29)</f>
        <v>0</v>
      </c>
      <c r="C7" s="219">
        <f>'Direct Labor'!G30+'Direct Labor'!H30</f>
        <v>0</v>
      </c>
      <c r="D7" s="218">
        <f>'Direct Labor'!I30</f>
        <v>0</v>
      </c>
    </row>
    <row r="8" spans="1:4" ht="30" customHeight="1" x14ac:dyDescent="0.2">
      <c r="A8" s="221" t="s">
        <v>38</v>
      </c>
      <c r="B8" s="219">
        <f>'Fringe Benefits'!D29</f>
        <v>0</v>
      </c>
      <c r="C8" s="219">
        <f>'Fringe Benefits'!E29+'Fringe Benefits'!F29</f>
        <v>0</v>
      </c>
      <c r="D8" s="218">
        <f>'Fringe Benefits'!G29</f>
        <v>0</v>
      </c>
    </row>
    <row r="9" spans="1:4" ht="30" customHeight="1" x14ac:dyDescent="0.2">
      <c r="A9" s="217" t="s">
        <v>39</v>
      </c>
      <c r="B9" s="215">
        <f>SUM(B7:B8)</f>
        <v>0</v>
      </c>
      <c r="C9" s="215">
        <f>SUM(C7:C8)</f>
        <v>0</v>
      </c>
      <c r="D9" s="214">
        <f>SUM(D7:D8)</f>
        <v>0</v>
      </c>
    </row>
    <row r="10" spans="1:4" ht="30" customHeight="1" x14ac:dyDescent="0.2">
      <c r="A10" s="221" t="s">
        <v>40</v>
      </c>
      <c r="B10" s="219">
        <f>Travel!M29</f>
        <v>0</v>
      </c>
      <c r="C10" s="219">
        <f>Travel!O29+Travel!N29</f>
        <v>0</v>
      </c>
      <c r="D10" s="218">
        <f>Travel!P29</f>
        <v>0</v>
      </c>
    </row>
    <row r="11" spans="1:4" ht="30" customHeight="1" x14ac:dyDescent="0.2">
      <c r="A11" s="221" t="s">
        <v>41</v>
      </c>
      <c r="B11" s="219">
        <f>Equipment!G29</f>
        <v>0</v>
      </c>
      <c r="C11" s="219">
        <f>Equipment!I29+Equipment!H29</f>
        <v>0</v>
      </c>
      <c r="D11" s="218">
        <f>Equipment!J29</f>
        <v>0</v>
      </c>
    </row>
    <row r="12" spans="1:4" ht="30" customHeight="1" x14ac:dyDescent="0.2">
      <c r="A12" s="221" t="s">
        <v>42</v>
      </c>
      <c r="B12" s="219">
        <f>Supplies!G29</f>
        <v>0</v>
      </c>
      <c r="C12" s="219">
        <f>Supplies!I29+Supplies!H29</f>
        <v>0</v>
      </c>
      <c r="D12" s="218">
        <f>Supplies!J29</f>
        <v>0</v>
      </c>
    </row>
    <row r="13" spans="1:4" ht="30" customHeight="1" x14ac:dyDescent="0.2">
      <c r="A13" s="221" t="s">
        <v>43</v>
      </c>
      <c r="B13" s="219">
        <f>Subcontracts!F29</f>
        <v>0</v>
      </c>
      <c r="C13" s="219">
        <f>Subcontracts!H29+Subcontracts!G29</f>
        <v>0</v>
      </c>
      <c r="D13" s="218">
        <f>Subcontracts!I29</f>
        <v>0</v>
      </c>
    </row>
    <row r="14" spans="1:4" ht="30" customHeight="1" x14ac:dyDescent="0.2">
      <c r="A14" s="221" t="s">
        <v>44</v>
      </c>
      <c r="B14" s="219">
        <f>Other!G29</f>
        <v>0</v>
      </c>
      <c r="C14" s="219">
        <f>Other!I29+Other!H29</f>
        <v>0</v>
      </c>
      <c r="D14" s="218">
        <f>Other!J29</f>
        <v>0</v>
      </c>
    </row>
    <row r="15" spans="1:4" ht="30" customHeight="1" x14ac:dyDescent="0.2">
      <c r="A15" s="217" t="s">
        <v>45</v>
      </c>
      <c r="B15" s="215">
        <f>SUM(B10:B14)</f>
        <v>0</v>
      </c>
      <c r="C15" s="215">
        <f>SUM(C10:C14)</f>
        <v>0</v>
      </c>
      <c r="D15" s="214">
        <f>SUM(D10:D14)</f>
        <v>0</v>
      </c>
    </row>
    <row r="16" spans="1:4" ht="30" customHeight="1" x14ac:dyDescent="0.2">
      <c r="A16" s="221" t="s">
        <v>46</v>
      </c>
      <c r="B16" s="219">
        <f>'Indirect Costs &amp; Profit'!E19</f>
        <v>0</v>
      </c>
      <c r="C16" s="219">
        <f>'Indirect Costs &amp; Profit'!F19+'Indirect Costs &amp; Profit'!G19</f>
        <v>0</v>
      </c>
      <c r="D16" s="218">
        <f>'Indirect Costs &amp; Profit'!H19</f>
        <v>0</v>
      </c>
    </row>
    <row r="17" spans="1:4" ht="30" customHeight="1" x14ac:dyDescent="0.2">
      <c r="A17" s="220" t="s">
        <v>47</v>
      </c>
      <c r="B17" s="219">
        <f>'Indirect Costs &amp; Profit'!D27</f>
        <v>0</v>
      </c>
      <c r="C17" s="219">
        <f>'Indirect Costs &amp; Profit'!E27</f>
        <v>0</v>
      </c>
      <c r="D17" s="218">
        <f>'Indirect Costs &amp; Profit'!F27</f>
        <v>0</v>
      </c>
    </row>
    <row r="18" spans="1:4" ht="30" customHeight="1" x14ac:dyDescent="0.2">
      <c r="A18" s="545" t="s">
        <v>48</v>
      </c>
      <c r="B18" s="216">
        <f>SUM(B16:B17)</f>
        <v>0</v>
      </c>
      <c r="C18" s="216">
        <f>SUM(C16:C17)</f>
        <v>0</v>
      </c>
      <c r="D18" s="546">
        <f>SUM(D16:D17)</f>
        <v>0</v>
      </c>
    </row>
    <row r="19" spans="1:4" ht="30" customHeight="1" x14ac:dyDescent="0.2">
      <c r="A19" s="549" t="s">
        <v>49</v>
      </c>
      <c r="B19" s="550">
        <f>+B9+B15+B18</f>
        <v>0</v>
      </c>
      <c r="C19" s="550">
        <f>+C9+C15+C18</f>
        <v>0</v>
      </c>
      <c r="D19" s="550">
        <f>+D9+D15+D18</f>
        <v>0</v>
      </c>
    </row>
    <row r="20" spans="1:4" ht="30.75" customHeight="1" x14ac:dyDescent="0.2">
      <c r="A20" s="547" t="s">
        <v>50</v>
      </c>
      <c r="B20" s="548"/>
      <c r="C20" s="212"/>
      <c r="D20" s="212"/>
    </row>
    <row r="21" spans="1:4" ht="30" customHeight="1" x14ac:dyDescent="0.2">
      <c r="A21" s="213" t="s">
        <v>51</v>
      </c>
      <c r="B21" s="544" t="str">
        <f>IF(B20=0,"",B20/B19)</f>
        <v/>
      </c>
      <c r="C21" s="212"/>
      <c r="D21" s="212"/>
    </row>
    <row r="22" spans="1:4" ht="17.25" customHeight="1" x14ac:dyDescent="0.2">
      <c r="A22" s="474"/>
      <c r="B22" s="474"/>
      <c r="C22" s="212"/>
      <c r="D22" s="212"/>
    </row>
    <row r="23" spans="1:4" ht="24.75" customHeight="1" x14ac:dyDescent="0.2">
      <c r="A23" s="554" t="s">
        <v>52</v>
      </c>
      <c r="B23" s="555"/>
      <c r="C23" s="555"/>
      <c r="D23" s="556"/>
    </row>
    <row r="24" spans="1:4" ht="169.5" customHeight="1" x14ac:dyDescent="0.2">
      <c r="A24" s="551" t="s">
        <v>53</v>
      </c>
      <c r="B24" s="552"/>
      <c r="C24" s="552"/>
      <c r="D24" s="553"/>
    </row>
  </sheetData>
  <mergeCells count="2">
    <mergeCell ref="A24:D24"/>
    <mergeCell ref="A23:D23"/>
  </mergeCells>
  <printOptions horizontalCentered="1"/>
  <pageMargins left="0.25" right="0.25" top="0.75" bottom="0.5" header="0.25" footer="0.25"/>
  <pageSetup scale="78" orientation="portrait" r:id="rId1"/>
  <headerFooter scaleWithDoc="0">
    <oddFooter>&amp;L[&amp;SMay&amp;S] &amp;"Arial,Bold"&amp;UJune&amp;"Arial,Regular"&amp;U 2025&amp;CPage &amp;P of &amp;N
&amp;A&amp;RGFO-23-312r2-&amp;"Arial,Bold"03&amp;"Arial,Regular"&amp;K000000
CERRI Program</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F9-D003-4A8E-A99C-B0AA1986D128}">
  <dimension ref="A1:J36"/>
  <sheetViews>
    <sheetView view="pageLayout" zoomScaleNormal="90" zoomScaleSheetLayoutView="130" workbookViewId="0">
      <selection activeCell="O6" sqref="O6"/>
    </sheetView>
  </sheetViews>
  <sheetFormatPr defaultColWidth="9.140625" defaultRowHeight="12.75" x14ac:dyDescent="0.2"/>
  <cols>
    <col min="1" max="1" width="32.7109375" style="240" customWidth="1"/>
    <col min="2" max="3" width="23.28515625" style="240" customWidth="1"/>
    <col min="4" max="4" width="12.42578125" style="240" customWidth="1"/>
    <col min="5" max="5" width="11.7109375" style="240" customWidth="1"/>
    <col min="6" max="6" width="14.140625" style="240" bestFit="1" customWidth="1"/>
    <col min="7" max="10" width="14.7109375" style="240" customWidth="1"/>
    <col min="11" max="16384" width="9.140625" style="240"/>
  </cols>
  <sheetData>
    <row r="1" spans="1:10" ht="18" x14ac:dyDescent="0.2">
      <c r="C1" s="232"/>
      <c r="D1" s="232"/>
      <c r="E1" s="242" t="s">
        <v>54</v>
      </c>
      <c r="F1" s="232"/>
      <c r="G1" s="232"/>
      <c r="H1" s="232"/>
      <c r="I1" s="232"/>
      <c r="J1" s="232"/>
    </row>
    <row r="2" spans="1:10" s="229" customFormat="1" ht="12.75" customHeight="1" thickBot="1" x14ac:dyDescent="0.25">
      <c r="B2" s="230"/>
      <c r="C2" s="230"/>
      <c r="D2" s="230"/>
      <c r="E2" s="243" t="s">
        <v>30</v>
      </c>
      <c r="F2" s="230"/>
      <c r="G2" s="230"/>
      <c r="H2" s="230"/>
      <c r="I2" s="230"/>
      <c r="J2" s="230"/>
    </row>
    <row r="3" spans="1:10" ht="45" customHeight="1" thickBot="1" x14ac:dyDescent="0.25">
      <c r="A3" s="488" t="str">
        <f>'Category Budget'!$B$3</f>
        <v>Organization Name</v>
      </c>
      <c r="B3" s="489"/>
      <c r="C3" s="489"/>
      <c r="D3" s="489"/>
      <c r="E3" s="489"/>
      <c r="F3" s="489"/>
      <c r="G3" s="489"/>
      <c r="H3" s="489"/>
      <c r="I3" s="489"/>
      <c r="J3" s="490"/>
    </row>
    <row r="4" spans="1:10" ht="18" x14ac:dyDescent="0.25">
      <c r="B4" s="244"/>
      <c r="C4" s="244"/>
      <c r="D4" s="244"/>
      <c r="E4" s="244"/>
      <c r="F4" s="244"/>
      <c r="G4" s="244"/>
      <c r="H4" s="244"/>
      <c r="I4" s="244"/>
      <c r="J4" s="244"/>
    </row>
    <row r="5" spans="1:10" ht="18.75" thickBot="1" x14ac:dyDescent="0.3">
      <c r="C5" s="245"/>
      <c r="D5" s="245"/>
      <c r="E5" s="246" t="s">
        <v>55</v>
      </c>
      <c r="F5" s="245"/>
      <c r="G5" s="245"/>
      <c r="H5" s="245"/>
      <c r="I5" s="245"/>
      <c r="J5" s="245"/>
    </row>
    <row r="6" spans="1:10" s="229" customFormat="1" ht="63.75" thickBot="1" x14ac:dyDescent="0.3">
      <c r="A6" s="247" t="s">
        <v>56</v>
      </c>
      <c r="B6" s="248" t="s">
        <v>57</v>
      </c>
      <c r="C6" s="249" t="s">
        <v>58</v>
      </c>
      <c r="D6" s="249" t="s">
        <v>59</v>
      </c>
      <c r="E6" s="249" t="s">
        <v>60</v>
      </c>
      <c r="F6" s="249" t="s">
        <v>61</v>
      </c>
      <c r="G6" s="250" t="s">
        <v>62</v>
      </c>
      <c r="H6" s="250" t="s">
        <v>63</v>
      </c>
      <c r="I6" s="251" t="s">
        <v>36</v>
      </c>
      <c r="J6" s="249" t="s">
        <v>64</v>
      </c>
    </row>
    <row r="7" spans="1:10" ht="33" customHeight="1" thickBot="1" x14ac:dyDescent="0.25">
      <c r="A7" s="412"/>
      <c r="B7" s="412"/>
      <c r="C7" s="412"/>
      <c r="D7" s="413">
        <v>0</v>
      </c>
      <c r="E7" s="414"/>
      <c r="F7" s="415">
        <v>0</v>
      </c>
      <c r="G7" s="415"/>
      <c r="H7" s="415"/>
      <c r="I7" s="416">
        <f t="shared" ref="I7:I29" si="0">SUM(F7:H7)</f>
        <v>0</v>
      </c>
      <c r="J7" s="412"/>
    </row>
    <row r="8" spans="1:10" ht="32.1" customHeight="1" thickBot="1" x14ac:dyDescent="0.25">
      <c r="A8" s="412"/>
      <c r="B8" s="412"/>
      <c r="C8" s="412"/>
      <c r="D8" s="413">
        <v>0</v>
      </c>
      <c r="E8" s="414"/>
      <c r="F8" s="415">
        <v>0</v>
      </c>
      <c r="G8" s="415">
        <v>0</v>
      </c>
      <c r="H8" s="415">
        <v>0</v>
      </c>
      <c r="I8" s="416">
        <f t="shared" si="0"/>
        <v>0</v>
      </c>
      <c r="J8" s="412"/>
    </row>
    <row r="9" spans="1:10" ht="32.1" customHeight="1" thickBot="1" x14ac:dyDescent="0.25">
      <c r="A9" s="412"/>
      <c r="B9" s="412"/>
      <c r="C9" s="412"/>
      <c r="D9" s="413">
        <v>0</v>
      </c>
      <c r="E9" s="414"/>
      <c r="F9" s="415">
        <v>0</v>
      </c>
      <c r="G9" s="415">
        <v>0</v>
      </c>
      <c r="H9" s="415">
        <v>0</v>
      </c>
      <c r="I9" s="417">
        <f t="shared" si="0"/>
        <v>0</v>
      </c>
      <c r="J9" s="412"/>
    </row>
    <row r="10" spans="1:10" ht="32.1" customHeight="1" thickBot="1" x14ac:dyDescent="0.25">
      <c r="A10" s="412"/>
      <c r="B10" s="412"/>
      <c r="C10" s="412"/>
      <c r="D10" s="413">
        <v>0</v>
      </c>
      <c r="E10" s="414"/>
      <c r="F10" s="415">
        <v>0</v>
      </c>
      <c r="G10" s="415">
        <v>0</v>
      </c>
      <c r="H10" s="415">
        <v>0</v>
      </c>
      <c r="I10" s="417">
        <f t="shared" si="0"/>
        <v>0</v>
      </c>
      <c r="J10" s="412"/>
    </row>
    <row r="11" spans="1:10" ht="32.1" customHeight="1" thickBot="1" x14ac:dyDescent="0.25">
      <c r="A11" s="412"/>
      <c r="B11" s="412"/>
      <c r="C11" s="412"/>
      <c r="D11" s="413">
        <v>0</v>
      </c>
      <c r="E11" s="414"/>
      <c r="F11" s="415">
        <v>0</v>
      </c>
      <c r="G11" s="415">
        <v>0</v>
      </c>
      <c r="H11" s="415">
        <v>0</v>
      </c>
      <c r="I11" s="417">
        <f t="shared" si="0"/>
        <v>0</v>
      </c>
      <c r="J11" s="412"/>
    </row>
    <row r="12" spans="1:10" ht="32.1" customHeight="1" thickBot="1" x14ac:dyDescent="0.25">
      <c r="A12" s="412"/>
      <c r="B12" s="412"/>
      <c r="C12" s="412"/>
      <c r="D12" s="413">
        <v>0</v>
      </c>
      <c r="E12" s="414"/>
      <c r="F12" s="415">
        <v>0</v>
      </c>
      <c r="G12" s="415">
        <v>0</v>
      </c>
      <c r="H12" s="415">
        <v>0</v>
      </c>
      <c r="I12" s="417">
        <f t="shared" si="0"/>
        <v>0</v>
      </c>
      <c r="J12" s="412"/>
    </row>
    <row r="13" spans="1:10" ht="32.1" customHeight="1" thickBot="1" x14ac:dyDescent="0.25">
      <c r="A13" s="412"/>
      <c r="B13" s="412"/>
      <c r="C13" s="412"/>
      <c r="D13" s="413">
        <v>0</v>
      </c>
      <c r="E13" s="414"/>
      <c r="F13" s="415">
        <v>0</v>
      </c>
      <c r="G13" s="415">
        <v>0</v>
      </c>
      <c r="H13" s="415">
        <v>0</v>
      </c>
      <c r="I13" s="417">
        <f t="shared" si="0"/>
        <v>0</v>
      </c>
      <c r="J13" s="412"/>
    </row>
    <row r="14" spans="1:10" ht="32.1" customHeight="1" thickBot="1" x14ac:dyDescent="0.25">
      <c r="A14" s="412"/>
      <c r="B14" s="412"/>
      <c r="C14" s="412"/>
      <c r="D14" s="413">
        <v>0</v>
      </c>
      <c r="E14" s="414"/>
      <c r="F14" s="415">
        <v>0</v>
      </c>
      <c r="G14" s="415">
        <v>0</v>
      </c>
      <c r="H14" s="415">
        <v>0</v>
      </c>
      <c r="I14" s="417">
        <f t="shared" si="0"/>
        <v>0</v>
      </c>
      <c r="J14" s="412"/>
    </row>
    <row r="15" spans="1:10" ht="32.1" customHeight="1" thickBot="1" x14ac:dyDescent="0.25">
      <c r="A15" s="412"/>
      <c r="B15" s="412"/>
      <c r="C15" s="412"/>
      <c r="D15" s="413">
        <v>0</v>
      </c>
      <c r="E15" s="414"/>
      <c r="F15" s="415">
        <v>0</v>
      </c>
      <c r="G15" s="415">
        <v>0</v>
      </c>
      <c r="H15" s="415">
        <v>0</v>
      </c>
      <c r="I15" s="417">
        <f t="shared" si="0"/>
        <v>0</v>
      </c>
      <c r="J15" s="412"/>
    </row>
    <row r="16" spans="1:10" ht="32.1" customHeight="1" thickBot="1" x14ac:dyDescent="0.25">
      <c r="A16" s="412"/>
      <c r="B16" s="412"/>
      <c r="C16" s="412"/>
      <c r="D16" s="413">
        <v>0</v>
      </c>
      <c r="E16" s="414"/>
      <c r="F16" s="415">
        <v>0</v>
      </c>
      <c r="G16" s="415">
        <v>0</v>
      </c>
      <c r="H16" s="415">
        <v>0</v>
      </c>
      <c r="I16" s="417">
        <f t="shared" si="0"/>
        <v>0</v>
      </c>
      <c r="J16" s="412"/>
    </row>
    <row r="17" spans="1:10" ht="32.1" customHeight="1" thickBot="1" x14ac:dyDescent="0.25">
      <c r="A17" s="412"/>
      <c r="B17" s="412"/>
      <c r="C17" s="412"/>
      <c r="D17" s="413">
        <v>0</v>
      </c>
      <c r="E17" s="414"/>
      <c r="F17" s="415">
        <v>0</v>
      </c>
      <c r="G17" s="415">
        <v>0</v>
      </c>
      <c r="H17" s="415">
        <v>0</v>
      </c>
      <c r="I17" s="417">
        <f t="shared" si="0"/>
        <v>0</v>
      </c>
      <c r="J17" s="412"/>
    </row>
    <row r="18" spans="1:10" ht="32.1" customHeight="1" thickBot="1" x14ac:dyDescent="0.25">
      <c r="A18" s="412"/>
      <c r="B18" s="412"/>
      <c r="C18" s="412"/>
      <c r="D18" s="413">
        <v>0</v>
      </c>
      <c r="E18" s="414"/>
      <c r="F18" s="415">
        <v>0</v>
      </c>
      <c r="G18" s="415">
        <v>0</v>
      </c>
      <c r="H18" s="415">
        <v>0</v>
      </c>
      <c r="I18" s="417">
        <f t="shared" si="0"/>
        <v>0</v>
      </c>
      <c r="J18" s="412"/>
    </row>
    <row r="19" spans="1:10" ht="32.1" customHeight="1" thickBot="1" x14ac:dyDescent="0.25">
      <c r="A19" s="412"/>
      <c r="B19" s="412"/>
      <c r="C19" s="412"/>
      <c r="D19" s="413">
        <v>0</v>
      </c>
      <c r="E19" s="414"/>
      <c r="F19" s="415">
        <v>0</v>
      </c>
      <c r="G19" s="415">
        <v>0</v>
      </c>
      <c r="H19" s="415">
        <v>0</v>
      </c>
      <c r="I19" s="417">
        <f t="shared" si="0"/>
        <v>0</v>
      </c>
      <c r="J19" s="412"/>
    </row>
    <row r="20" spans="1:10" ht="32.1" customHeight="1" thickBot="1" x14ac:dyDescent="0.25">
      <c r="A20" s="412"/>
      <c r="B20" s="412"/>
      <c r="C20" s="412"/>
      <c r="D20" s="413">
        <v>0</v>
      </c>
      <c r="E20" s="414"/>
      <c r="F20" s="415">
        <v>0</v>
      </c>
      <c r="G20" s="415">
        <v>0</v>
      </c>
      <c r="H20" s="415">
        <v>0</v>
      </c>
      <c r="I20" s="417">
        <f t="shared" si="0"/>
        <v>0</v>
      </c>
      <c r="J20" s="412"/>
    </row>
    <row r="21" spans="1:10" ht="32.1" hidden="1" customHeight="1" thickBot="1" x14ac:dyDescent="0.25">
      <c r="A21" s="412"/>
      <c r="B21" s="412"/>
      <c r="C21" s="412"/>
      <c r="D21" s="413">
        <v>0</v>
      </c>
      <c r="E21" s="414"/>
      <c r="F21" s="415">
        <v>0</v>
      </c>
      <c r="G21" s="415">
        <v>0</v>
      </c>
      <c r="H21" s="415">
        <v>0</v>
      </c>
      <c r="I21" s="417">
        <f t="shared" si="0"/>
        <v>0</v>
      </c>
      <c r="J21" s="412"/>
    </row>
    <row r="22" spans="1:10" ht="32.1" hidden="1" customHeight="1" thickBot="1" x14ac:dyDescent="0.25">
      <c r="A22" s="412"/>
      <c r="B22" s="412"/>
      <c r="C22" s="412"/>
      <c r="D22" s="413">
        <v>0</v>
      </c>
      <c r="E22" s="414"/>
      <c r="F22" s="415">
        <v>0</v>
      </c>
      <c r="G22" s="415">
        <v>0</v>
      </c>
      <c r="H22" s="415">
        <v>0</v>
      </c>
      <c r="I22" s="417">
        <f t="shared" si="0"/>
        <v>0</v>
      </c>
      <c r="J22" s="412"/>
    </row>
    <row r="23" spans="1:10" ht="32.1" hidden="1" customHeight="1" thickBot="1" x14ac:dyDescent="0.25">
      <c r="A23" s="412"/>
      <c r="B23" s="412"/>
      <c r="C23" s="412"/>
      <c r="D23" s="413">
        <v>0</v>
      </c>
      <c r="E23" s="414"/>
      <c r="F23" s="415">
        <v>0</v>
      </c>
      <c r="G23" s="415">
        <v>0</v>
      </c>
      <c r="H23" s="415">
        <v>0</v>
      </c>
      <c r="I23" s="417">
        <f t="shared" si="0"/>
        <v>0</v>
      </c>
      <c r="J23" s="412"/>
    </row>
    <row r="24" spans="1:10" ht="32.1" hidden="1" customHeight="1" thickBot="1" x14ac:dyDescent="0.25">
      <c r="A24" s="412"/>
      <c r="B24" s="412"/>
      <c r="C24" s="412"/>
      <c r="D24" s="413">
        <v>0</v>
      </c>
      <c r="E24" s="414"/>
      <c r="F24" s="415">
        <v>0</v>
      </c>
      <c r="G24" s="415">
        <v>0</v>
      </c>
      <c r="H24" s="415">
        <v>0</v>
      </c>
      <c r="I24" s="417">
        <f t="shared" si="0"/>
        <v>0</v>
      </c>
      <c r="J24" s="412"/>
    </row>
    <row r="25" spans="1:10" ht="32.1" hidden="1" customHeight="1" thickBot="1" x14ac:dyDescent="0.25">
      <c r="A25" s="412"/>
      <c r="B25" s="412"/>
      <c r="C25" s="412"/>
      <c r="D25" s="413">
        <v>0</v>
      </c>
      <c r="E25" s="414"/>
      <c r="F25" s="415">
        <v>0</v>
      </c>
      <c r="G25" s="415">
        <v>0</v>
      </c>
      <c r="H25" s="415">
        <v>0</v>
      </c>
      <c r="I25" s="417">
        <f t="shared" si="0"/>
        <v>0</v>
      </c>
      <c r="J25" s="480"/>
    </row>
    <row r="26" spans="1:10" ht="32.1" hidden="1" customHeight="1" thickBot="1" x14ac:dyDescent="0.25">
      <c r="A26" s="412"/>
      <c r="B26" s="412"/>
      <c r="C26" s="412"/>
      <c r="D26" s="413">
        <v>0</v>
      </c>
      <c r="E26" s="414"/>
      <c r="F26" s="415">
        <v>0</v>
      </c>
      <c r="G26" s="415">
        <v>0</v>
      </c>
      <c r="H26" s="415">
        <v>0</v>
      </c>
      <c r="I26" s="417">
        <f t="shared" si="0"/>
        <v>0</v>
      </c>
      <c r="J26" s="480"/>
    </row>
    <row r="27" spans="1:10" ht="32.1" customHeight="1" thickBot="1" x14ac:dyDescent="0.25">
      <c r="A27" s="412"/>
      <c r="B27" s="412"/>
      <c r="C27" s="412"/>
      <c r="D27" s="413">
        <v>0</v>
      </c>
      <c r="E27" s="414"/>
      <c r="F27" s="415">
        <v>0</v>
      </c>
      <c r="G27" s="415">
        <v>0</v>
      </c>
      <c r="H27" s="415">
        <v>0</v>
      </c>
      <c r="I27" s="417">
        <f t="shared" si="0"/>
        <v>0</v>
      </c>
      <c r="J27" s="480"/>
    </row>
    <row r="28" spans="1:10" ht="32.1" customHeight="1" thickBot="1" x14ac:dyDescent="0.25">
      <c r="A28" s="412"/>
      <c r="B28" s="412"/>
      <c r="C28" s="412"/>
      <c r="D28" s="413">
        <v>0</v>
      </c>
      <c r="E28" s="414"/>
      <c r="F28" s="415">
        <v>0</v>
      </c>
      <c r="G28" s="415">
        <v>0</v>
      </c>
      <c r="H28" s="415">
        <v>0</v>
      </c>
      <c r="I28" s="417">
        <f t="shared" si="0"/>
        <v>0</v>
      </c>
      <c r="J28" s="480"/>
    </row>
    <row r="29" spans="1:10" ht="32.1" customHeight="1" thickBot="1" x14ac:dyDescent="0.25">
      <c r="A29" s="412"/>
      <c r="B29" s="412"/>
      <c r="C29" s="412"/>
      <c r="D29" s="413">
        <v>0</v>
      </c>
      <c r="E29" s="414"/>
      <c r="F29" s="415">
        <v>0</v>
      </c>
      <c r="G29" s="415">
        <v>0</v>
      </c>
      <c r="H29" s="415">
        <v>0</v>
      </c>
      <c r="I29" s="418">
        <f t="shared" si="0"/>
        <v>0</v>
      </c>
      <c r="J29" s="419"/>
    </row>
    <row r="30" spans="1:10" ht="32.1" customHeight="1" thickBot="1" x14ac:dyDescent="0.25">
      <c r="A30" s="491" t="s">
        <v>65</v>
      </c>
      <c r="B30" s="492"/>
      <c r="C30" s="492"/>
      <c r="D30" s="492"/>
      <c r="E30" s="493"/>
      <c r="F30" s="469">
        <f>SUM(F7:F29)</f>
        <v>0</v>
      </c>
      <c r="G30" s="420">
        <f>SUM(G7:G29)</f>
        <v>0</v>
      </c>
      <c r="H30" s="421">
        <f>SUM(H7:H29)</f>
        <v>0</v>
      </c>
      <c r="I30" s="422">
        <f>SUM(I7:I29)</f>
        <v>0</v>
      </c>
      <c r="J30" s="252"/>
    </row>
    <row r="31" spans="1:10" ht="13.5" thickBot="1" x14ac:dyDescent="0.25"/>
    <row r="32" spans="1:10" ht="165" customHeight="1" thickBot="1" x14ac:dyDescent="0.25">
      <c r="A32" s="476" t="s">
        <v>66</v>
      </c>
      <c r="B32" s="253"/>
      <c r="C32" s="253"/>
      <c r="D32" s="253"/>
      <c r="E32" s="253"/>
      <c r="F32" s="253"/>
      <c r="G32" s="253"/>
      <c r="H32" s="253"/>
      <c r="I32" s="253"/>
    </row>
    <row r="33" spans="1:9" ht="14.45" customHeight="1" x14ac:dyDescent="0.2">
      <c r="B33" s="253"/>
      <c r="C33" s="254"/>
      <c r="D33" s="254"/>
      <c r="E33" s="254"/>
      <c r="F33" s="254"/>
      <c r="G33" s="253"/>
      <c r="H33" s="253"/>
      <c r="I33" s="253"/>
    </row>
    <row r="34" spans="1:9" ht="31.5" customHeight="1" x14ac:dyDescent="0.2">
      <c r="A34" s="555" t="s">
        <v>67</v>
      </c>
      <c r="B34" s="555"/>
      <c r="C34" s="555"/>
      <c r="D34" s="555"/>
      <c r="E34" s="555"/>
      <c r="F34" s="557"/>
      <c r="G34" s="232"/>
      <c r="H34" s="232"/>
    </row>
    <row r="35" spans="1:9" ht="231" customHeight="1" x14ac:dyDescent="0.2">
      <c r="A35" s="558" t="s">
        <v>68</v>
      </c>
      <c r="B35" s="559"/>
      <c r="C35" s="559"/>
      <c r="D35" s="559"/>
      <c r="E35" s="559"/>
      <c r="F35" s="560"/>
      <c r="G35" s="232"/>
      <c r="H35" s="232"/>
    </row>
    <row r="36" spans="1:9" ht="15.95" customHeight="1" x14ac:dyDescent="0.2"/>
  </sheetData>
  <sheetProtection formatCells="0" formatColumns="0" formatRows="0" insertRows="0" deleteRows="0"/>
  <mergeCells count="2">
    <mergeCell ref="A34:F34"/>
    <mergeCell ref="A35:F35"/>
  </mergeCells>
  <printOptions horizontalCentered="1"/>
  <pageMargins left="0.25" right="0.25" top="0.75" bottom="0.5" header="0.25" footer="0.25"/>
  <pageSetup scale="59" fitToHeight="2" orientation="landscape" r:id="rId1"/>
  <headerFooter scaleWithDoc="0">
    <oddHeader>&amp;CThe addendum includes the following revisions to the Solicitation Manual and Attachments. Added language appears in bold underline, and deleted language appears in [strikethrough] and within square brackets.</oddHeader>
    <oddFooter>&amp;L[&amp;SMay&amp;S] &amp;"Arial,Bold"&amp;UJune&amp;"Arial,Regular"&amp;U 2025&amp;CPage &amp;P of &amp;N
&amp;A&amp;RGFO-23-312r2-&amp;"Arial,Bold"03&amp;"Arial,Regular"&amp;K000000
CERRI Program</oddFooter>
  </headerFooter>
  <rowBreaks count="1" manualBreakCount="1">
    <brk id="3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1F26-D1E5-47B0-8B95-D0B767A7F27A}">
  <dimension ref="A1:G36"/>
  <sheetViews>
    <sheetView view="pageLayout" zoomScaleNormal="100" zoomScaleSheetLayoutView="100" workbookViewId="0">
      <selection activeCell="H1" sqref="H1"/>
    </sheetView>
  </sheetViews>
  <sheetFormatPr defaultColWidth="9.140625" defaultRowHeight="12.75" x14ac:dyDescent="0.2"/>
  <cols>
    <col min="1" max="1" width="42.7109375" style="240" customWidth="1"/>
    <col min="2" max="2" width="12.42578125" style="240" customWidth="1"/>
    <col min="3" max="6" width="14.7109375" style="240" customWidth="1"/>
    <col min="7" max="7" width="14.42578125" style="240" customWidth="1"/>
    <col min="8" max="13" width="9.140625" style="240"/>
    <col min="14" max="14" width="16.140625" style="240" customWidth="1"/>
    <col min="15" max="16384" width="9.140625" style="240"/>
  </cols>
  <sheetData>
    <row r="1" spans="1:7" ht="18" x14ac:dyDescent="0.2">
      <c r="B1" s="232"/>
      <c r="C1" s="255" t="s">
        <v>38</v>
      </c>
      <c r="D1" s="232"/>
      <c r="E1" s="232"/>
      <c r="F1" s="232"/>
      <c r="G1" s="232"/>
    </row>
    <row r="2" spans="1:7" s="229" customFormat="1" ht="12.75" customHeight="1" x14ac:dyDescent="0.2">
      <c r="A2" s="256"/>
      <c r="B2" s="257"/>
      <c r="C2" s="258" t="s">
        <v>30</v>
      </c>
      <c r="D2" s="257"/>
      <c r="E2" s="257"/>
      <c r="F2" s="257"/>
      <c r="G2" s="257"/>
    </row>
    <row r="3" spans="1:7" ht="40.5" customHeight="1" x14ac:dyDescent="0.2">
      <c r="A3" s="259"/>
      <c r="B3" s="259"/>
      <c r="C3" s="260" t="str">
        <f>'Category Budget'!$B$3</f>
        <v>Organization Name</v>
      </c>
      <c r="D3" s="259"/>
      <c r="E3" s="259"/>
      <c r="F3" s="259"/>
      <c r="G3" s="259"/>
    </row>
    <row r="4" spans="1:7" ht="12" customHeight="1" thickBot="1" x14ac:dyDescent="0.3">
      <c r="A4" s="245"/>
      <c r="B4" s="245"/>
      <c r="C4" s="245"/>
      <c r="D4" s="245"/>
      <c r="E4" s="245"/>
      <c r="F4" s="245"/>
      <c r="G4" s="245"/>
    </row>
    <row r="5" spans="1:7" s="229" customFormat="1" ht="63.75" thickBot="1" x14ac:dyDescent="0.3">
      <c r="A5" s="247" t="s">
        <v>69</v>
      </c>
      <c r="B5" s="249" t="s">
        <v>70</v>
      </c>
      <c r="C5" s="249" t="s">
        <v>71</v>
      </c>
      <c r="D5" s="249" t="s">
        <v>61</v>
      </c>
      <c r="E5" s="250" t="s">
        <v>72</v>
      </c>
      <c r="F5" s="250" t="s">
        <v>73</v>
      </c>
      <c r="G5" s="251" t="s">
        <v>36</v>
      </c>
    </row>
    <row r="6" spans="1:7" ht="32.1" customHeight="1" x14ac:dyDescent="0.2">
      <c r="A6" s="423"/>
      <c r="B6" s="424">
        <v>0</v>
      </c>
      <c r="C6" s="425">
        <v>0</v>
      </c>
      <c r="D6" s="425">
        <v>0</v>
      </c>
      <c r="E6" s="261">
        <v>0</v>
      </c>
      <c r="F6" s="261">
        <v>0</v>
      </c>
      <c r="G6" s="428">
        <f>SUM(D6:F6)</f>
        <v>0</v>
      </c>
    </row>
    <row r="7" spans="1:7" ht="32.1" customHeight="1" x14ac:dyDescent="0.2">
      <c r="A7" s="423"/>
      <c r="B7" s="424">
        <v>0</v>
      </c>
      <c r="C7" s="425">
        <v>0</v>
      </c>
      <c r="D7" s="425">
        <v>0</v>
      </c>
      <c r="E7" s="261">
        <v>0</v>
      </c>
      <c r="F7" s="261">
        <v>0</v>
      </c>
      <c r="G7" s="262">
        <f t="shared" ref="G7:G28" si="0">SUM(D7:F7)</f>
        <v>0</v>
      </c>
    </row>
    <row r="8" spans="1:7" ht="32.1" customHeight="1" x14ac:dyDescent="0.2">
      <c r="A8" s="423"/>
      <c r="B8" s="424">
        <v>0</v>
      </c>
      <c r="C8" s="425">
        <v>0</v>
      </c>
      <c r="D8" s="425">
        <v>0</v>
      </c>
      <c r="E8" s="261">
        <v>0</v>
      </c>
      <c r="F8" s="261">
        <v>0</v>
      </c>
      <c r="G8" s="262">
        <f t="shared" si="0"/>
        <v>0</v>
      </c>
    </row>
    <row r="9" spans="1:7" ht="32.1" customHeight="1" x14ac:dyDescent="0.2">
      <c r="A9" s="423"/>
      <c r="B9" s="424">
        <v>0</v>
      </c>
      <c r="C9" s="425">
        <v>0</v>
      </c>
      <c r="D9" s="425">
        <v>0</v>
      </c>
      <c r="E9" s="261">
        <v>0</v>
      </c>
      <c r="F9" s="261">
        <v>0</v>
      </c>
      <c r="G9" s="262">
        <f t="shared" si="0"/>
        <v>0</v>
      </c>
    </row>
    <row r="10" spans="1:7" ht="32.1" customHeight="1" thickBot="1" x14ac:dyDescent="0.25">
      <c r="A10" s="423"/>
      <c r="B10" s="424">
        <v>0</v>
      </c>
      <c r="C10" s="425">
        <v>0</v>
      </c>
      <c r="D10" s="425">
        <v>0</v>
      </c>
      <c r="E10" s="261">
        <v>0</v>
      </c>
      <c r="F10" s="261">
        <v>0</v>
      </c>
      <c r="G10" s="262">
        <f t="shared" si="0"/>
        <v>0</v>
      </c>
    </row>
    <row r="11" spans="1:7" ht="32.1" hidden="1" customHeight="1" x14ac:dyDescent="0.2">
      <c r="A11" s="263"/>
      <c r="B11" s="264">
        <v>0</v>
      </c>
      <c r="C11" s="265">
        <v>0</v>
      </c>
      <c r="D11" s="265">
        <v>0</v>
      </c>
      <c r="E11" s="261">
        <v>0</v>
      </c>
      <c r="F11" s="261">
        <v>0</v>
      </c>
      <c r="G11" s="262">
        <f t="shared" si="0"/>
        <v>0</v>
      </c>
    </row>
    <row r="12" spans="1:7" ht="32.1" hidden="1" customHeight="1" x14ac:dyDescent="0.2">
      <c r="A12" s="263"/>
      <c r="B12" s="264">
        <v>0</v>
      </c>
      <c r="C12" s="265">
        <v>0</v>
      </c>
      <c r="D12" s="265">
        <v>0</v>
      </c>
      <c r="E12" s="261">
        <v>0</v>
      </c>
      <c r="F12" s="261">
        <v>0</v>
      </c>
      <c r="G12" s="262">
        <f>SUM(D12:F12)</f>
        <v>0</v>
      </c>
    </row>
    <row r="13" spans="1:7" ht="32.1" hidden="1" customHeight="1" x14ac:dyDescent="0.2">
      <c r="A13" s="263"/>
      <c r="B13" s="264">
        <v>0</v>
      </c>
      <c r="C13" s="265">
        <v>0</v>
      </c>
      <c r="D13" s="265">
        <v>0</v>
      </c>
      <c r="E13" s="261">
        <v>0</v>
      </c>
      <c r="F13" s="261">
        <v>0</v>
      </c>
      <c r="G13" s="262">
        <f>SUM(D13:F13)</f>
        <v>0</v>
      </c>
    </row>
    <row r="14" spans="1:7" ht="32.1" hidden="1" customHeight="1" x14ac:dyDescent="0.2">
      <c r="A14" s="263"/>
      <c r="B14" s="264">
        <v>0</v>
      </c>
      <c r="C14" s="265">
        <v>0</v>
      </c>
      <c r="D14" s="265">
        <v>0</v>
      </c>
      <c r="E14" s="261">
        <v>0</v>
      </c>
      <c r="F14" s="261">
        <v>0</v>
      </c>
      <c r="G14" s="262">
        <f>SUM(D14:F14)</f>
        <v>0</v>
      </c>
    </row>
    <row r="15" spans="1:7" ht="32.1" hidden="1" customHeight="1" x14ac:dyDescent="0.2">
      <c r="A15" s="263"/>
      <c r="B15" s="264">
        <v>0</v>
      </c>
      <c r="C15" s="265">
        <v>0</v>
      </c>
      <c r="D15" s="265">
        <v>0</v>
      </c>
      <c r="E15" s="261">
        <v>0</v>
      </c>
      <c r="F15" s="261">
        <v>0</v>
      </c>
      <c r="G15" s="262">
        <f>SUM(D15:F15)</f>
        <v>0</v>
      </c>
    </row>
    <row r="16" spans="1:7" ht="32.1" hidden="1" customHeight="1" x14ac:dyDescent="0.2">
      <c r="A16" s="263"/>
      <c r="B16" s="264">
        <v>0</v>
      </c>
      <c r="C16" s="265">
        <v>0</v>
      </c>
      <c r="D16" s="265">
        <v>0</v>
      </c>
      <c r="E16" s="261">
        <v>0</v>
      </c>
      <c r="F16" s="261">
        <v>0</v>
      </c>
      <c r="G16" s="262">
        <f t="shared" ref="G16:G23" si="1">SUM(D16:F16)</f>
        <v>0</v>
      </c>
    </row>
    <row r="17" spans="1:7" ht="32.1" hidden="1" customHeight="1" x14ac:dyDescent="0.2">
      <c r="A17" s="263"/>
      <c r="B17" s="264">
        <v>0</v>
      </c>
      <c r="C17" s="265">
        <v>0</v>
      </c>
      <c r="D17" s="265">
        <v>0</v>
      </c>
      <c r="E17" s="261">
        <v>0</v>
      </c>
      <c r="F17" s="261">
        <v>0</v>
      </c>
      <c r="G17" s="262">
        <f t="shared" si="1"/>
        <v>0</v>
      </c>
    </row>
    <row r="18" spans="1:7" ht="32.1" hidden="1" customHeight="1" x14ac:dyDescent="0.2">
      <c r="A18" s="263"/>
      <c r="B18" s="264">
        <v>0</v>
      </c>
      <c r="C18" s="265">
        <v>0</v>
      </c>
      <c r="D18" s="265">
        <v>0</v>
      </c>
      <c r="E18" s="261">
        <v>0</v>
      </c>
      <c r="F18" s="261">
        <v>0</v>
      </c>
      <c r="G18" s="262">
        <f t="shared" si="1"/>
        <v>0</v>
      </c>
    </row>
    <row r="19" spans="1:7" ht="32.1" hidden="1" customHeight="1" x14ac:dyDescent="0.2">
      <c r="A19" s="263"/>
      <c r="B19" s="264">
        <v>0</v>
      </c>
      <c r="C19" s="265">
        <v>0</v>
      </c>
      <c r="D19" s="265">
        <v>0</v>
      </c>
      <c r="E19" s="261">
        <v>0</v>
      </c>
      <c r="F19" s="261">
        <v>0</v>
      </c>
      <c r="G19" s="262">
        <f t="shared" si="1"/>
        <v>0</v>
      </c>
    </row>
    <row r="20" spans="1:7" ht="32.1" hidden="1" customHeight="1" x14ac:dyDescent="0.2">
      <c r="A20" s="263"/>
      <c r="B20" s="264">
        <v>0</v>
      </c>
      <c r="C20" s="265">
        <v>0</v>
      </c>
      <c r="D20" s="265">
        <v>0</v>
      </c>
      <c r="E20" s="261">
        <v>0</v>
      </c>
      <c r="F20" s="261">
        <v>0</v>
      </c>
      <c r="G20" s="262">
        <f t="shared" si="1"/>
        <v>0</v>
      </c>
    </row>
    <row r="21" spans="1:7" ht="32.1" hidden="1" customHeight="1" x14ac:dyDescent="0.2">
      <c r="A21" s="263"/>
      <c r="B21" s="264">
        <v>0</v>
      </c>
      <c r="C21" s="265">
        <v>0</v>
      </c>
      <c r="D21" s="265">
        <v>0</v>
      </c>
      <c r="E21" s="261">
        <v>0</v>
      </c>
      <c r="F21" s="261">
        <v>0</v>
      </c>
      <c r="G21" s="262">
        <f t="shared" si="1"/>
        <v>0</v>
      </c>
    </row>
    <row r="22" spans="1:7" ht="32.1" hidden="1" customHeight="1" x14ac:dyDescent="0.2">
      <c r="A22" s="263"/>
      <c r="B22" s="264">
        <v>0</v>
      </c>
      <c r="C22" s="265">
        <v>0</v>
      </c>
      <c r="D22" s="265">
        <v>0</v>
      </c>
      <c r="E22" s="261">
        <v>0</v>
      </c>
      <c r="F22" s="261">
        <v>0</v>
      </c>
      <c r="G22" s="262">
        <f t="shared" si="1"/>
        <v>0</v>
      </c>
    </row>
    <row r="23" spans="1:7" ht="32.1" hidden="1" customHeight="1" x14ac:dyDescent="0.2">
      <c r="A23" s="263"/>
      <c r="B23" s="264">
        <v>0</v>
      </c>
      <c r="C23" s="265">
        <v>0</v>
      </c>
      <c r="D23" s="265">
        <v>0</v>
      </c>
      <c r="E23" s="261">
        <v>0</v>
      </c>
      <c r="F23" s="261">
        <v>0</v>
      </c>
      <c r="G23" s="262">
        <f t="shared" si="1"/>
        <v>0</v>
      </c>
    </row>
    <row r="24" spans="1:7" ht="32.1" hidden="1" customHeight="1" x14ac:dyDescent="0.2">
      <c r="A24" s="263"/>
      <c r="B24" s="264">
        <v>0</v>
      </c>
      <c r="C24" s="265">
        <v>0</v>
      </c>
      <c r="D24" s="265">
        <v>0</v>
      </c>
      <c r="E24" s="261">
        <v>0</v>
      </c>
      <c r="F24" s="261">
        <v>0</v>
      </c>
      <c r="G24" s="262">
        <f t="shared" si="0"/>
        <v>0</v>
      </c>
    </row>
    <row r="25" spans="1:7" ht="32.1" hidden="1" customHeight="1" x14ac:dyDescent="0.2">
      <c r="A25" s="263"/>
      <c r="B25" s="264">
        <v>0</v>
      </c>
      <c r="C25" s="265">
        <v>0</v>
      </c>
      <c r="D25" s="265">
        <v>0</v>
      </c>
      <c r="E25" s="261">
        <v>0</v>
      </c>
      <c r="F25" s="261">
        <v>0</v>
      </c>
      <c r="G25" s="262">
        <f t="shared" si="0"/>
        <v>0</v>
      </c>
    </row>
    <row r="26" spans="1:7" ht="32.1" hidden="1" customHeight="1" x14ac:dyDescent="0.2">
      <c r="A26" s="263"/>
      <c r="B26" s="264">
        <v>0</v>
      </c>
      <c r="C26" s="265">
        <v>0</v>
      </c>
      <c r="D26" s="265">
        <v>0</v>
      </c>
      <c r="E26" s="261">
        <v>0</v>
      </c>
      <c r="F26" s="261">
        <v>0</v>
      </c>
      <c r="G26" s="262">
        <f t="shared" si="0"/>
        <v>0</v>
      </c>
    </row>
    <row r="27" spans="1:7" ht="32.1" hidden="1" customHeight="1" x14ac:dyDescent="0.2">
      <c r="A27" s="263"/>
      <c r="B27" s="264">
        <v>0</v>
      </c>
      <c r="C27" s="265">
        <v>0</v>
      </c>
      <c r="D27" s="265">
        <v>0</v>
      </c>
      <c r="E27" s="261">
        <v>0</v>
      </c>
      <c r="F27" s="261">
        <v>0</v>
      </c>
      <c r="G27" s="262">
        <f t="shared" si="0"/>
        <v>0</v>
      </c>
    </row>
    <row r="28" spans="1:7" ht="32.1" hidden="1" customHeight="1" x14ac:dyDescent="0.2">
      <c r="A28" s="263"/>
      <c r="B28" s="264">
        <v>0</v>
      </c>
      <c r="C28" s="265">
        <v>0</v>
      </c>
      <c r="D28" s="265">
        <v>0</v>
      </c>
      <c r="E28" s="261">
        <v>0</v>
      </c>
      <c r="F28" s="261">
        <v>0</v>
      </c>
      <c r="G28" s="262">
        <f t="shared" si="0"/>
        <v>0</v>
      </c>
    </row>
    <row r="29" spans="1:7" ht="32.1" customHeight="1" thickBot="1" x14ac:dyDescent="0.25">
      <c r="A29" s="266"/>
      <c r="B29" s="487" t="s">
        <v>74</v>
      </c>
      <c r="C29" s="267">
        <f>SUM(C6:C28)</f>
        <v>0</v>
      </c>
      <c r="D29" s="267">
        <f>SUM(D6:D28)</f>
        <v>0</v>
      </c>
      <c r="E29" s="268">
        <f>SUM(E6:E28)</f>
        <v>0</v>
      </c>
      <c r="F29" s="267">
        <f>SUM(F6:F28)</f>
        <v>0</v>
      </c>
      <c r="G29" s="269">
        <f>SUM(G6:G28)</f>
        <v>0</v>
      </c>
    </row>
    <row r="30" spans="1:7" x14ac:dyDescent="0.2">
      <c r="A30" s="270"/>
    </row>
    <row r="31" spans="1:7" x14ac:dyDescent="0.2">
      <c r="A31" s="270"/>
    </row>
    <row r="32" spans="1:7" ht="154.5" customHeight="1" x14ac:dyDescent="0.2">
      <c r="A32" s="564" t="s">
        <v>75</v>
      </c>
      <c r="B32" s="565"/>
      <c r="C32" s="565"/>
      <c r="D32" s="565"/>
      <c r="E32" s="565"/>
      <c r="F32" s="565"/>
      <c r="G32" s="565"/>
    </row>
    <row r="33" spans="1:7" ht="154.5" customHeight="1" x14ac:dyDescent="0.2">
      <c r="A33" s="567"/>
      <c r="B33" s="567"/>
      <c r="C33" s="567"/>
      <c r="D33" s="567"/>
      <c r="E33" s="567"/>
      <c r="F33" s="567"/>
      <c r="G33" s="567"/>
    </row>
    <row r="34" spans="1:7" ht="9" customHeight="1" x14ac:dyDescent="0.2">
      <c r="A34" s="566"/>
      <c r="B34" s="566"/>
      <c r="C34" s="566"/>
      <c r="D34" s="566"/>
      <c r="E34" s="566"/>
      <c r="F34" s="566"/>
      <c r="G34" s="566"/>
    </row>
    <row r="35" spans="1:7" ht="36" customHeight="1" x14ac:dyDescent="0.2">
      <c r="A35" s="554" t="s">
        <v>76</v>
      </c>
      <c r="B35" s="555"/>
      <c r="C35" s="555"/>
      <c r="D35" s="555"/>
      <c r="E35" s="555"/>
      <c r="F35" s="555"/>
      <c r="G35" s="556"/>
    </row>
    <row r="36" spans="1:7" ht="269.25" customHeight="1" x14ac:dyDescent="0.2">
      <c r="A36" s="561" t="s">
        <v>77</v>
      </c>
      <c r="B36" s="562"/>
      <c r="C36" s="562"/>
      <c r="D36" s="562"/>
      <c r="E36" s="562"/>
      <c r="F36" s="562"/>
      <c r="G36" s="563"/>
    </row>
  </sheetData>
  <sheetProtection formatCells="0" formatColumns="0" formatRows="0" insertRows="0" deleteRows="0"/>
  <mergeCells count="5">
    <mergeCell ref="A35:G35"/>
    <mergeCell ref="A36:G36"/>
    <mergeCell ref="A32:G32"/>
    <mergeCell ref="A34:G34"/>
    <mergeCell ref="A33:G33"/>
  </mergeCells>
  <printOptions horizontalCentered="1"/>
  <pageMargins left="0.25" right="0.25" top="0.75" bottom="0.5" header="0.25" footer="0.25"/>
  <pageSetup scale="78" fitToHeight="2" orientation="portrait" r:id="rId1"/>
  <headerFooter scaleWithDoc="0">
    <oddHeader>&amp;CThe addendum includes the following revisions to the Solicitation Manual and Attachments. Added language appears in bold underline, and deleted language appears in [strikethrough] and within square brackets.</oddHeader>
    <oddFooter>&amp;L[&amp;SMay&amp;S] &amp;"Arial,Bold"&amp;UJune&amp;"Arial,Regular"&amp;U 2025&amp;CPage &amp;P of &amp;N
&amp;A&amp;RGFO-23-312r2-&amp;"Arial,Bold"03&amp;"Arial,Regular"&amp;K000000
CERRI Program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AE2D-BAC9-48EB-9AB4-1F1329A31922}">
  <dimension ref="A1:W44"/>
  <sheetViews>
    <sheetView view="pageLayout" zoomScaleNormal="100" zoomScaleSheetLayoutView="100" workbookViewId="0">
      <selection activeCell="K31" sqref="K31"/>
    </sheetView>
  </sheetViews>
  <sheetFormatPr defaultColWidth="9.140625" defaultRowHeight="12.75" x14ac:dyDescent="0.2"/>
  <cols>
    <col min="1" max="1" width="24.42578125" style="229" customWidth="1"/>
    <col min="2" max="2" width="20.7109375" style="240" customWidth="1"/>
    <col min="3" max="3" width="22.28515625" style="240" customWidth="1"/>
    <col min="4" max="5" width="18.7109375" style="240" customWidth="1"/>
    <col min="6" max="6" width="9.42578125" style="240" customWidth="1"/>
    <col min="7" max="7" width="11.42578125" style="240" customWidth="1"/>
    <col min="8" max="8" width="14.42578125" style="240" customWidth="1"/>
    <col min="9" max="11" width="11.42578125" style="240" customWidth="1"/>
    <col min="12" max="12" width="18.7109375" style="240" customWidth="1"/>
    <col min="13" max="16" width="14.7109375" style="240" customWidth="1"/>
    <col min="17" max="16384" width="9.140625" style="240"/>
  </cols>
  <sheetData>
    <row r="1" spans="1:16" ht="18" x14ac:dyDescent="0.2">
      <c r="B1" s="232"/>
      <c r="C1" s="232"/>
      <c r="D1" s="232"/>
      <c r="E1" s="255" t="s">
        <v>40</v>
      </c>
      <c r="F1" s="255"/>
      <c r="G1" s="255"/>
      <c r="H1" s="255"/>
      <c r="I1" s="255"/>
      <c r="J1" s="255"/>
      <c r="K1" s="255"/>
      <c r="L1" s="255"/>
      <c r="M1" s="232"/>
      <c r="N1" s="232"/>
      <c r="O1" s="232"/>
      <c r="P1" s="232"/>
    </row>
    <row r="2" spans="1:16" s="229" customFormat="1" ht="12.75" customHeight="1" thickBot="1" x14ac:dyDescent="0.25">
      <c r="B2" s="230"/>
      <c r="C2" s="230"/>
      <c r="D2" s="230"/>
      <c r="E2" s="231" t="s">
        <v>30</v>
      </c>
      <c r="F2" s="231"/>
      <c r="G2" s="231"/>
      <c r="H2" s="231"/>
      <c r="I2" s="231"/>
      <c r="J2" s="231"/>
      <c r="K2" s="231"/>
      <c r="L2" s="231"/>
      <c r="M2" s="230"/>
      <c r="N2" s="230"/>
      <c r="O2" s="230"/>
      <c r="P2" s="230"/>
    </row>
    <row r="3" spans="1:16" ht="43.5" customHeight="1" thickBot="1" x14ac:dyDescent="0.25">
      <c r="A3" s="488" t="str">
        <f>'Category Budget'!$B$3</f>
        <v>Organization Name</v>
      </c>
      <c r="B3" s="489"/>
      <c r="C3" s="489"/>
      <c r="D3" s="489"/>
      <c r="E3" s="489"/>
      <c r="F3" s="489"/>
      <c r="G3" s="489"/>
      <c r="H3" s="489"/>
      <c r="I3" s="489"/>
      <c r="J3" s="489"/>
      <c r="K3" s="489"/>
      <c r="L3" s="489"/>
      <c r="M3" s="489"/>
      <c r="N3" s="489"/>
      <c r="O3" s="489"/>
      <c r="P3" s="490"/>
    </row>
    <row r="4" spans="1:16" ht="12.75" customHeight="1" thickBot="1" x14ac:dyDescent="0.3">
      <c r="A4" s="245"/>
      <c r="B4" s="245"/>
      <c r="C4" s="245"/>
      <c r="D4" s="245"/>
      <c r="E4" s="245"/>
      <c r="F4" s="245"/>
      <c r="G4" s="245"/>
      <c r="H4" s="245"/>
      <c r="I4" s="245"/>
      <c r="J4" s="245"/>
      <c r="K4" s="245"/>
      <c r="L4" s="245"/>
      <c r="M4" s="245"/>
      <c r="N4" s="245"/>
      <c r="O4" s="245"/>
      <c r="P4" s="245"/>
    </row>
    <row r="5" spans="1:16" ht="63.75" thickBot="1" x14ac:dyDescent="0.3">
      <c r="A5" s="247" t="s">
        <v>78</v>
      </c>
      <c r="B5" s="249" t="s">
        <v>79</v>
      </c>
      <c r="C5" s="249" t="s">
        <v>80</v>
      </c>
      <c r="D5" s="249" t="s">
        <v>81</v>
      </c>
      <c r="E5" s="272" t="s">
        <v>82</v>
      </c>
      <c r="F5" s="249" t="s">
        <v>83</v>
      </c>
      <c r="G5" s="249" t="s">
        <v>84</v>
      </c>
      <c r="H5" s="249" t="s">
        <v>85</v>
      </c>
      <c r="I5" s="249" t="s">
        <v>86</v>
      </c>
      <c r="J5" s="249" t="s">
        <v>87</v>
      </c>
      <c r="K5" s="249" t="s">
        <v>88</v>
      </c>
      <c r="L5" s="249" t="s">
        <v>89</v>
      </c>
      <c r="M5" s="249" t="s">
        <v>61</v>
      </c>
      <c r="N5" s="250" t="s">
        <v>72</v>
      </c>
      <c r="O5" s="250" t="s">
        <v>73</v>
      </c>
      <c r="P5" s="251" t="s">
        <v>36</v>
      </c>
    </row>
    <row r="6" spans="1:16" s="278" customFormat="1" ht="32.1" customHeight="1" x14ac:dyDescent="0.2">
      <c r="A6" s="273"/>
      <c r="B6" s="274"/>
      <c r="C6" s="427"/>
      <c r="D6" s="276"/>
      <c r="E6" s="276"/>
      <c r="F6" s="276"/>
      <c r="G6" s="276"/>
      <c r="H6" s="265">
        <v>0</v>
      </c>
      <c r="I6" s="265">
        <v>0</v>
      </c>
      <c r="J6" s="265">
        <v>0</v>
      </c>
      <c r="K6" s="265">
        <v>0</v>
      </c>
      <c r="L6" s="276"/>
      <c r="M6" s="265">
        <v>0</v>
      </c>
      <c r="N6" s="261">
        <v>0</v>
      </c>
      <c r="O6" s="261">
        <v>0</v>
      </c>
      <c r="P6" s="277">
        <f t="shared" ref="P6:P28" si="0">SUM(M6:O6)</f>
        <v>0</v>
      </c>
    </row>
    <row r="7" spans="1:16" s="278" customFormat="1" ht="32.1" customHeight="1" x14ac:dyDescent="0.2">
      <c r="A7" s="279"/>
      <c r="B7" s="274"/>
      <c r="C7" s="168"/>
      <c r="D7" s="280"/>
      <c r="E7" s="280"/>
      <c r="F7" s="280"/>
      <c r="G7" s="280"/>
      <c r="H7" s="265">
        <v>0</v>
      </c>
      <c r="I7" s="265">
        <v>0</v>
      </c>
      <c r="J7" s="265">
        <v>0</v>
      </c>
      <c r="K7" s="265">
        <v>0</v>
      </c>
      <c r="L7" s="280"/>
      <c r="M7" s="281">
        <v>0</v>
      </c>
      <c r="N7" s="282">
        <v>0</v>
      </c>
      <c r="O7" s="283">
        <v>0</v>
      </c>
      <c r="P7" s="284">
        <f t="shared" si="0"/>
        <v>0</v>
      </c>
    </row>
    <row r="8" spans="1:16" s="278" customFormat="1" ht="32.1" customHeight="1" x14ac:dyDescent="0.2">
      <c r="A8" s="279"/>
      <c r="B8" s="274"/>
      <c r="C8" s="168"/>
      <c r="D8" s="280"/>
      <c r="E8" s="280"/>
      <c r="F8" s="280"/>
      <c r="G8" s="280"/>
      <c r="H8" s="265">
        <v>0</v>
      </c>
      <c r="I8" s="265">
        <v>0</v>
      </c>
      <c r="J8" s="265">
        <v>0</v>
      </c>
      <c r="K8" s="265">
        <v>0</v>
      </c>
      <c r="L8" s="280"/>
      <c r="M8" s="281">
        <v>0</v>
      </c>
      <c r="N8" s="282">
        <v>0</v>
      </c>
      <c r="O8" s="283">
        <v>0</v>
      </c>
      <c r="P8" s="284">
        <f t="shared" si="0"/>
        <v>0</v>
      </c>
    </row>
    <row r="9" spans="1:16" s="278" customFormat="1" ht="32.1" customHeight="1" x14ac:dyDescent="0.2">
      <c r="A9" s="279"/>
      <c r="B9" s="274"/>
      <c r="C9" s="168"/>
      <c r="D9" s="280"/>
      <c r="E9" s="280"/>
      <c r="F9" s="280"/>
      <c r="G9" s="280"/>
      <c r="H9" s="265">
        <v>0</v>
      </c>
      <c r="I9" s="265">
        <v>0</v>
      </c>
      <c r="J9" s="265">
        <v>0</v>
      </c>
      <c r="K9" s="265">
        <v>0</v>
      </c>
      <c r="L9" s="280"/>
      <c r="M9" s="281">
        <v>0</v>
      </c>
      <c r="N9" s="282">
        <v>0</v>
      </c>
      <c r="O9" s="283">
        <v>0</v>
      </c>
      <c r="P9" s="284">
        <f t="shared" si="0"/>
        <v>0</v>
      </c>
    </row>
    <row r="10" spans="1:16" s="278" customFormat="1" ht="32.1" customHeight="1" thickBot="1" x14ac:dyDescent="0.25">
      <c r="A10" s="279"/>
      <c r="B10" s="274"/>
      <c r="C10" s="168"/>
      <c r="D10" s="280"/>
      <c r="E10" s="280"/>
      <c r="F10" s="280"/>
      <c r="G10" s="280"/>
      <c r="H10" s="265">
        <v>0</v>
      </c>
      <c r="I10" s="265">
        <v>0</v>
      </c>
      <c r="J10" s="265">
        <v>0</v>
      </c>
      <c r="K10" s="265">
        <v>0</v>
      </c>
      <c r="L10" s="280"/>
      <c r="M10" s="281">
        <v>0</v>
      </c>
      <c r="N10" s="282">
        <v>0</v>
      </c>
      <c r="O10" s="283">
        <v>0</v>
      </c>
      <c r="P10" s="284">
        <f>SUM(M10:O10)</f>
        <v>0</v>
      </c>
    </row>
    <row r="11" spans="1:16" s="278" customFormat="1" ht="32.1" hidden="1" customHeight="1" x14ac:dyDescent="0.2">
      <c r="A11" s="279"/>
      <c r="B11" s="274"/>
      <c r="C11" s="168"/>
      <c r="D11" s="280"/>
      <c r="E11" s="280"/>
      <c r="F11" s="280"/>
      <c r="G11" s="280"/>
      <c r="H11" s="265">
        <v>0</v>
      </c>
      <c r="I11" s="265">
        <v>0</v>
      </c>
      <c r="J11" s="265">
        <v>0</v>
      </c>
      <c r="K11" s="265">
        <v>0</v>
      </c>
      <c r="L11" s="280"/>
      <c r="M11" s="281">
        <v>0</v>
      </c>
      <c r="N11" s="282">
        <v>0</v>
      </c>
      <c r="O11" s="283">
        <v>0</v>
      </c>
      <c r="P11" s="284">
        <f>SUM(M11:O11)</f>
        <v>0</v>
      </c>
    </row>
    <row r="12" spans="1:16" s="278" customFormat="1" ht="32.1" hidden="1" customHeight="1" x14ac:dyDescent="0.2">
      <c r="A12" s="279"/>
      <c r="B12" s="274"/>
      <c r="C12" s="168"/>
      <c r="D12" s="280"/>
      <c r="E12" s="280"/>
      <c r="F12" s="280"/>
      <c r="G12" s="280"/>
      <c r="H12" s="265">
        <v>0</v>
      </c>
      <c r="I12" s="265">
        <v>0</v>
      </c>
      <c r="J12" s="265">
        <v>0</v>
      </c>
      <c r="K12" s="265">
        <v>0</v>
      </c>
      <c r="L12" s="280"/>
      <c r="M12" s="281">
        <v>0</v>
      </c>
      <c r="N12" s="282">
        <v>0</v>
      </c>
      <c r="O12" s="283">
        <v>0</v>
      </c>
      <c r="P12" s="284">
        <f>SUM(M12:O12)</f>
        <v>0</v>
      </c>
    </row>
    <row r="13" spans="1:16" s="278" customFormat="1" ht="32.1" hidden="1" customHeight="1" x14ac:dyDescent="0.2">
      <c r="A13" s="279"/>
      <c r="B13" s="274"/>
      <c r="C13" s="168"/>
      <c r="D13" s="280"/>
      <c r="E13" s="280"/>
      <c r="F13" s="280"/>
      <c r="G13" s="280"/>
      <c r="H13" s="265">
        <v>0</v>
      </c>
      <c r="I13" s="265">
        <v>0</v>
      </c>
      <c r="J13" s="265">
        <v>0</v>
      </c>
      <c r="K13" s="265">
        <v>0</v>
      </c>
      <c r="L13" s="280"/>
      <c r="M13" s="281">
        <v>0</v>
      </c>
      <c r="N13" s="282">
        <v>0</v>
      </c>
      <c r="O13" s="283">
        <v>0</v>
      </c>
      <c r="P13" s="284">
        <f>SUM(M13:O13)</f>
        <v>0</v>
      </c>
    </row>
    <row r="14" spans="1:16" s="278" customFormat="1" ht="32.1" hidden="1" customHeight="1" x14ac:dyDescent="0.2">
      <c r="A14" s="279"/>
      <c r="B14" s="274"/>
      <c r="C14" s="168"/>
      <c r="D14" s="280"/>
      <c r="E14" s="280"/>
      <c r="F14" s="280"/>
      <c r="G14" s="280"/>
      <c r="H14" s="265">
        <v>0</v>
      </c>
      <c r="I14" s="265">
        <v>0</v>
      </c>
      <c r="J14" s="265">
        <v>0</v>
      </c>
      <c r="K14" s="265">
        <v>0</v>
      </c>
      <c r="L14" s="280"/>
      <c r="M14" s="281">
        <v>0</v>
      </c>
      <c r="N14" s="282">
        <v>0</v>
      </c>
      <c r="O14" s="283">
        <v>0</v>
      </c>
      <c r="P14" s="284">
        <f t="shared" si="0"/>
        <v>0</v>
      </c>
    </row>
    <row r="15" spans="1:16" s="278" customFormat="1" ht="32.1" hidden="1" customHeight="1" x14ac:dyDescent="0.2">
      <c r="A15" s="279"/>
      <c r="B15" s="274"/>
      <c r="C15" s="168"/>
      <c r="D15" s="280"/>
      <c r="E15" s="280"/>
      <c r="F15" s="280"/>
      <c r="G15" s="280"/>
      <c r="H15" s="265">
        <v>0</v>
      </c>
      <c r="I15" s="265">
        <v>0</v>
      </c>
      <c r="J15" s="265">
        <v>0</v>
      </c>
      <c r="K15" s="265">
        <v>0</v>
      </c>
      <c r="L15" s="280"/>
      <c r="M15" s="281">
        <v>0</v>
      </c>
      <c r="N15" s="282">
        <v>0</v>
      </c>
      <c r="O15" s="283">
        <v>0</v>
      </c>
      <c r="P15" s="284">
        <f t="shared" si="0"/>
        <v>0</v>
      </c>
    </row>
    <row r="16" spans="1:16" s="278" customFormat="1" ht="32.1" hidden="1" customHeight="1" x14ac:dyDescent="0.2">
      <c r="A16" s="279"/>
      <c r="B16" s="274"/>
      <c r="C16" s="168"/>
      <c r="D16" s="280"/>
      <c r="E16" s="280"/>
      <c r="F16" s="280"/>
      <c r="G16" s="280"/>
      <c r="H16" s="265">
        <v>0</v>
      </c>
      <c r="I16" s="265">
        <v>0</v>
      </c>
      <c r="J16" s="265">
        <v>0</v>
      </c>
      <c r="K16" s="265">
        <v>0</v>
      </c>
      <c r="L16" s="280"/>
      <c r="M16" s="281">
        <v>0</v>
      </c>
      <c r="N16" s="282">
        <v>0</v>
      </c>
      <c r="O16" s="283">
        <v>0</v>
      </c>
      <c r="P16" s="284">
        <f t="shared" si="0"/>
        <v>0</v>
      </c>
    </row>
    <row r="17" spans="1:16" s="278" customFormat="1" ht="32.1" hidden="1" customHeight="1" x14ac:dyDescent="0.2">
      <c r="A17" s="279"/>
      <c r="B17" s="274"/>
      <c r="C17" s="168"/>
      <c r="D17" s="280"/>
      <c r="E17" s="280"/>
      <c r="F17" s="280"/>
      <c r="G17" s="280"/>
      <c r="H17" s="265">
        <v>0</v>
      </c>
      <c r="I17" s="265">
        <v>0</v>
      </c>
      <c r="J17" s="265">
        <v>0</v>
      </c>
      <c r="K17" s="265">
        <v>0</v>
      </c>
      <c r="L17" s="280"/>
      <c r="M17" s="281">
        <v>0</v>
      </c>
      <c r="N17" s="282">
        <v>0</v>
      </c>
      <c r="O17" s="283">
        <v>0</v>
      </c>
      <c r="P17" s="284">
        <f t="shared" si="0"/>
        <v>0</v>
      </c>
    </row>
    <row r="18" spans="1:16" s="278" customFormat="1" ht="32.1" hidden="1" customHeight="1" x14ac:dyDescent="0.2">
      <c r="A18" s="279"/>
      <c r="B18" s="274"/>
      <c r="C18" s="168"/>
      <c r="D18" s="280"/>
      <c r="E18" s="280"/>
      <c r="F18" s="280"/>
      <c r="G18" s="280"/>
      <c r="H18" s="265">
        <v>0</v>
      </c>
      <c r="I18" s="265">
        <v>0</v>
      </c>
      <c r="J18" s="265">
        <v>0</v>
      </c>
      <c r="K18" s="265">
        <v>0</v>
      </c>
      <c r="L18" s="280"/>
      <c r="M18" s="281">
        <v>0</v>
      </c>
      <c r="N18" s="282">
        <v>0</v>
      </c>
      <c r="O18" s="283">
        <v>0</v>
      </c>
      <c r="P18" s="284">
        <f t="shared" si="0"/>
        <v>0</v>
      </c>
    </row>
    <row r="19" spans="1:16" s="278" customFormat="1" ht="32.1" hidden="1" customHeight="1" x14ac:dyDescent="0.2">
      <c r="A19" s="279"/>
      <c r="B19" s="274"/>
      <c r="C19" s="168"/>
      <c r="D19" s="280"/>
      <c r="E19" s="280"/>
      <c r="F19" s="280"/>
      <c r="G19" s="280"/>
      <c r="H19" s="265">
        <v>0</v>
      </c>
      <c r="I19" s="265">
        <v>0</v>
      </c>
      <c r="J19" s="265">
        <v>0</v>
      </c>
      <c r="K19" s="265">
        <v>0</v>
      </c>
      <c r="L19" s="280"/>
      <c r="M19" s="281">
        <v>0</v>
      </c>
      <c r="N19" s="282">
        <v>0</v>
      </c>
      <c r="O19" s="283">
        <v>0</v>
      </c>
      <c r="P19" s="284">
        <f t="shared" si="0"/>
        <v>0</v>
      </c>
    </row>
    <row r="20" spans="1:16" s="278" customFormat="1" ht="32.1" hidden="1" customHeight="1" x14ac:dyDescent="0.2">
      <c r="A20" s="279"/>
      <c r="B20" s="274"/>
      <c r="C20" s="168"/>
      <c r="D20" s="280"/>
      <c r="E20" s="280"/>
      <c r="F20" s="280"/>
      <c r="G20" s="280"/>
      <c r="H20" s="265">
        <v>0</v>
      </c>
      <c r="I20" s="265">
        <v>0</v>
      </c>
      <c r="J20" s="265">
        <v>0</v>
      </c>
      <c r="K20" s="265">
        <v>0</v>
      </c>
      <c r="L20" s="280"/>
      <c r="M20" s="281">
        <v>0</v>
      </c>
      <c r="N20" s="282">
        <v>0</v>
      </c>
      <c r="O20" s="283">
        <v>0</v>
      </c>
      <c r="P20" s="284">
        <f t="shared" si="0"/>
        <v>0</v>
      </c>
    </row>
    <row r="21" spans="1:16" s="278" customFormat="1" ht="32.1" hidden="1" customHeight="1" x14ac:dyDescent="0.2">
      <c r="A21" s="279"/>
      <c r="B21" s="274"/>
      <c r="C21" s="168"/>
      <c r="D21" s="280"/>
      <c r="E21" s="280"/>
      <c r="F21" s="280"/>
      <c r="G21" s="280"/>
      <c r="H21" s="265">
        <v>0</v>
      </c>
      <c r="I21" s="265">
        <v>0</v>
      </c>
      <c r="J21" s="265">
        <v>0</v>
      </c>
      <c r="K21" s="265">
        <v>0</v>
      </c>
      <c r="L21" s="280"/>
      <c r="M21" s="281">
        <v>0</v>
      </c>
      <c r="N21" s="282">
        <v>0</v>
      </c>
      <c r="O21" s="283">
        <v>0</v>
      </c>
      <c r="P21" s="284">
        <f t="shared" si="0"/>
        <v>0</v>
      </c>
    </row>
    <row r="22" spans="1:16" s="278" customFormat="1" ht="32.1" hidden="1" customHeight="1" x14ac:dyDescent="0.2">
      <c r="A22" s="279"/>
      <c r="B22" s="274"/>
      <c r="C22" s="168"/>
      <c r="D22" s="280"/>
      <c r="E22" s="280"/>
      <c r="F22" s="280"/>
      <c r="G22" s="280"/>
      <c r="H22" s="265">
        <v>0</v>
      </c>
      <c r="I22" s="265">
        <v>0</v>
      </c>
      <c r="J22" s="265">
        <v>0</v>
      </c>
      <c r="K22" s="265">
        <v>0</v>
      </c>
      <c r="L22" s="280"/>
      <c r="M22" s="281">
        <v>0</v>
      </c>
      <c r="N22" s="282">
        <v>0</v>
      </c>
      <c r="O22" s="283">
        <v>0</v>
      </c>
      <c r="P22" s="284">
        <f t="shared" si="0"/>
        <v>0</v>
      </c>
    </row>
    <row r="23" spans="1:16" s="278" customFormat="1" ht="32.1" hidden="1" customHeight="1" x14ac:dyDescent="0.2">
      <c r="A23" s="279"/>
      <c r="B23" s="274"/>
      <c r="C23" s="168"/>
      <c r="D23" s="280"/>
      <c r="E23" s="280"/>
      <c r="F23" s="280"/>
      <c r="G23" s="280"/>
      <c r="H23" s="265">
        <v>0</v>
      </c>
      <c r="I23" s="265">
        <v>0</v>
      </c>
      <c r="J23" s="265">
        <v>0</v>
      </c>
      <c r="K23" s="265">
        <v>0</v>
      </c>
      <c r="L23" s="280"/>
      <c r="M23" s="281">
        <v>0</v>
      </c>
      <c r="N23" s="282">
        <v>0</v>
      </c>
      <c r="O23" s="283">
        <v>0</v>
      </c>
      <c r="P23" s="284">
        <f t="shared" si="0"/>
        <v>0</v>
      </c>
    </row>
    <row r="24" spans="1:16" s="278" customFormat="1" ht="32.1" hidden="1" customHeight="1" x14ac:dyDescent="0.2">
      <c r="A24" s="279"/>
      <c r="B24" s="274"/>
      <c r="C24" s="168"/>
      <c r="D24" s="280"/>
      <c r="E24" s="280"/>
      <c r="F24" s="280"/>
      <c r="G24" s="280"/>
      <c r="H24" s="265">
        <v>0</v>
      </c>
      <c r="I24" s="265">
        <v>0</v>
      </c>
      <c r="J24" s="265">
        <v>0</v>
      </c>
      <c r="K24" s="265">
        <v>0</v>
      </c>
      <c r="L24" s="280"/>
      <c r="M24" s="281">
        <v>0</v>
      </c>
      <c r="N24" s="282">
        <v>0</v>
      </c>
      <c r="O24" s="283">
        <v>0</v>
      </c>
      <c r="P24" s="284">
        <f t="shared" si="0"/>
        <v>0</v>
      </c>
    </row>
    <row r="25" spans="1:16" s="278" customFormat="1" ht="32.1" hidden="1" customHeight="1" x14ac:dyDescent="0.2">
      <c r="A25" s="279"/>
      <c r="B25" s="274"/>
      <c r="C25" s="168"/>
      <c r="D25" s="280"/>
      <c r="E25" s="280"/>
      <c r="F25" s="280"/>
      <c r="G25" s="280"/>
      <c r="H25" s="265">
        <v>0</v>
      </c>
      <c r="I25" s="265">
        <v>0</v>
      </c>
      <c r="J25" s="265">
        <v>0</v>
      </c>
      <c r="K25" s="265"/>
      <c r="L25" s="280"/>
      <c r="M25" s="281">
        <v>0</v>
      </c>
      <c r="N25" s="282">
        <v>0</v>
      </c>
      <c r="O25" s="283">
        <v>0</v>
      </c>
      <c r="P25" s="284">
        <f t="shared" si="0"/>
        <v>0</v>
      </c>
    </row>
    <row r="26" spans="1:16" s="278" customFormat="1" ht="32.1" hidden="1" customHeight="1" x14ac:dyDescent="0.2">
      <c r="A26" s="279"/>
      <c r="B26" s="274"/>
      <c r="C26" s="168"/>
      <c r="D26" s="280"/>
      <c r="E26" s="280"/>
      <c r="F26" s="280"/>
      <c r="G26" s="280"/>
      <c r="H26" s="265">
        <v>0</v>
      </c>
      <c r="I26" s="265">
        <v>0</v>
      </c>
      <c r="J26" s="265">
        <v>0</v>
      </c>
      <c r="K26" s="265">
        <v>0</v>
      </c>
      <c r="L26" s="280"/>
      <c r="M26" s="281">
        <v>0</v>
      </c>
      <c r="N26" s="282">
        <v>0</v>
      </c>
      <c r="O26" s="283">
        <v>0</v>
      </c>
      <c r="P26" s="284">
        <f t="shared" si="0"/>
        <v>0</v>
      </c>
    </row>
    <row r="27" spans="1:16" s="278" customFormat="1" ht="32.1" hidden="1" customHeight="1" x14ac:dyDescent="0.2">
      <c r="A27" s="279"/>
      <c r="B27" s="274"/>
      <c r="C27" s="168"/>
      <c r="D27" s="280"/>
      <c r="E27" s="280"/>
      <c r="F27" s="280"/>
      <c r="G27" s="280"/>
      <c r="H27" s="265">
        <v>0</v>
      </c>
      <c r="I27" s="265">
        <v>0</v>
      </c>
      <c r="J27" s="265">
        <v>0</v>
      </c>
      <c r="K27" s="265">
        <v>0</v>
      </c>
      <c r="L27" s="280"/>
      <c r="M27" s="281">
        <v>0</v>
      </c>
      <c r="N27" s="282">
        <v>0</v>
      </c>
      <c r="O27" s="283">
        <v>0</v>
      </c>
      <c r="P27" s="284">
        <f t="shared" si="0"/>
        <v>0</v>
      </c>
    </row>
    <row r="28" spans="1:16" s="278" customFormat="1" ht="32.1" hidden="1" customHeight="1" thickBot="1" x14ac:dyDescent="0.25">
      <c r="A28" s="279"/>
      <c r="B28" s="274"/>
      <c r="C28" s="168"/>
      <c r="D28" s="280"/>
      <c r="E28" s="280"/>
      <c r="F28" s="280"/>
      <c r="G28" s="280"/>
      <c r="H28" s="265">
        <v>0</v>
      </c>
      <c r="I28" s="265">
        <v>0</v>
      </c>
      <c r="J28" s="265">
        <v>0</v>
      </c>
      <c r="K28" s="265">
        <v>0</v>
      </c>
      <c r="L28" s="280"/>
      <c r="M28" s="281">
        <v>0</v>
      </c>
      <c r="N28" s="282">
        <v>0</v>
      </c>
      <c r="O28" s="283">
        <v>0</v>
      </c>
      <c r="P28" s="284">
        <f t="shared" si="0"/>
        <v>0</v>
      </c>
    </row>
    <row r="29" spans="1:16" s="278" customFormat="1" ht="32.1" customHeight="1" thickBot="1" x14ac:dyDescent="0.25">
      <c r="A29" s="285"/>
      <c r="B29" s="486"/>
      <c r="C29" s="486"/>
      <c r="D29" s="486"/>
      <c r="E29" s="486" t="s">
        <v>90</v>
      </c>
      <c r="F29" s="486"/>
      <c r="G29" s="486"/>
      <c r="H29" s="486"/>
      <c r="I29" s="486"/>
      <c r="J29" s="486"/>
      <c r="K29" s="486"/>
      <c r="L29" s="487"/>
      <c r="M29" s="286">
        <f>SUM(M6:M28)</f>
        <v>0</v>
      </c>
      <c r="N29" s="287">
        <f>SUM(N6:N28)</f>
        <v>0</v>
      </c>
      <c r="O29" s="287">
        <f>SUM(O6:O28)</f>
        <v>0</v>
      </c>
      <c r="P29" s="288">
        <f>SUM(P6:P28)</f>
        <v>0</v>
      </c>
    </row>
    <row r="30" spans="1:16" ht="12.75" customHeight="1" thickBot="1" x14ac:dyDescent="0.25">
      <c r="A30" s="289"/>
      <c r="B30" s="289"/>
      <c r="C30" s="289"/>
      <c r="D30" s="289"/>
      <c r="E30" s="289"/>
      <c r="F30" s="289"/>
      <c r="G30" s="289"/>
      <c r="H30" s="289"/>
      <c r="I30" s="289"/>
      <c r="J30" s="289"/>
      <c r="K30" s="289"/>
      <c r="L30" s="289"/>
      <c r="M30" s="289"/>
      <c r="N30" s="289"/>
      <c r="O30" s="289"/>
    </row>
    <row r="31" spans="1:16" ht="149.1" customHeight="1" thickBot="1" x14ac:dyDescent="0.25">
      <c r="A31" s="477" t="s">
        <v>91</v>
      </c>
      <c r="B31" s="473"/>
      <c r="C31" s="473"/>
      <c r="D31" s="473"/>
      <c r="E31" s="473"/>
      <c r="F31" s="473"/>
      <c r="G31" s="473"/>
      <c r="H31" s="473"/>
      <c r="I31" s="473"/>
      <c r="J31" s="473"/>
    </row>
    <row r="32" spans="1:16" ht="17.25" customHeight="1" x14ac:dyDescent="0.2">
      <c r="A32" s="253"/>
      <c r="B32" s="473"/>
      <c r="C32" s="473"/>
      <c r="D32" s="473"/>
      <c r="E32" s="473"/>
      <c r="F32" s="473"/>
      <c r="G32" s="473"/>
      <c r="H32" s="473"/>
      <c r="I32" s="473"/>
      <c r="J32" s="473"/>
    </row>
    <row r="33" spans="1:23" ht="38.25" customHeight="1" x14ac:dyDescent="0.2">
      <c r="A33" s="570" t="s">
        <v>92</v>
      </c>
      <c r="B33" s="571"/>
      <c r="C33" s="571"/>
      <c r="D33" s="571"/>
      <c r="E33" s="571"/>
      <c r="F33" s="571"/>
      <c r="G33" s="572"/>
      <c r="H33" s="232"/>
      <c r="I33" s="232"/>
      <c r="J33" s="232"/>
      <c r="K33" s="232"/>
      <c r="L33" s="232"/>
      <c r="M33" s="232"/>
      <c r="N33" s="232"/>
      <c r="O33" s="232"/>
      <c r="P33"/>
    </row>
    <row r="34" spans="1:23" ht="278.10000000000002" customHeight="1" x14ac:dyDescent="0.2">
      <c r="A34" s="551" t="s">
        <v>93</v>
      </c>
      <c r="B34" s="568"/>
      <c r="C34" s="568"/>
      <c r="D34" s="568"/>
      <c r="E34" s="568"/>
      <c r="F34" s="568"/>
      <c r="G34" s="569"/>
      <c r="H34" s="278"/>
      <c r="I34" s="278"/>
      <c r="J34" s="278"/>
      <c r="K34" s="278"/>
      <c r="L34" s="278"/>
      <c r="M34" s="278"/>
      <c r="N34" s="278"/>
      <c r="O34" s="278"/>
      <c r="P34" s="278"/>
      <c r="Q34"/>
      <c r="R34"/>
      <c r="S34"/>
      <c r="T34"/>
      <c r="U34"/>
      <c r="V34"/>
      <c r="W34"/>
    </row>
    <row r="35" spans="1:23" ht="15" x14ac:dyDescent="0.2">
      <c r="A35" s="154"/>
      <c r="B35" s="154"/>
      <c r="C35" s="154"/>
      <c r="D35" s="154"/>
      <c r="E35" s="154"/>
      <c r="F35" s="154"/>
      <c r="G35" s="154"/>
      <c r="H35" s="290"/>
      <c r="I35" s="290"/>
      <c r="J35" s="290"/>
      <c r="K35" s="290"/>
      <c r="L35" s="290"/>
      <c r="M35" s="290"/>
      <c r="N35" s="290"/>
      <c r="O35" s="290"/>
      <c r="P35" s="291"/>
      <c r="Q35"/>
      <c r="R35"/>
      <c r="S35"/>
      <c r="T35"/>
      <c r="U35"/>
      <c r="V35"/>
      <c r="W35"/>
    </row>
    <row r="36" spans="1:23" x14ac:dyDescent="0.2">
      <c r="A36" s="154"/>
      <c r="B36" s="154"/>
      <c r="C36" s="154"/>
      <c r="D36" s="154"/>
      <c r="E36" s="154"/>
      <c r="F36" s="154"/>
      <c r="G36" s="154"/>
      <c r="H36" s="278"/>
      <c r="I36" s="278"/>
      <c r="J36" s="278"/>
      <c r="K36" s="278"/>
      <c r="L36" s="278"/>
      <c r="M36" s="278"/>
      <c r="N36" s="278"/>
      <c r="O36" s="278"/>
      <c r="P36"/>
      <c r="Q36"/>
      <c r="R36"/>
      <c r="S36"/>
      <c r="T36"/>
      <c r="U36"/>
      <c r="V36"/>
      <c r="W36"/>
    </row>
    <row r="37" spans="1:23" x14ac:dyDescent="0.2">
      <c r="A37" s="154"/>
      <c r="B37" s="154"/>
      <c r="C37" s="154"/>
      <c r="D37" s="154"/>
      <c r="E37" s="154"/>
      <c r="F37" s="154"/>
      <c r="G37" s="154"/>
      <c r="H37" s="278"/>
      <c r="I37" s="278"/>
      <c r="J37" s="278"/>
      <c r="K37" s="278"/>
      <c r="L37" s="278"/>
      <c r="M37" s="278"/>
      <c r="N37" s="278"/>
      <c r="O37" s="278"/>
      <c r="P37"/>
      <c r="Q37"/>
      <c r="R37"/>
      <c r="S37"/>
      <c r="T37"/>
      <c r="U37"/>
      <c r="V37"/>
      <c r="W37"/>
    </row>
    <row r="38" spans="1:23" x14ac:dyDescent="0.2">
      <c r="A38" s="278"/>
      <c r="B38" s="278"/>
      <c r="C38" s="278"/>
      <c r="D38" s="278"/>
      <c r="E38" s="278"/>
      <c r="F38" s="278"/>
      <c r="G38" s="278"/>
      <c r="H38" s="278"/>
      <c r="I38" s="278"/>
      <c r="J38" s="278"/>
      <c r="K38" s="278"/>
      <c r="L38" s="278"/>
      <c r="M38" s="278"/>
      <c r="N38" s="278"/>
      <c r="O38" s="278"/>
    </row>
    <row r="39" spans="1:23" x14ac:dyDescent="0.2">
      <c r="A39" s="278"/>
      <c r="B39" s="278"/>
      <c r="C39" s="278"/>
      <c r="D39" s="278"/>
      <c r="E39" s="278"/>
      <c r="F39" s="278"/>
      <c r="G39" s="278"/>
      <c r="H39" s="292"/>
      <c r="I39" s="292"/>
      <c r="J39" s="292"/>
      <c r="K39" s="292"/>
      <c r="L39" s="292"/>
      <c r="M39" s="292"/>
      <c r="N39" s="292"/>
      <c r="O39" s="292"/>
      <c r="P39"/>
    </row>
    <row r="40" spans="1:23" x14ac:dyDescent="0.2">
      <c r="A40" s="154"/>
      <c r="B40" s="154"/>
      <c r="C40" s="154"/>
      <c r="D40" s="154"/>
      <c r="E40" s="154"/>
      <c r="F40" s="154"/>
      <c r="G40" s="154"/>
      <c r="H40" s="278"/>
      <c r="I40" s="278"/>
      <c r="J40" s="278"/>
      <c r="K40" s="278"/>
      <c r="L40" s="278"/>
      <c r="M40" s="278"/>
      <c r="N40" s="278"/>
      <c r="O40" s="278"/>
    </row>
    <row r="41" spans="1:23" x14ac:dyDescent="0.2">
      <c r="A41" s="293"/>
      <c r="B41" s="293"/>
      <c r="C41" s="293"/>
      <c r="D41" s="293"/>
      <c r="E41" s="293"/>
      <c r="F41" s="293"/>
      <c r="G41" s="293"/>
      <c r="H41" s="278"/>
      <c r="I41" s="278"/>
      <c r="J41" s="278"/>
      <c r="K41" s="278"/>
      <c r="L41" s="278"/>
      <c r="M41" s="278"/>
      <c r="N41" s="278"/>
      <c r="O41" s="278"/>
    </row>
    <row r="42" spans="1:23" x14ac:dyDescent="0.2">
      <c r="A42" s="278"/>
      <c r="B42" s="278"/>
      <c r="C42" s="278"/>
      <c r="D42" s="278"/>
      <c r="E42" s="278"/>
      <c r="F42" s="278"/>
      <c r="G42" s="278"/>
      <c r="H42" s="278"/>
      <c r="I42" s="278"/>
      <c r="J42" s="278"/>
      <c r="K42" s="278"/>
      <c r="L42" s="278"/>
      <c r="M42" s="278"/>
      <c r="N42" s="278"/>
      <c r="O42" s="278"/>
    </row>
    <row r="43" spans="1:23" x14ac:dyDescent="0.2">
      <c r="A43" s="294"/>
      <c r="B43" s="294"/>
      <c r="C43" s="294"/>
      <c r="D43" s="294"/>
      <c r="E43" s="294"/>
      <c r="F43" s="294"/>
      <c r="G43" s="294"/>
      <c r="H43" s="294"/>
      <c r="I43" s="294"/>
      <c r="J43" s="294"/>
      <c r="K43" s="294"/>
      <c r="L43" s="294"/>
      <c r="M43" s="294"/>
      <c r="N43" s="294"/>
      <c r="O43" s="294"/>
      <c r="P43" s="294"/>
    </row>
    <row r="44" spans="1:23" x14ac:dyDescent="0.2">
      <c r="A44" s="294"/>
      <c r="B44" s="294"/>
      <c r="C44" s="294"/>
      <c r="D44" s="294"/>
      <c r="E44" s="294"/>
      <c r="F44" s="294"/>
      <c r="G44" s="294"/>
      <c r="H44" s="294"/>
      <c r="I44" s="294"/>
      <c r="J44" s="294"/>
      <c r="K44" s="294"/>
      <c r="L44" s="294"/>
      <c r="M44" s="294"/>
      <c r="N44" s="294"/>
      <c r="O44" s="294"/>
      <c r="P44" s="294"/>
    </row>
  </sheetData>
  <sheetProtection formatCells="0" formatColumns="0" formatRows="0" insertRows="0" deleteRows="0"/>
  <mergeCells count="2">
    <mergeCell ref="A34:G34"/>
    <mergeCell ref="A33:G33"/>
  </mergeCells>
  <printOptions horizontalCentered="1"/>
  <pageMargins left="0.25" right="0.25" top="0.75" bottom="0.5" header="0.25" footer="0.25"/>
  <pageSetup scale="54" fitToHeight="2" orientation="landscape" useFirstPageNumber="1" r:id="rId1"/>
  <headerFooter scaleWithDoc="0">
    <oddHeader>&amp;CThe addendum includes the following revisions to the Solicitation Manual and Attachments. Added language appears in bold underline, and deleted language appears in [strikethrough] and within square brackets.</oddHeader>
    <oddFooter>&amp;L[&amp;SMay&amp;S] &amp;"Arial,Bold"&amp;UJune&amp;"Arial,Regular"&amp;U 2025&amp;CPage &amp;P of &amp;N
&amp;A&amp;RGFO-23-312r2-&amp;"Arial,Bold"03&amp;"Arial,Regular"&amp;K000000
CERRI Program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04CE-D41B-4A98-8D44-759397F498D3}">
  <dimension ref="A1:J36"/>
  <sheetViews>
    <sheetView topLeftCell="A31" zoomScaleNormal="100" zoomScaleSheetLayoutView="100" workbookViewId="0">
      <selection activeCell="K1" sqref="K1"/>
    </sheetView>
  </sheetViews>
  <sheetFormatPr defaultColWidth="9.140625" defaultRowHeight="12.75" x14ac:dyDescent="0.2"/>
  <cols>
    <col min="1" max="1" width="20.42578125" style="229" customWidth="1"/>
    <col min="2" max="2" width="20.7109375" style="229" customWidth="1"/>
    <col min="3" max="4" width="20.7109375" style="240" customWidth="1"/>
    <col min="5" max="5" width="7.7109375" style="240" customWidth="1"/>
    <col min="6" max="10" width="14.7109375" style="240" customWidth="1"/>
    <col min="11" max="16384" width="9.140625" style="240"/>
  </cols>
  <sheetData>
    <row r="1" spans="1:10" ht="18" x14ac:dyDescent="0.2">
      <c r="B1" s="232"/>
      <c r="C1" s="232"/>
      <c r="D1" s="232"/>
      <c r="E1" s="255" t="s">
        <v>41</v>
      </c>
      <c r="G1" s="232"/>
      <c r="H1" s="232"/>
      <c r="I1" s="232"/>
      <c r="J1" s="232"/>
    </row>
    <row r="2" spans="1:10" s="229" customFormat="1" ht="12.75" customHeight="1" thickBot="1" x14ac:dyDescent="0.25">
      <c r="B2" s="295"/>
      <c r="C2" s="295"/>
      <c r="D2" s="295"/>
      <c r="E2" s="231" t="s">
        <v>30</v>
      </c>
      <c r="G2" s="295"/>
      <c r="H2" s="295"/>
      <c r="I2" s="295"/>
      <c r="J2" s="295"/>
    </row>
    <row r="3" spans="1:10" ht="43.5" customHeight="1" thickBot="1" x14ac:dyDescent="0.25">
      <c r="A3" s="488" t="str">
        <f>'Category Budget'!$B$3</f>
        <v>Organization Name</v>
      </c>
      <c r="B3" s="489"/>
      <c r="C3" s="489"/>
      <c r="D3" s="489"/>
      <c r="E3" s="489"/>
      <c r="F3" s="489"/>
      <c r="G3" s="489"/>
      <c r="H3" s="489"/>
      <c r="I3" s="489"/>
      <c r="J3" s="490"/>
    </row>
    <row r="4" spans="1:10" ht="12.75" customHeight="1" thickBot="1" x14ac:dyDescent="0.3">
      <c r="A4" s="244"/>
      <c r="B4" s="244"/>
      <c r="C4" s="244"/>
      <c r="D4" s="244"/>
      <c r="E4" s="244"/>
      <c r="F4" s="244"/>
      <c r="G4" s="244"/>
      <c r="H4" s="244"/>
      <c r="I4" s="244"/>
    </row>
    <row r="5" spans="1:10" ht="63.75" thickBot="1" x14ac:dyDescent="0.3">
      <c r="A5" s="247" t="s">
        <v>78</v>
      </c>
      <c r="B5" s="272" t="s">
        <v>94</v>
      </c>
      <c r="C5" s="249" t="s">
        <v>95</v>
      </c>
      <c r="D5" s="249" t="s">
        <v>96</v>
      </c>
      <c r="E5" s="249" t="s">
        <v>97</v>
      </c>
      <c r="F5" s="272" t="s">
        <v>98</v>
      </c>
      <c r="G5" s="249" t="s">
        <v>61</v>
      </c>
      <c r="H5" s="250" t="s">
        <v>72</v>
      </c>
      <c r="I5" s="250" t="s">
        <v>73</v>
      </c>
      <c r="J5" s="251" t="s">
        <v>36</v>
      </c>
    </row>
    <row r="6" spans="1:10" s="278" customFormat="1" ht="32.1" customHeight="1" x14ac:dyDescent="0.2">
      <c r="A6" s="296"/>
      <c r="B6" s="297"/>
      <c r="C6" s="298"/>
      <c r="D6" s="298"/>
      <c r="E6" s="166"/>
      <c r="F6" s="265">
        <v>0</v>
      </c>
      <c r="G6" s="265">
        <v>0</v>
      </c>
      <c r="H6" s="261">
        <v>0</v>
      </c>
      <c r="I6" s="261">
        <v>0</v>
      </c>
      <c r="J6" s="277">
        <f t="shared" ref="J6:J28" si="0">SUM(G6:I6)</f>
        <v>0</v>
      </c>
    </row>
    <row r="7" spans="1:10" s="278" customFormat="1" ht="32.1" customHeight="1" x14ac:dyDescent="0.2">
      <c r="A7" s="299"/>
      <c r="B7" s="300"/>
      <c r="C7" s="301"/>
      <c r="D7" s="298"/>
      <c r="E7" s="169"/>
      <c r="F7" s="281">
        <v>0</v>
      </c>
      <c r="G7" s="281">
        <v>0</v>
      </c>
      <c r="H7" s="282">
        <v>0</v>
      </c>
      <c r="I7" s="283">
        <v>0</v>
      </c>
      <c r="J7" s="284">
        <f>SUM(G7:I7)</f>
        <v>0</v>
      </c>
    </row>
    <row r="8" spans="1:10" s="278" customFormat="1" ht="32.1" customHeight="1" x14ac:dyDescent="0.2">
      <c r="A8" s="299"/>
      <c r="B8" s="300"/>
      <c r="C8" s="301"/>
      <c r="D8" s="298"/>
      <c r="E8" s="169"/>
      <c r="F8" s="281">
        <v>0</v>
      </c>
      <c r="G8" s="281">
        <v>0</v>
      </c>
      <c r="H8" s="282">
        <v>0</v>
      </c>
      <c r="I8" s="283">
        <v>0</v>
      </c>
      <c r="J8" s="284">
        <f t="shared" ref="J8:J17" si="1">SUM(G8:I8)</f>
        <v>0</v>
      </c>
    </row>
    <row r="9" spans="1:10" s="278" customFormat="1" ht="32.1" customHeight="1" x14ac:dyDescent="0.2">
      <c r="A9" s="299"/>
      <c r="B9" s="300"/>
      <c r="C9" s="301"/>
      <c r="D9" s="298"/>
      <c r="E9" s="169"/>
      <c r="F9" s="281">
        <v>0</v>
      </c>
      <c r="G9" s="281">
        <v>0</v>
      </c>
      <c r="H9" s="282">
        <v>0</v>
      </c>
      <c r="I9" s="283">
        <v>0</v>
      </c>
      <c r="J9" s="284">
        <f t="shared" si="1"/>
        <v>0</v>
      </c>
    </row>
    <row r="10" spans="1:10" s="278" customFormat="1" ht="32.1" customHeight="1" thickBot="1" x14ac:dyDescent="0.25">
      <c r="A10" s="299"/>
      <c r="B10" s="300"/>
      <c r="C10" s="301"/>
      <c r="D10" s="298"/>
      <c r="E10" s="169"/>
      <c r="F10" s="281">
        <v>0</v>
      </c>
      <c r="G10" s="281">
        <v>0</v>
      </c>
      <c r="H10" s="282">
        <v>0</v>
      </c>
      <c r="I10" s="283">
        <v>0</v>
      </c>
      <c r="J10" s="284">
        <f t="shared" si="1"/>
        <v>0</v>
      </c>
    </row>
    <row r="11" spans="1:10" s="278" customFormat="1" ht="32.1" hidden="1" customHeight="1" x14ac:dyDescent="0.2">
      <c r="A11" s="299"/>
      <c r="B11" s="300"/>
      <c r="C11" s="301"/>
      <c r="D11" s="298"/>
      <c r="E11" s="169"/>
      <c r="F11" s="281">
        <v>0</v>
      </c>
      <c r="G11" s="281">
        <v>0</v>
      </c>
      <c r="H11" s="282">
        <v>0</v>
      </c>
      <c r="I11" s="283">
        <v>0</v>
      </c>
      <c r="J11" s="284">
        <f t="shared" si="1"/>
        <v>0</v>
      </c>
    </row>
    <row r="12" spans="1:10" s="278" customFormat="1" ht="32.1" hidden="1" customHeight="1" x14ac:dyDescent="0.2">
      <c r="A12" s="299"/>
      <c r="B12" s="300"/>
      <c r="C12" s="301"/>
      <c r="D12" s="298"/>
      <c r="E12" s="169"/>
      <c r="F12" s="281">
        <v>0</v>
      </c>
      <c r="G12" s="281">
        <v>0</v>
      </c>
      <c r="H12" s="282">
        <v>0</v>
      </c>
      <c r="I12" s="283">
        <v>0</v>
      </c>
      <c r="J12" s="284">
        <f t="shared" si="1"/>
        <v>0</v>
      </c>
    </row>
    <row r="13" spans="1:10" s="278" customFormat="1" ht="32.1" hidden="1" customHeight="1" x14ac:dyDescent="0.2">
      <c r="A13" s="299"/>
      <c r="B13" s="300"/>
      <c r="C13" s="301"/>
      <c r="D13" s="298"/>
      <c r="E13" s="169"/>
      <c r="F13" s="281">
        <v>0</v>
      </c>
      <c r="G13" s="281">
        <v>0</v>
      </c>
      <c r="H13" s="282">
        <v>0</v>
      </c>
      <c r="I13" s="283">
        <v>0</v>
      </c>
      <c r="J13" s="284">
        <f t="shared" si="1"/>
        <v>0</v>
      </c>
    </row>
    <row r="14" spans="1:10" s="278" customFormat="1" ht="32.1" hidden="1" customHeight="1" x14ac:dyDescent="0.2">
      <c r="A14" s="299"/>
      <c r="B14" s="300"/>
      <c r="C14" s="301"/>
      <c r="D14" s="298"/>
      <c r="E14" s="169"/>
      <c r="F14" s="281">
        <v>0</v>
      </c>
      <c r="G14" s="281">
        <v>0</v>
      </c>
      <c r="H14" s="282">
        <v>0</v>
      </c>
      <c r="I14" s="283">
        <v>0</v>
      </c>
      <c r="J14" s="284">
        <f t="shared" si="1"/>
        <v>0</v>
      </c>
    </row>
    <row r="15" spans="1:10" s="278" customFormat="1" ht="32.1" hidden="1" customHeight="1" x14ac:dyDescent="0.2">
      <c r="A15" s="299"/>
      <c r="B15" s="300"/>
      <c r="C15" s="301"/>
      <c r="D15" s="298"/>
      <c r="E15" s="169"/>
      <c r="F15" s="281">
        <v>0</v>
      </c>
      <c r="G15" s="281">
        <v>0</v>
      </c>
      <c r="H15" s="282">
        <v>0</v>
      </c>
      <c r="I15" s="283">
        <v>0</v>
      </c>
      <c r="J15" s="284">
        <f t="shared" si="1"/>
        <v>0</v>
      </c>
    </row>
    <row r="16" spans="1:10" s="278" customFormat="1" ht="32.1" hidden="1" customHeight="1" x14ac:dyDescent="0.2">
      <c r="A16" s="299"/>
      <c r="B16" s="300"/>
      <c r="C16" s="301"/>
      <c r="D16" s="298"/>
      <c r="E16" s="169"/>
      <c r="F16" s="281">
        <v>0</v>
      </c>
      <c r="G16" s="281">
        <v>0</v>
      </c>
      <c r="H16" s="282">
        <v>0</v>
      </c>
      <c r="I16" s="283">
        <v>0</v>
      </c>
      <c r="J16" s="284">
        <f t="shared" si="1"/>
        <v>0</v>
      </c>
    </row>
    <row r="17" spans="1:10" s="278" customFormat="1" ht="32.1" hidden="1" customHeight="1" x14ac:dyDescent="0.2">
      <c r="A17" s="299"/>
      <c r="B17" s="300"/>
      <c r="C17" s="301"/>
      <c r="D17" s="298"/>
      <c r="E17" s="169"/>
      <c r="F17" s="281">
        <v>0</v>
      </c>
      <c r="G17" s="281">
        <v>0</v>
      </c>
      <c r="H17" s="282">
        <v>0</v>
      </c>
      <c r="I17" s="283">
        <v>0</v>
      </c>
      <c r="J17" s="284">
        <f t="shared" si="1"/>
        <v>0</v>
      </c>
    </row>
    <row r="18" spans="1:10" s="278" customFormat="1" ht="32.1" hidden="1" customHeight="1" x14ac:dyDescent="0.2">
      <c r="A18" s="299"/>
      <c r="B18" s="300"/>
      <c r="C18" s="301"/>
      <c r="D18" s="298"/>
      <c r="E18" s="169"/>
      <c r="F18" s="281">
        <v>0</v>
      </c>
      <c r="G18" s="281">
        <v>0</v>
      </c>
      <c r="H18" s="282">
        <v>0</v>
      </c>
      <c r="I18" s="283">
        <v>0</v>
      </c>
      <c r="J18" s="284">
        <f>SUM(G18:I18)</f>
        <v>0</v>
      </c>
    </row>
    <row r="19" spans="1:10" s="278" customFormat="1" ht="32.1" hidden="1" customHeight="1" x14ac:dyDescent="0.2">
      <c r="A19" s="299"/>
      <c r="B19" s="300"/>
      <c r="C19" s="301"/>
      <c r="D19" s="298"/>
      <c r="E19" s="169"/>
      <c r="F19" s="281">
        <v>0</v>
      </c>
      <c r="G19" s="281">
        <v>0</v>
      </c>
      <c r="H19" s="282">
        <v>0</v>
      </c>
      <c r="I19" s="283">
        <v>0</v>
      </c>
      <c r="J19" s="284">
        <f>SUM(G19:I19)</f>
        <v>0</v>
      </c>
    </row>
    <row r="20" spans="1:10" s="278" customFormat="1" ht="32.1" hidden="1" customHeight="1" x14ac:dyDescent="0.2">
      <c r="A20" s="299"/>
      <c r="B20" s="300"/>
      <c r="C20" s="301"/>
      <c r="D20" s="298"/>
      <c r="E20" s="169"/>
      <c r="F20" s="281">
        <v>0</v>
      </c>
      <c r="G20" s="281">
        <v>0</v>
      </c>
      <c r="H20" s="282">
        <v>0</v>
      </c>
      <c r="I20" s="283">
        <v>0</v>
      </c>
      <c r="J20" s="284">
        <f t="shared" si="0"/>
        <v>0</v>
      </c>
    </row>
    <row r="21" spans="1:10" s="278" customFormat="1" ht="32.1" hidden="1" customHeight="1" x14ac:dyDescent="0.2">
      <c r="A21" s="299"/>
      <c r="B21" s="300"/>
      <c r="C21" s="301"/>
      <c r="D21" s="298"/>
      <c r="E21" s="169"/>
      <c r="F21" s="281">
        <v>0</v>
      </c>
      <c r="G21" s="281">
        <v>0</v>
      </c>
      <c r="H21" s="282">
        <v>0</v>
      </c>
      <c r="I21" s="283">
        <v>0</v>
      </c>
      <c r="J21" s="284">
        <f t="shared" si="0"/>
        <v>0</v>
      </c>
    </row>
    <row r="22" spans="1:10" s="278" customFormat="1" ht="32.1" hidden="1" customHeight="1" x14ac:dyDescent="0.2">
      <c r="A22" s="299"/>
      <c r="B22" s="300"/>
      <c r="C22" s="301"/>
      <c r="D22" s="298"/>
      <c r="E22" s="169"/>
      <c r="F22" s="281">
        <v>0</v>
      </c>
      <c r="G22" s="281">
        <v>0</v>
      </c>
      <c r="H22" s="282">
        <v>0</v>
      </c>
      <c r="I22" s="283">
        <v>0</v>
      </c>
      <c r="J22" s="284">
        <f t="shared" si="0"/>
        <v>0</v>
      </c>
    </row>
    <row r="23" spans="1:10" s="278" customFormat="1" ht="32.1" hidden="1" customHeight="1" x14ac:dyDescent="0.2">
      <c r="A23" s="299"/>
      <c r="B23" s="300"/>
      <c r="C23" s="301"/>
      <c r="D23" s="298"/>
      <c r="E23" s="169"/>
      <c r="F23" s="281">
        <v>0</v>
      </c>
      <c r="G23" s="281">
        <v>0</v>
      </c>
      <c r="H23" s="282">
        <v>0</v>
      </c>
      <c r="I23" s="283">
        <v>0</v>
      </c>
      <c r="J23" s="284">
        <f t="shared" si="0"/>
        <v>0</v>
      </c>
    </row>
    <row r="24" spans="1:10" s="278" customFormat="1" ht="32.1" hidden="1" customHeight="1" x14ac:dyDescent="0.2">
      <c r="A24" s="299"/>
      <c r="B24" s="300"/>
      <c r="C24" s="301"/>
      <c r="D24" s="298"/>
      <c r="E24" s="169"/>
      <c r="F24" s="281">
        <v>0</v>
      </c>
      <c r="G24" s="281">
        <v>0</v>
      </c>
      <c r="H24" s="282">
        <v>0</v>
      </c>
      <c r="I24" s="283">
        <v>0</v>
      </c>
      <c r="J24" s="284">
        <f t="shared" si="0"/>
        <v>0</v>
      </c>
    </row>
    <row r="25" spans="1:10" s="278" customFormat="1" ht="32.1" hidden="1" customHeight="1" x14ac:dyDescent="0.2">
      <c r="A25" s="299"/>
      <c r="B25" s="300"/>
      <c r="C25" s="301"/>
      <c r="D25" s="298"/>
      <c r="E25" s="169"/>
      <c r="F25" s="281">
        <v>0</v>
      </c>
      <c r="G25" s="281">
        <v>0</v>
      </c>
      <c r="H25" s="282">
        <v>0</v>
      </c>
      <c r="I25" s="283">
        <v>0</v>
      </c>
      <c r="J25" s="284">
        <f t="shared" si="0"/>
        <v>0</v>
      </c>
    </row>
    <row r="26" spans="1:10" s="278" customFormat="1" ht="32.1" hidden="1" customHeight="1" x14ac:dyDescent="0.2">
      <c r="A26" s="299"/>
      <c r="B26" s="300"/>
      <c r="C26" s="301"/>
      <c r="D26" s="298"/>
      <c r="E26" s="169"/>
      <c r="F26" s="281">
        <v>0</v>
      </c>
      <c r="G26" s="281">
        <v>0</v>
      </c>
      <c r="H26" s="282">
        <v>0</v>
      </c>
      <c r="I26" s="283">
        <v>0</v>
      </c>
      <c r="J26" s="284">
        <f t="shared" si="0"/>
        <v>0</v>
      </c>
    </row>
    <row r="27" spans="1:10" s="278" customFormat="1" ht="32.1" hidden="1" customHeight="1" x14ac:dyDescent="0.2">
      <c r="A27" s="299"/>
      <c r="B27" s="300"/>
      <c r="C27" s="301"/>
      <c r="D27" s="298"/>
      <c r="E27" s="169"/>
      <c r="F27" s="281">
        <v>0</v>
      </c>
      <c r="G27" s="281">
        <v>0</v>
      </c>
      <c r="H27" s="282">
        <v>0</v>
      </c>
      <c r="I27" s="283">
        <v>0</v>
      </c>
      <c r="J27" s="284">
        <f t="shared" si="0"/>
        <v>0</v>
      </c>
    </row>
    <row r="28" spans="1:10" s="278" customFormat="1" ht="32.1" hidden="1" customHeight="1" thickBot="1" x14ac:dyDescent="0.25">
      <c r="A28" s="299"/>
      <c r="B28" s="300"/>
      <c r="C28" s="301"/>
      <c r="D28" s="298"/>
      <c r="E28" s="169"/>
      <c r="F28" s="281">
        <v>0</v>
      </c>
      <c r="G28" s="281">
        <v>0</v>
      </c>
      <c r="H28" s="282">
        <v>0</v>
      </c>
      <c r="I28" s="283">
        <v>0</v>
      </c>
      <c r="J28" s="284">
        <f t="shared" si="0"/>
        <v>0</v>
      </c>
    </row>
    <row r="29" spans="1:10" s="278" customFormat="1" ht="32.1" customHeight="1" thickBot="1" x14ac:dyDescent="0.25">
      <c r="A29" s="494" t="s">
        <v>90</v>
      </c>
      <c r="B29" s="495"/>
      <c r="C29" s="495"/>
      <c r="D29" s="495"/>
      <c r="E29" s="495"/>
      <c r="F29" s="495"/>
      <c r="G29" s="286">
        <f>SUM(G6:G28)</f>
        <v>0</v>
      </c>
      <c r="H29" s="286">
        <f>SUM(H6:H28)</f>
        <v>0</v>
      </c>
      <c r="I29" s="286">
        <f>SUM(I6:I28)</f>
        <v>0</v>
      </c>
      <c r="J29" s="288">
        <f>SUM(J6:J28)</f>
        <v>0</v>
      </c>
    </row>
    <row r="30" spans="1:10" ht="13.5" thickBot="1" x14ac:dyDescent="0.25">
      <c r="A30" s="289"/>
      <c r="B30" s="289"/>
      <c r="C30" s="289"/>
      <c r="D30" s="289"/>
      <c r="E30" s="289"/>
      <c r="F30" s="289"/>
      <c r="G30" s="289"/>
      <c r="H30" s="289"/>
    </row>
    <row r="31" spans="1:10" ht="132.94999999999999" customHeight="1" thickBot="1" x14ac:dyDescent="0.25">
      <c r="A31" s="477" t="s">
        <v>91</v>
      </c>
      <c r="B31" s="479"/>
      <c r="C31" s="479"/>
      <c r="D31" s="479"/>
      <c r="E31" s="479"/>
      <c r="F31" s="479"/>
      <c r="G31" s="479"/>
      <c r="H31" s="479"/>
      <c r="I31" s="479"/>
      <c r="J31" s="479"/>
    </row>
    <row r="33" spans="1:10" ht="18" x14ac:dyDescent="0.2">
      <c r="A33" s="573" t="s">
        <v>99</v>
      </c>
      <c r="B33" s="573"/>
      <c r="C33" s="573"/>
      <c r="D33" s="573"/>
      <c r="E33" s="573"/>
      <c r="F33" s="573"/>
      <c r="G33" s="573"/>
      <c r="H33" s="573"/>
      <c r="I33" s="573"/>
      <c r="J33" s="573"/>
    </row>
    <row r="34" spans="1:10" ht="196.5" customHeight="1" x14ac:dyDescent="0.2">
      <c r="A34" s="574" t="s">
        <v>100</v>
      </c>
      <c r="B34" s="575"/>
      <c r="C34" s="575"/>
      <c r="D34" s="575"/>
      <c r="E34" s="575"/>
      <c r="F34" s="575"/>
      <c r="G34" s="575"/>
      <c r="H34" s="575"/>
      <c r="I34" s="575"/>
      <c r="J34" s="575"/>
    </row>
    <row r="35" spans="1:10" ht="15.95" customHeight="1" x14ac:dyDescent="0.2">
      <c r="A35"/>
      <c r="B35"/>
      <c r="C35"/>
      <c r="D35"/>
      <c r="E35"/>
      <c r="F35"/>
      <c r="G35"/>
      <c r="H35"/>
      <c r="I35"/>
      <c r="J35"/>
    </row>
    <row r="36" spans="1:10" ht="15.95" customHeight="1" x14ac:dyDescent="0.2">
      <c r="A36"/>
      <c r="B36"/>
      <c r="C36"/>
      <c r="D36"/>
      <c r="E36"/>
      <c r="F36"/>
      <c r="G36"/>
      <c r="H36"/>
      <c r="I36"/>
      <c r="J36"/>
    </row>
  </sheetData>
  <sheetProtection formatCells="0" formatColumns="0" formatRows="0" insertRows="0" deleteRows="0"/>
  <mergeCells count="2">
    <mergeCell ref="A33:J33"/>
    <mergeCell ref="A34:J34"/>
  </mergeCells>
  <printOptions horizontalCentered="1"/>
  <pageMargins left="0.25" right="0.25" top="0.75" bottom="0.5" header="0.25" footer="0.25"/>
  <pageSetup scale="78" fitToHeight="2" orientation="landscape" useFirstPageNumber="1" r:id="rId1"/>
  <headerFooter scaleWithDoc="0">
    <oddFooter>&amp;L[&amp;SMay&amp;S] &amp;"Arial,Bold"&amp;UJune&amp;"Arial,Regular"&amp;U 2025&amp;CPage &amp;P of &amp;N
&amp;A&amp;RGFO-23-312r2-&amp;"Arial,Bold"03&amp;"Arial,Regular"&amp;K000000
CERRI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4B8-276B-48B9-9BD6-E15BB27B1F10}">
  <dimension ref="A1:J35"/>
  <sheetViews>
    <sheetView showWhiteSpace="0" topLeftCell="A30" zoomScaleNormal="100" zoomScaleSheetLayoutView="100" workbookViewId="0">
      <selection activeCell="K2" sqref="K1:K2"/>
    </sheetView>
  </sheetViews>
  <sheetFormatPr defaultColWidth="9.140625" defaultRowHeight="12.75" x14ac:dyDescent="0.2"/>
  <cols>
    <col min="1" max="1" width="23.28515625" style="229" customWidth="1"/>
    <col min="2" max="2" width="20.7109375" style="229" customWidth="1"/>
    <col min="3" max="4" width="20.7109375" style="240" customWidth="1"/>
    <col min="5" max="5" width="7" style="240" customWidth="1"/>
    <col min="6" max="10" width="14.7109375" style="240" customWidth="1"/>
    <col min="11" max="16384" width="9.140625" style="240"/>
  </cols>
  <sheetData>
    <row r="1" spans="1:10" ht="18" x14ac:dyDescent="0.2">
      <c r="B1" s="232"/>
      <c r="C1" s="232"/>
      <c r="D1" s="232"/>
      <c r="E1" s="255" t="s">
        <v>42</v>
      </c>
      <c r="F1" s="232"/>
      <c r="G1" s="232"/>
      <c r="H1" s="232"/>
      <c r="I1" s="232"/>
      <c r="J1" s="232"/>
    </row>
    <row r="2" spans="1:10" s="229" customFormat="1" ht="12.75" customHeight="1" thickBot="1" x14ac:dyDescent="0.25">
      <c r="B2" s="295"/>
      <c r="C2" s="295"/>
      <c r="D2" s="295"/>
      <c r="E2" s="231" t="s">
        <v>30</v>
      </c>
      <c r="F2" s="295"/>
      <c r="G2" s="295"/>
      <c r="H2" s="295"/>
      <c r="I2" s="295"/>
      <c r="J2" s="295"/>
    </row>
    <row r="3" spans="1:10" ht="43.5" customHeight="1" thickBot="1" x14ac:dyDescent="0.25">
      <c r="A3" s="488" t="str">
        <f>'Category Budget'!$B$3</f>
        <v>Organization Name</v>
      </c>
      <c r="B3" s="489"/>
      <c r="C3" s="489"/>
      <c r="D3" s="489"/>
      <c r="E3" s="489"/>
      <c r="F3" s="489"/>
      <c r="G3" s="489"/>
      <c r="H3" s="489"/>
      <c r="I3" s="489"/>
      <c r="J3" s="490"/>
    </row>
    <row r="4" spans="1:10" ht="12.75" customHeight="1" thickBot="1" x14ac:dyDescent="0.3">
      <c r="A4" s="244"/>
      <c r="B4" s="244"/>
      <c r="C4" s="244"/>
      <c r="D4" s="244"/>
      <c r="E4" s="244"/>
      <c r="F4" s="244"/>
      <c r="G4" s="244"/>
      <c r="H4" s="244"/>
      <c r="I4" s="244"/>
    </row>
    <row r="5" spans="1:10" ht="63.75" thickBot="1" x14ac:dyDescent="0.3">
      <c r="A5" s="247" t="s">
        <v>78</v>
      </c>
      <c r="B5" s="272" t="s">
        <v>94</v>
      </c>
      <c r="C5" s="249" t="s">
        <v>95</v>
      </c>
      <c r="D5" s="249" t="s">
        <v>96</v>
      </c>
      <c r="E5" s="249" t="s">
        <v>97</v>
      </c>
      <c r="F5" s="272" t="s">
        <v>98</v>
      </c>
      <c r="G5" s="249" t="s">
        <v>61</v>
      </c>
      <c r="H5" s="250" t="s">
        <v>72</v>
      </c>
      <c r="I5" s="250" t="s">
        <v>73</v>
      </c>
      <c r="J5" s="251" t="s">
        <v>36</v>
      </c>
    </row>
    <row r="6" spans="1:10" ht="32.1" customHeight="1" x14ac:dyDescent="0.2">
      <c r="A6" s="296"/>
      <c r="B6" s="297"/>
      <c r="C6" s="298"/>
      <c r="D6" s="298"/>
      <c r="E6" s="166"/>
      <c r="F6" s="265">
        <v>0</v>
      </c>
      <c r="G6" s="265">
        <v>0</v>
      </c>
      <c r="H6" s="261">
        <v>0</v>
      </c>
      <c r="I6" s="261">
        <v>0</v>
      </c>
      <c r="J6" s="277">
        <f t="shared" ref="J6:J28" si="0">SUM(G6:I6)</f>
        <v>0</v>
      </c>
    </row>
    <row r="7" spans="1:10" ht="32.1" customHeight="1" x14ac:dyDescent="0.2">
      <c r="A7" s="299"/>
      <c r="B7" s="300"/>
      <c r="C7" s="301"/>
      <c r="D7" s="301"/>
      <c r="E7" s="169"/>
      <c r="F7" s="281">
        <v>0</v>
      </c>
      <c r="G7" s="281">
        <v>0</v>
      </c>
      <c r="H7" s="282">
        <v>0</v>
      </c>
      <c r="I7" s="283">
        <v>0</v>
      </c>
      <c r="J7" s="284">
        <f t="shared" si="0"/>
        <v>0</v>
      </c>
    </row>
    <row r="8" spans="1:10" ht="32.1" customHeight="1" x14ac:dyDescent="0.2">
      <c r="A8" s="299"/>
      <c r="B8" s="300"/>
      <c r="C8" s="301"/>
      <c r="D8" s="301"/>
      <c r="E8" s="169"/>
      <c r="F8" s="281">
        <v>0</v>
      </c>
      <c r="G8" s="281">
        <v>0</v>
      </c>
      <c r="H8" s="282">
        <v>0</v>
      </c>
      <c r="I8" s="283">
        <v>0</v>
      </c>
      <c r="J8" s="284">
        <f t="shared" si="0"/>
        <v>0</v>
      </c>
    </row>
    <row r="9" spans="1:10" ht="32.1" customHeight="1" x14ac:dyDescent="0.2">
      <c r="A9" s="299"/>
      <c r="B9" s="300"/>
      <c r="C9" s="301"/>
      <c r="D9" s="301"/>
      <c r="E9" s="169"/>
      <c r="F9" s="281">
        <v>0</v>
      </c>
      <c r="G9" s="281">
        <v>0</v>
      </c>
      <c r="H9" s="282">
        <v>0</v>
      </c>
      <c r="I9" s="283">
        <v>0</v>
      </c>
      <c r="J9" s="284">
        <f t="shared" si="0"/>
        <v>0</v>
      </c>
    </row>
    <row r="10" spans="1:10" ht="32.1" customHeight="1" thickBot="1" x14ac:dyDescent="0.25">
      <c r="A10" s="299"/>
      <c r="B10" s="300"/>
      <c r="C10" s="301"/>
      <c r="D10" s="301"/>
      <c r="E10" s="169"/>
      <c r="F10" s="281">
        <v>0</v>
      </c>
      <c r="G10" s="281">
        <v>0</v>
      </c>
      <c r="H10" s="282">
        <v>0</v>
      </c>
      <c r="I10" s="283">
        <v>0</v>
      </c>
      <c r="J10" s="284">
        <f t="shared" ref="J10:J17" si="1">SUM(G10:I10)</f>
        <v>0</v>
      </c>
    </row>
    <row r="11" spans="1:10" ht="32.1" hidden="1" customHeight="1" x14ac:dyDescent="0.2">
      <c r="A11" s="299"/>
      <c r="B11" s="300"/>
      <c r="C11" s="301"/>
      <c r="D11" s="301"/>
      <c r="E11" s="169"/>
      <c r="F11" s="281">
        <v>0</v>
      </c>
      <c r="G11" s="281">
        <v>0</v>
      </c>
      <c r="H11" s="282">
        <v>0</v>
      </c>
      <c r="I11" s="283">
        <v>0</v>
      </c>
      <c r="J11" s="284">
        <f t="shared" si="1"/>
        <v>0</v>
      </c>
    </row>
    <row r="12" spans="1:10" ht="32.1" hidden="1" customHeight="1" x14ac:dyDescent="0.2">
      <c r="A12" s="299"/>
      <c r="B12" s="300"/>
      <c r="C12" s="301"/>
      <c r="D12" s="301"/>
      <c r="E12" s="169"/>
      <c r="F12" s="281">
        <v>0</v>
      </c>
      <c r="G12" s="281">
        <v>0</v>
      </c>
      <c r="H12" s="282">
        <v>0</v>
      </c>
      <c r="I12" s="283">
        <v>0</v>
      </c>
      <c r="J12" s="284">
        <f t="shared" si="1"/>
        <v>0</v>
      </c>
    </row>
    <row r="13" spans="1:10" ht="32.1" hidden="1" customHeight="1" x14ac:dyDescent="0.2">
      <c r="A13" s="299"/>
      <c r="B13" s="300"/>
      <c r="C13" s="301"/>
      <c r="D13" s="301"/>
      <c r="E13" s="169"/>
      <c r="F13" s="281">
        <v>0</v>
      </c>
      <c r="G13" s="281">
        <v>0</v>
      </c>
      <c r="H13" s="282">
        <v>0</v>
      </c>
      <c r="I13" s="283">
        <v>0</v>
      </c>
      <c r="J13" s="284">
        <f t="shared" si="1"/>
        <v>0</v>
      </c>
    </row>
    <row r="14" spans="1:10" ht="32.1" hidden="1" customHeight="1" x14ac:dyDescent="0.2">
      <c r="A14" s="299"/>
      <c r="B14" s="300"/>
      <c r="C14" s="301"/>
      <c r="D14" s="301"/>
      <c r="E14" s="169"/>
      <c r="F14" s="281">
        <v>0</v>
      </c>
      <c r="G14" s="281">
        <v>0</v>
      </c>
      <c r="H14" s="282">
        <v>0</v>
      </c>
      <c r="I14" s="283">
        <v>0</v>
      </c>
      <c r="J14" s="284">
        <f t="shared" si="1"/>
        <v>0</v>
      </c>
    </row>
    <row r="15" spans="1:10" ht="32.1" hidden="1" customHeight="1" x14ac:dyDescent="0.2">
      <c r="A15" s="299"/>
      <c r="B15" s="300"/>
      <c r="C15" s="301"/>
      <c r="D15" s="301"/>
      <c r="E15" s="169"/>
      <c r="F15" s="281">
        <v>0</v>
      </c>
      <c r="G15" s="281">
        <v>0</v>
      </c>
      <c r="H15" s="282">
        <v>0</v>
      </c>
      <c r="I15" s="283">
        <v>0</v>
      </c>
      <c r="J15" s="284">
        <f t="shared" si="1"/>
        <v>0</v>
      </c>
    </row>
    <row r="16" spans="1:10" ht="32.1" hidden="1" customHeight="1" x14ac:dyDescent="0.2">
      <c r="A16" s="299"/>
      <c r="B16" s="300"/>
      <c r="C16" s="301"/>
      <c r="D16" s="301"/>
      <c r="E16" s="169"/>
      <c r="F16" s="281">
        <v>0</v>
      </c>
      <c r="G16" s="281">
        <v>0</v>
      </c>
      <c r="H16" s="282">
        <v>0</v>
      </c>
      <c r="I16" s="283">
        <v>0</v>
      </c>
      <c r="J16" s="284">
        <f t="shared" si="1"/>
        <v>0</v>
      </c>
    </row>
    <row r="17" spans="1:10" ht="32.1" hidden="1" customHeight="1" x14ac:dyDescent="0.2">
      <c r="A17" s="299"/>
      <c r="B17" s="300"/>
      <c r="C17" s="301"/>
      <c r="D17" s="301"/>
      <c r="E17" s="169"/>
      <c r="F17" s="281">
        <v>0</v>
      </c>
      <c r="G17" s="281">
        <v>0</v>
      </c>
      <c r="H17" s="282">
        <v>0</v>
      </c>
      <c r="I17" s="283">
        <v>0</v>
      </c>
      <c r="J17" s="284">
        <f t="shared" si="1"/>
        <v>0</v>
      </c>
    </row>
    <row r="18" spans="1:10" ht="32.1" hidden="1" customHeight="1" x14ac:dyDescent="0.2">
      <c r="A18" s="299"/>
      <c r="B18" s="300"/>
      <c r="C18" s="301"/>
      <c r="D18" s="301"/>
      <c r="E18" s="169"/>
      <c r="F18" s="281">
        <v>0</v>
      </c>
      <c r="G18" s="281">
        <v>0</v>
      </c>
      <c r="H18" s="282">
        <v>0</v>
      </c>
      <c r="I18" s="283">
        <v>0</v>
      </c>
      <c r="J18" s="284">
        <f t="shared" si="0"/>
        <v>0</v>
      </c>
    </row>
    <row r="19" spans="1:10" ht="32.1" hidden="1" customHeight="1" x14ac:dyDescent="0.2">
      <c r="A19" s="299"/>
      <c r="B19" s="300"/>
      <c r="C19" s="301"/>
      <c r="D19" s="301"/>
      <c r="E19" s="169"/>
      <c r="F19" s="281">
        <v>0</v>
      </c>
      <c r="G19" s="281">
        <v>0</v>
      </c>
      <c r="H19" s="282">
        <v>0</v>
      </c>
      <c r="I19" s="283">
        <v>0</v>
      </c>
      <c r="J19" s="284">
        <f>SUM(G19:I19)</f>
        <v>0</v>
      </c>
    </row>
    <row r="20" spans="1:10" ht="32.1" hidden="1" customHeight="1" x14ac:dyDescent="0.2">
      <c r="A20" s="299"/>
      <c r="B20" s="300"/>
      <c r="C20" s="301"/>
      <c r="D20" s="301"/>
      <c r="E20" s="169"/>
      <c r="F20" s="281">
        <v>0</v>
      </c>
      <c r="G20" s="281">
        <v>0</v>
      </c>
      <c r="H20" s="282">
        <v>0</v>
      </c>
      <c r="I20" s="283">
        <v>0</v>
      </c>
      <c r="J20" s="284">
        <f>SUM(G20:I20)</f>
        <v>0</v>
      </c>
    </row>
    <row r="21" spans="1:10" ht="32.1" hidden="1" customHeight="1" x14ac:dyDescent="0.2">
      <c r="A21" s="299"/>
      <c r="B21" s="300"/>
      <c r="C21" s="301"/>
      <c r="D21" s="301"/>
      <c r="E21" s="169"/>
      <c r="F21" s="281">
        <v>0</v>
      </c>
      <c r="G21" s="281">
        <v>0</v>
      </c>
      <c r="H21" s="282">
        <v>0</v>
      </c>
      <c r="I21" s="283">
        <v>0</v>
      </c>
      <c r="J21" s="284">
        <f>SUM(G21:I21)</f>
        <v>0</v>
      </c>
    </row>
    <row r="22" spans="1:10" ht="32.1" hidden="1" customHeight="1" x14ac:dyDescent="0.2">
      <c r="A22" s="299"/>
      <c r="B22" s="300"/>
      <c r="C22" s="301"/>
      <c r="D22" s="301"/>
      <c r="E22" s="169"/>
      <c r="F22" s="281">
        <v>0</v>
      </c>
      <c r="G22" s="281">
        <v>0</v>
      </c>
      <c r="H22" s="282">
        <v>0</v>
      </c>
      <c r="I22" s="283">
        <v>0</v>
      </c>
      <c r="J22" s="284">
        <f t="shared" si="0"/>
        <v>0</v>
      </c>
    </row>
    <row r="23" spans="1:10" ht="32.1" hidden="1" customHeight="1" x14ac:dyDescent="0.2">
      <c r="A23" s="299"/>
      <c r="B23" s="300"/>
      <c r="C23" s="301"/>
      <c r="D23" s="301"/>
      <c r="E23" s="169"/>
      <c r="F23" s="281">
        <v>0</v>
      </c>
      <c r="G23" s="281">
        <v>0</v>
      </c>
      <c r="H23" s="282">
        <v>0</v>
      </c>
      <c r="I23" s="283">
        <v>0</v>
      </c>
      <c r="J23" s="284">
        <f t="shared" si="0"/>
        <v>0</v>
      </c>
    </row>
    <row r="24" spans="1:10" ht="32.1" hidden="1" customHeight="1" x14ac:dyDescent="0.2">
      <c r="A24" s="299"/>
      <c r="B24" s="300"/>
      <c r="C24" s="301"/>
      <c r="D24" s="301"/>
      <c r="E24" s="169"/>
      <c r="F24" s="281">
        <v>0</v>
      </c>
      <c r="G24" s="281">
        <v>0</v>
      </c>
      <c r="H24" s="282">
        <v>0</v>
      </c>
      <c r="I24" s="283">
        <v>0</v>
      </c>
      <c r="J24" s="284">
        <f t="shared" si="0"/>
        <v>0</v>
      </c>
    </row>
    <row r="25" spans="1:10" ht="32.1" hidden="1" customHeight="1" x14ac:dyDescent="0.2">
      <c r="A25" s="299"/>
      <c r="B25" s="300"/>
      <c r="C25" s="301"/>
      <c r="D25" s="301"/>
      <c r="E25" s="169"/>
      <c r="F25" s="281">
        <v>0</v>
      </c>
      <c r="G25" s="281">
        <v>0</v>
      </c>
      <c r="H25" s="282">
        <v>0</v>
      </c>
      <c r="I25" s="283">
        <v>0</v>
      </c>
      <c r="J25" s="284">
        <f t="shared" si="0"/>
        <v>0</v>
      </c>
    </row>
    <row r="26" spans="1:10" ht="32.1" hidden="1" customHeight="1" x14ac:dyDescent="0.2">
      <c r="A26" s="299"/>
      <c r="B26" s="300"/>
      <c r="C26" s="301"/>
      <c r="D26" s="301"/>
      <c r="E26" s="169"/>
      <c r="F26" s="281">
        <v>0</v>
      </c>
      <c r="G26" s="281">
        <v>0</v>
      </c>
      <c r="H26" s="482">
        <v>0</v>
      </c>
      <c r="I26" s="482">
        <v>0</v>
      </c>
      <c r="J26" s="284">
        <f t="shared" si="0"/>
        <v>0</v>
      </c>
    </row>
    <row r="27" spans="1:10" ht="32.1" hidden="1" customHeight="1" x14ac:dyDescent="0.2">
      <c r="A27" s="299"/>
      <c r="B27" s="300"/>
      <c r="C27" s="301"/>
      <c r="D27" s="301"/>
      <c r="E27" s="169"/>
      <c r="F27" s="281">
        <v>0</v>
      </c>
      <c r="G27" s="281">
        <v>0</v>
      </c>
      <c r="H27" s="282">
        <v>0</v>
      </c>
      <c r="I27" s="283">
        <v>0</v>
      </c>
      <c r="J27" s="284">
        <f t="shared" si="0"/>
        <v>0</v>
      </c>
    </row>
    <row r="28" spans="1:10" ht="32.1" hidden="1" customHeight="1" thickBot="1" x14ac:dyDescent="0.25">
      <c r="A28" s="299"/>
      <c r="B28" s="300"/>
      <c r="C28" s="301"/>
      <c r="D28" s="301"/>
      <c r="E28" s="169"/>
      <c r="F28" s="281">
        <v>0</v>
      </c>
      <c r="G28" s="281">
        <v>0</v>
      </c>
      <c r="H28" s="282">
        <v>0</v>
      </c>
      <c r="I28" s="283">
        <v>0</v>
      </c>
      <c r="J28" s="284">
        <f t="shared" si="0"/>
        <v>0</v>
      </c>
    </row>
    <row r="29" spans="1:10" s="278" customFormat="1" ht="32.1" customHeight="1" thickBot="1" x14ac:dyDescent="0.25">
      <c r="A29" s="494" t="s">
        <v>90</v>
      </c>
      <c r="B29" s="495"/>
      <c r="C29" s="495"/>
      <c r="D29" s="495"/>
      <c r="E29" s="495"/>
      <c r="F29" s="495"/>
      <c r="G29" s="302">
        <f>SUM(G6:G28)</f>
        <v>0</v>
      </c>
      <c r="H29" s="303">
        <f>SUM(H6:H28)</f>
        <v>0</v>
      </c>
      <c r="I29" s="286">
        <f>SUM(I6:I28)</f>
        <v>0</v>
      </c>
      <c r="J29" s="288">
        <f>SUM(J6:J28)</f>
        <v>0</v>
      </c>
    </row>
    <row r="30" spans="1:10" ht="13.5" thickBot="1" x14ac:dyDescent="0.25">
      <c r="A30" s="289"/>
      <c r="B30" s="289"/>
      <c r="C30" s="289"/>
      <c r="D30" s="289"/>
      <c r="E30" s="289"/>
      <c r="F30" s="289"/>
      <c r="G30" s="289"/>
      <c r="H30" s="289"/>
    </row>
    <row r="31" spans="1:10" ht="87.6" customHeight="1" thickBot="1" x14ac:dyDescent="0.25">
      <c r="A31" s="477" t="s">
        <v>91</v>
      </c>
      <c r="B31" s="530"/>
      <c r="C31" s="530"/>
      <c r="D31" s="530"/>
      <c r="E31" s="530"/>
      <c r="F31" s="530"/>
      <c r="G31" s="530"/>
      <c r="H31" s="530"/>
      <c r="I31" s="530"/>
      <c r="J31" s="530"/>
    </row>
    <row r="33" spans="1:10" ht="38.25" customHeight="1" x14ac:dyDescent="0.2">
      <c r="A33" s="573" t="s">
        <v>101</v>
      </c>
      <c r="B33" s="573"/>
      <c r="C33" s="573"/>
      <c r="D33" s="573"/>
      <c r="E33" s="573"/>
      <c r="F33" s="573"/>
      <c r="G33" s="573"/>
      <c r="H33" s="573"/>
      <c r="I33" s="573"/>
      <c r="J33" s="573"/>
    </row>
    <row r="34" spans="1:10" ht="180.95" customHeight="1" x14ac:dyDescent="0.2">
      <c r="A34" s="576" t="s">
        <v>102</v>
      </c>
      <c r="B34" s="577"/>
      <c r="C34" s="577"/>
      <c r="D34" s="577"/>
      <c r="E34" s="577"/>
      <c r="F34" s="577"/>
      <c r="G34" s="577"/>
      <c r="H34" s="577"/>
      <c r="I34" s="577"/>
      <c r="J34" s="577"/>
    </row>
    <row r="35" spans="1:10" x14ac:dyDescent="0.2">
      <c r="C35" s="304"/>
    </row>
  </sheetData>
  <sheetProtection formatCells="0" formatColumns="0" formatRows="0" insertRows="0" deleteRows="0"/>
  <mergeCells count="2">
    <mergeCell ref="A33:J33"/>
    <mergeCell ref="A34:J34"/>
  </mergeCells>
  <printOptions horizontalCentered="1"/>
  <pageMargins left="0.25" right="0.25" top="0.75" bottom="0.5" header="0.25" footer="0.25"/>
  <pageSetup scale="78" firstPageNumber="20" fitToHeight="2" orientation="landscape" r:id="rId1"/>
  <headerFooter scaleWithDoc="0">
    <oddFooter>&amp;L[&amp;SMay&amp;S] &amp;"Arial,Bold"&amp;UJune&amp;"Arial,Regular"&amp;U 2025&amp;CPage &amp;P of &amp;N
&amp;A&amp;RGFO-23-312r2-&amp;"Arial,Bold"03&amp;"Arial,Regular"&amp;K000000
CERRI Program</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890D-8731-45C7-AAC5-D010825BB210}">
  <dimension ref="A1:I43"/>
  <sheetViews>
    <sheetView topLeftCell="A9" zoomScale="90" zoomScaleNormal="90" zoomScaleSheetLayoutView="100" workbookViewId="0">
      <selection activeCell="J1" sqref="J1"/>
    </sheetView>
  </sheetViews>
  <sheetFormatPr defaultColWidth="9.140625" defaultRowHeight="12.75" x14ac:dyDescent="0.2"/>
  <cols>
    <col min="1" max="1" width="21.140625" style="229" customWidth="1"/>
    <col min="2" max="4" width="23.28515625" style="240" customWidth="1"/>
    <col min="5" max="5" width="16.7109375" style="240" customWidth="1"/>
    <col min="6" max="9" width="14.7109375" style="240" customWidth="1"/>
    <col min="10" max="16384" width="9.140625" style="240"/>
  </cols>
  <sheetData>
    <row r="1" spans="1:9" s="229" customFormat="1" ht="21.75" customHeight="1" x14ac:dyDescent="0.2">
      <c r="B1" s="232"/>
      <c r="C1" s="232"/>
      <c r="D1" s="232"/>
      <c r="E1" s="305" t="s">
        <v>103</v>
      </c>
      <c r="F1" s="232"/>
      <c r="G1" s="232"/>
      <c r="H1" s="232"/>
      <c r="I1" s="232"/>
    </row>
    <row r="2" spans="1:9" s="229" customFormat="1" ht="12.75" customHeight="1" thickBot="1" x14ac:dyDescent="0.25">
      <c r="B2" s="230"/>
      <c r="C2" s="230"/>
      <c r="D2" s="230"/>
      <c r="E2" s="306" t="s">
        <v>30</v>
      </c>
      <c r="F2" s="230"/>
      <c r="G2" s="230"/>
      <c r="H2" s="230"/>
      <c r="I2" s="230"/>
    </row>
    <row r="3" spans="1:9" ht="43.5" customHeight="1" thickBot="1" x14ac:dyDescent="0.25">
      <c r="A3" s="488" t="str">
        <f>'Category Budget'!$B$3</f>
        <v>Organization Name</v>
      </c>
      <c r="B3" s="488"/>
      <c r="C3" s="488"/>
      <c r="D3" s="488"/>
      <c r="E3" s="488"/>
      <c r="F3" s="488"/>
      <c r="G3" s="488"/>
      <c r="H3" s="488"/>
      <c r="I3" s="488"/>
    </row>
    <row r="4" spans="1:9" ht="12.75" customHeight="1" thickBot="1" x14ac:dyDescent="0.3">
      <c r="F4" s="244"/>
      <c r="G4" s="244"/>
      <c r="H4" s="244"/>
    </row>
    <row r="5" spans="1:9" customFormat="1" ht="63.75" thickBot="1" x14ac:dyDescent="0.3">
      <c r="A5" s="247" t="s">
        <v>78</v>
      </c>
      <c r="B5" s="249" t="s">
        <v>104</v>
      </c>
      <c r="C5" s="429" t="s">
        <v>105</v>
      </c>
      <c r="D5" s="249" t="s">
        <v>106</v>
      </c>
      <c r="E5" s="249" t="s">
        <v>107</v>
      </c>
      <c r="F5" s="249" t="s">
        <v>61</v>
      </c>
      <c r="G5" s="250" t="s">
        <v>72</v>
      </c>
      <c r="H5" s="250" t="s">
        <v>73</v>
      </c>
      <c r="I5" s="251" t="s">
        <v>36</v>
      </c>
    </row>
    <row r="6" spans="1:9" s="278" customFormat="1" ht="32.1" customHeight="1" x14ac:dyDescent="0.2">
      <c r="A6" s="510"/>
      <c r="B6"/>
      <c r="C6" s="511"/>
      <c r="D6" s="511"/>
      <c r="E6" s="512"/>
      <c r="F6" s="281">
        <v>0</v>
      </c>
      <c r="G6" s="282">
        <v>0</v>
      </c>
      <c r="H6" s="518"/>
      <c r="I6" s="277">
        <f t="shared" ref="I6:I27" si="0">SUM(F6:H6)</f>
        <v>0</v>
      </c>
    </row>
    <row r="7" spans="1:9" s="278" customFormat="1" ht="32.1" customHeight="1" x14ac:dyDescent="0.2">
      <c r="A7" s="513"/>
      <c r="B7" s="514"/>
      <c r="C7" s="511"/>
      <c r="D7" s="514"/>
      <c r="E7" s="512"/>
      <c r="F7" s="281">
        <v>0</v>
      </c>
      <c r="G7" s="282">
        <v>0</v>
      </c>
      <c r="H7" s="519"/>
      <c r="I7" s="284">
        <f t="shared" si="0"/>
        <v>0</v>
      </c>
    </row>
    <row r="8" spans="1:9" s="278" customFormat="1" ht="32.1" customHeight="1" x14ac:dyDescent="0.2">
      <c r="A8" s="513"/>
      <c r="B8" s="514"/>
      <c r="C8" s="511"/>
      <c r="D8" s="514"/>
      <c r="E8" s="512"/>
      <c r="F8" s="281">
        <v>0</v>
      </c>
      <c r="G8" s="282">
        <v>0</v>
      </c>
      <c r="H8" s="519"/>
      <c r="I8" s="284">
        <f t="shared" si="0"/>
        <v>0</v>
      </c>
    </row>
    <row r="9" spans="1:9" s="278" customFormat="1" ht="32.1" customHeight="1" x14ac:dyDescent="0.2">
      <c r="A9" s="308"/>
      <c r="B9" s="168"/>
      <c r="C9" s="275"/>
      <c r="D9" s="168"/>
      <c r="E9" s="309"/>
      <c r="F9" s="281">
        <v>0</v>
      </c>
      <c r="G9" s="282">
        <v>0</v>
      </c>
      <c r="H9" s="283">
        <v>0</v>
      </c>
      <c r="I9" s="284">
        <f t="shared" si="0"/>
        <v>0</v>
      </c>
    </row>
    <row r="10" spans="1:9" s="278" customFormat="1" ht="32.1" customHeight="1" thickBot="1" x14ac:dyDescent="0.25">
      <c r="A10" s="308"/>
      <c r="B10" s="168"/>
      <c r="C10" s="275"/>
      <c r="D10" s="168"/>
      <c r="E10" s="309"/>
      <c r="F10" s="281">
        <v>0</v>
      </c>
      <c r="G10" s="282">
        <v>0</v>
      </c>
      <c r="H10" s="283">
        <v>0</v>
      </c>
      <c r="I10" s="284">
        <f t="shared" ref="I10:I21" si="1">SUM(F10:H10)</f>
        <v>0</v>
      </c>
    </row>
    <row r="11" spans="1:9" s="278" customFormat="1" ht="32.1" hidden="1" customHeight="1" x14ac:dyDescent="0.2">
      <c r="A11" s="308"/>
      <c r="B11" s="168"/>
      <c r="C11" s="275"/>
      <c r="D11" s="168"/>
      <c r="E11" s="309"/>
      <c r="F11" s="281">
        <v>0</v>
      </c>
      <c r="G11" s="282">
        <v>0</v>
      </c>
      <c r="H11" s="283">
        <v>0</v>
      </c>
      <c r="I11" s="284">
        <f t="shared" si="1"/>
        <v>0</v>
      </c>
    </row>
    <row r="12" spans="1:9" s="278" customFormat="1" ht="32.1" hidden="1" customHeight="1" x14ac:dyDescent="0.2">
      <c r="A12" s="308"/>
      <c r="B12" s="168"/>
      <c r="C12" s="275"/>
      <c r="D12" s="168"/>
      <c r="E12" s="309"/>
      <c r="F12" s="281">
        <v>0</v>
      </c>
      <c r="G12" s="282">
        <v>0</v>
      </c>
      <c r="H12" s="283">
        <v>0</v>
      </c>
      <c r="I12" s="284">
        <f t="shared" si="1"/>
        <v>0</v>
      </c>
    </row>
    <row r="13" spans="1:9" s="278" customFormat="1" ht="32.1" hidden="1" customHeight="1" x14ac:dyDescent="0.2">
      <c r="A13" s="308"/>
      <c r="B13" s="168"/>
      <c r="C13" s="275"/>
      <c r="D13" s="168"/>
      <c r="E13" s="309"/>
      <c r="F13" s="281">
        <v>0</v>
      </c>
      <c r="G13" s="282">
        <v>0</v>
      </c>
      <c r="H13" s="283">
        <v>0</v>
      </c>
      <c r="I13" s="284">
        <f t="shared" si="1"/>
        <v>0</v>
      </c>
    </row>
    <row r="14" spans="1:9" s="278" customFormat="1" ht="32.1" hidden="1" customHeight="1" x14ac:dyDescent="0.2">
      <c r="A14" s="308"/>
      <c r="B14" s="168"/>
      <c r="C14" s="275"/>
      <c r="D14" s="168"/>
      <c r="E14" s="309"/>
      <c r="F14" s="281">
        <v>0</v>
      </c>
      <c r="G14" s="282">
        <v>0</v>
      </c>
      <c r="H14" s="283">
        <v>0</v>
      </c>
      <c r="I14" s="284">
        <f t="shared" si="1"/>
        <v>0</v>
      </c>
    </row>
    <row r="15" spans="1:9" s="278" customFormat="1" ht="32.1" hidden="1" customHeight="1" x14ac:dyDescent="0.2">
      <c r="A15" s="308"/>
      <c r="B15" s="168"/>
      <c r="C15" s="275"/>
      <c r="D15" s="168"/>
      <c r="E15" s="309"/>
      <c r="F15" s="281">
        <v>0</v>
      </c>
      <c r="G15" s="282">
        <v>0</v>
      </c>
      <c r="H15" s="283">
        <v>0</v>
      </c>
      <c r="I15" s="284">
        <f t="shared" si="1"/>
        <v>0</v>
      </c>
    </row>
    <row r="16" spans="1:9" s="278" customFormat="1" ht="32.1" hidden="1" customHeight="1" x14ac:dyDescent="0.2">
      <c r="A16" s="308"/>
      <c r="B16" s="168"/>
      <c r="C16" s="275"/>
      <c r="D16" s="168"/>
      <c r="E16" s="309"/>
      <c r="F16" s="281">
        <v>0</v>
      </c>
      <c r="G16" s="282">
        <v>0</v>
      </c>
      <c r="H16" s="283">
        <v>0</v>
      </c>
      <c r="I16" s="284">
        <f t="shared" si="1"/>
        <v>0</v>
      </c>
    </row>
    <row r="17" spans="1:9" s="278" customFormat="1" ht="32.1" hidden="1" customHeight="1" x14ac:dyDescent="0.2">
      <c r="A17" s="308"/>
      <c r="B17" s="168"/>
      <c r="C17" s="275"/>
      <c r="D17" s="168"/>
      <c r="E17" s="309"/>
      <c r="F17" s="281">
        <v>0</v>
      </c>
      <c r="G17" s="282">
        <v>0</v>
      </c>
      <c r="H17" s="283">
        <v>0</v>
      </c>
      <c r="I17" s="284">
        <f t="shared" si="1"/>
        <v>0</v>
      </c>
    </row>
    <row r="18" spans="1:9" s="278" customFormat="1" ht="32.1" hidden="1" customHeight="1" x14ac:dyDescent="0.2">
      <c r="A18" s="308"/>
      <c r="B18" s="168"/>
      <c r="C18" s="275"/>
      <c r="D18" s="168"/>
      <c r="E18" s="309"/>
      <c r="F18" s="281">
        <v>0</v>
      </c>
      <c r="G18" s="282">
        <v>0</v>
      </c>
      <c r="H18" s="283">
        <v>0</v>
      </c>
      <c r="I18" s="284">
        <f t="shared" si="1"/>
        <v>0</v>
      </c>
    </row>
    <row r="19" spans="1:9" s="278" customFormat="1" ht="32.1" hidden="1" customHeight="1" x14ac:dyDescent="0.2">
      <c r="A19" s="308"/>
      <c r="B19" s="168"/>
      <c r="C19" s="275"/>
      <c r="D19" s="168"/>
      <c r="E19" s="309"/>
      <c r="F19" s="281">
        <v>0</v>
      </c>
      <c r="G19" s="282">
        <v>0</v>
      </c>
      <c r="H19" s="283">
        <v>0</v>
      </c>
      <c r="I19" s="284">
        <f t="shared" si="1"/>
        <v>0</v>
      </c>
    </row>
    <row r="20" spans="1:9" s="278" customFormat="1" ht="32.1" hidden="1" customHeight="1" x14ac:dyDescent="0.2">
      <c r="A20" s="308"/>
      <c r="B20" s="168"/>
      <c r="C20" s="275"/>
      <c r="D20" s="168"/>
      <c r="E20" s="309"/>
      <c r="F20" s="281">
        <v>0</v>
      </c>
      <c r="G20" s="282">
        <v>0</v>
      </c>
      <c r="H20" s="283">
        <v>0</v>
      </c>
      <c r="I20" s="284">
        <f t="shared" si="1"/>
        <v>0</v>
      </c>
    </row>
    <row r="21" spans="1:9" s="278" customFormat="1" ht="32.1" hidden="1" customHeight="1" x14ac:dyDescent="0.2">
      <c r="A21" s="308"/>
      <c r="B21" s="168"/>
      <c r="C21" s="275"/>
      <c r="D21" s="168"/>
      <c r="E21" s="309"/>
      <c r="F21" s="281">
        <v>0</v>
      </c>
      <c r="G21" s="282">
        <v>0</v>
      </c>
      <c r="H21" s="283">
        <v>0</v>
      </c>
      <c r="I21" s="284">
        <f t="shared" si="1"/>
        <v>0</v>
      </c>
    </row>
    <row r="22" spans="1:9" s="278" customFormat="1" ht="32.1" hidden="1" customHeight="1" x14ac:dyDescent="0.2">
      <c r="A22" s="308"/>
      <c r="B22" s="168"/>
      <c r="C22" s="275"/>
      <c r="D22" s="168"/>
      <c r="E22" s="309"/>
      <c r="F22" s="281">
        <v>0</v>
      </c>
      <c r="G22" s="282">
        <v>0</v>
      </c>
      <c r="H22" s="283">
        <v>0</v>
      </c>
      <c r="I22" s="284">
        <f t="shared" si="0"/>
        <v>0</v>
      </c>
    </row>
    <row r="23" spans="1:9" s="278" customFormat="1" ht="32.1" hidden="1" customHeight="1" x14ac:dyDescent="0.2">
      <c r="A23" s="308"/>
      <c r="B23" s="168"/>
      <c r="C23" s="275"/>
      <c r="D23" s="168"/>
      <c r="E23" s="309"/>
      <c r="F23" s="281">
        <v>0</v>
      </c>
      <c r="G23" s="282">
        <v>0</v>
      </c>
      <c r="H23" s="283">
        <v>0</v>
      </c>
      <c r="I23" s="284">
        <f t="shared" si="0"/>
        <v>0</v>
      </c>
    </row>
    <row r="24" spans="1:9" s="278" customFormat="1" ht="32.1" hidden="1" customHeight="1" x14ac:dyDescent="0.2">
      <c r="A24" s="308"/>
      <c r="B24" s="168"/>
      <c r="C24" s="275"/>
      <c r="D24" s="168"/>
      <c r="E24" s="309"/>
      <c r="F24" s="281">
        <v>0</v>
      </c>
      <c r="G24" s="282">
        <v>0</v>
      </c>
      <c r="H24" s="283">
        <v>0</v>
      </c>
      <c r="I24" s="284">
        <f t="shared" si="0"/>
        <v>0</v>
      </c>
    </row>
    <row r="25" spans="1:9" s="278" customFormat="1" ht="32.1" hidden="1" customHeight="1" x14ac:dyDescent="0.2">
      <c r="A25" s="308"/>
      <c r="B25" s="168"/>
      <c r="C25" s="275"/>
      <c r="D25" s="168"/>
      <c r="E25" s="309"/>
      <c r="F25" s="281">
        <v>0</v>
      </c>
      <c r="G25" s="282">
        <v>0</v>
      </c>
      <c r="H25" s="283">
        <v>0</v>
      </c>
      <c r="I25" s="284">
        <f t="shared" si="0"/>
        <v>0</v>
      </c>
    </row>
    <row r="26" spans="1:9" s="278" customFormat="1" ht="32.1" hidden="1" customHeight="1" x14ac:dyDescent="0.2">
      <c r="A26" s="308"/>
      <c r="B26" s="168"/>
      <c r="C26" s="275"/>
      <c r="D26" s="168"/>
      <c r="E26" s="309"/>
      <c r="F26" s="281">
        <v>0</v>
      </c>
      <c r="G26" s="282">
        <v>0</v>
      </c>
      <c r="H26" s="283">
        <v>0</v>
      </c>
      <c r="I26" s="284">
        <f t="shared" si="0"/>
        <v>0</v>
      </c>
    </row>
    <row r="27" spans="1:9" ht="32.1" hidden="1" customHeight="1" x14ac:dyDescent="0.2">
      <c r="A27" s="308"/>
      <c r="B27" s="168"/>
      <c r="C27" s="275"/>
      <c r="D27" s="168"/>
      <c r="E27" s="309"/>
      <c r="F27" s="281">
        <v>0</v>
      </c>
      <c r="G27" s="282">
        <v>0</v>
      </c>
      <c r="H27" s="283">
        <v>0</v>
      </c>
      <c r="I27" s="284">
        <f t="shared" si="0"/>
        <v>0</v>
      </c>
    </row>
    <row r="28" spans="1:9" ht="32.1" hidden="1" customHeight="1" x14ac:dyDescent="0.2">
      <c r="A28" s="513"/>
      <c r="B28" s="514"/>
      <c r="C28" s="511"/>
      <c r="D28" s="514"/>
      <c r="E28" s="512"/>
      <c r="F28" s="281">
        <v>0</v>
      </c>
      <c r="G28" s="515" t="s">
        <v>108</v>
      </c>
      <c r="H28" s="283">
        <v>0</v>
      </c>
      <c r="I28" s="284">
        <f>SUM(F28:H28)</f>
        <v>0</v>
      </c>
    </row>
    <row r="29" spans="1:9" ht="32.1" customHeight="1" thickBot="1" x14ac:dyDescent="0.25">
      <c r="A29" s="310" t="s">
        <v>109</v>
      </c>
      <c r="B29" s="311"/>
      <c r="C29" s="311"/>
      <c r="D29" s="311"/>
      <c r="E29" s="312" t="s">
        <v>110</v>
      </c>
      <c r="F29" s="302">
        <f>SUM(F6:F28)</f>
        <v>0</v>
      </c>
      <c r="G29" s="303">
        <f>SUM(G6:G28)</f>
        <v>0</v>
      </c>
      <c r="H29" s="286">
        <f>SUM(H6:H28)</f>
        <v>0</v>
      </c>
      <c r="I29" s="288">
        <f>SUM(I6:I28)</f>
        <v>0</v>
      </c>
    </row>
    <row r="30" spans="1:9" ht="13.5" thickBot="1" x14ac:dyDescent="0.25">
      <c r="A30" s="289"/>
      <c r="B30" s="289"/>
      <c r="C30" s="289"/>
      <c r="D30" s="289"/>
      <c r="E30" s="289"/>
      <c r="F30" s="289"/>
      <c r="G30" s="289"/>
    </row>
    <row r="31" spans="1:9" ht="96.95" customHeight="1" thickBot="1" x14ac:dyDescent="0.25">
      <c r="A31" s="477" t="s">
        <v>91</v>
      </c>
      <c r="B31" s="253"/>
      <c r="C31" s="253"/>
      <c r="D31" s="253"/>
      <c r="E31" s="253"/>
      <c r="F31" s="253"/>
      <c r="G31" s="253"/>
      <c r="H31" s="253"/>
      <c r="I31" s="253"/>
    </row>
    <row r="32" spans="1:9" x14ac:dyDescent="0.2">
      <c r="A32" s="313"/>
    </row>
    <row r="33" spans="1:9" ht="32.25" customHeight="1" x14ac:dyDescent="0.2">
      <c r="A33" s="573" t="s">
        <v>111</v>
      </c>
      <c r="B33" s="573"/>
      <c r="C33" s="573"/>
      <c r="D33" s="573"/>
      <c r="E33" s="573"/>
      <c r="F33" s="573"/>
      <c r="G33" s="573"/>
      <c r="H33" s="573"/>
      <c r="I33" s="573"/>
    </row>
    <row r="34" spans="1:9" ht="198" customHeight="1" x14ac:dyDescent="0.2">
      <c r="A34" s="580" t="s">
        <v>112</v>
      </c>
      <c r="B34" s="581"/>
      <c r="C34" s="581"/>
      <c r="D34" s="581"/>
      <c r="E34" s="581"/>
      <c r="F34" s="581"/>
      <c r="G34" s="581"/>
      <c r="H34" s="581"/>
      <c r="I34" s="581"/>
    </row>
    <row r="35" spans="1:9" ht="408" customHeight="1" x14ac:dyDescent="0.2">
      <c r="A35" s="578" t="s">
        <v>113</v>
      </c>
      <c r="B35" s="579"/>
      <c r="C35" s="579"/>
      <c r="D35" s="579"/>
      <c r="E35" s="579"/>
      <c r="F35" s="579"/>
      <c r="G35" s="579"/>
      <c r="H35" s="579"/>
      <c r="I35" s="579"/>
    </row>
    <row r="36" spans="1:9" x14ac:dyDescent="0.2">
      <c r="A36" s="314"/>
    </row>
    <row r="37" spans="1:9" x14ac:dyDescent="0.2">
      <c r="A37" s="314"/>
    </row>
    <row r="38" spans="1:9" x14ac:dyDescent="0.2">
      <c r="A38" s="314"/>
    </row>
    <row r="39" spans="1:9" x14ac:dyDescent="0.2">
      <c r="A39" s="314"/>
    </row>
    <row r="40" spans="1:9" x14ac:dyDescent="0.2">
      <c r="A40" s="314"/>
    </row>
    <row r="41" spans="1:9" x14ac:dyDescent="0.2">
      <c r="A41" s="314"/>
    </row>
    <row r="42" spans="1:9" x14ac:dyDescent="0.2">
      <c r="A42" s="314"/>
    </row>
    <row r="43" spans="1:9" x14ac:dyDescent="0.2">
      <c r="A43" s="314"/>
    </row>
  </sheetData>
  <sheetProtection formatCells="0" formatColumns="0" formatRows="0" insertRows="0" deleteRows="0"/>
  <mergeCells count="3">
    <mergeCell ref="A33:I33"/>
    <mergeCell ref="A35:I35"/>
    <mergeCell ref="A34:I34"/>
  </mergeCells>
  <dataValidations count="1">
    <dataValidation type="list" allowBlank="1" showInputMessage="1" showErrorMessage="1" sqref="C6:C28" xr:uid="{57480A72-1CBC-4379-B3E8-C2A129A399DA}">
      <formula1>"Subcontractor, Vendor"</formula1>
    </dataValidation>
  </dataValidations>
  <printOptions horizontalCentered="1"/>
  <pageMargins left="0.25" right="0.25" top="0.75" bottom="0.5" header="0.25" footer="0.25"/>
  <pageSetup scale="78" fitToHeight="2" orientation="landscape" useFirstPageNumber="1" r:id="rId1"/>
  <headerFooter scaleWithDoc="0">
    <oddFooter>&amp;L[&amp;SMay&amp;S] &amp;"Arial,Bold"&amp;UJune&amp;"Arial,Regular"&amp;U 2025&amp;CPage &amp;P of &amp;N
&amp;A&amp;RGFO-23-312r2-&amp;"Arial,Bold"03&amp;"Arial,Regular"&amp;K000000
CERRI Program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1001-942C-4257-B83C-F5BC4A89DE2B}">
  <dimension ref="A1:J36"/>
  <sheetViews>
    <sheetView topLeftCell="A31" zoomScaleNormal="100" workbookViewId="0">
      <selection activeCell="K1" sqref="K1"/>
    </sheetView>
  </sheetViews>
  <sheetFormatPr defaultColWidth="9.140625" defaultRowHeight="12.75" x14ac:dyDescent="0.2"/>
  <cols>
    <col min="1" max="1" width="11.7109375" style="229" customWidth="1"/>
    <col min="2" max="2" width="15.7109375" style="229" customWidth="1"/>
    <col min="3" max="4" width="15.7109375" style="240" customWidth="1"/>
    <col min="5" max="5" width="11.7109375" style="240" customWidth="1"/>
    <col min="6" max="10" width="14.7109375" style="240" customWidth="1"/>
    <col min="11" max="16384" width="9.140625" style="240"/>
  </cols>
  <sheetData>
    <row r="1" spans="1:10" ht="18" x14ac:dyDescent="0.2">
      <c r="B1" s="232"/>
      <c r="C1" s="232"/>
      <c r="D1" s="232"/>
      <c r="E1" s="255" t="s">
        <v>44</v>
      </c>
      <c r="G1" s="232"/>
      <c r="H1" s="232"/>
      <c r="I1" s="232"/>
      <c r="J1" s="232"/>
    </row>
    <row r="2" spans="1:10" s="229" customFormat="1" ht="12.75" customHeight="1" thickBot="1" x14ac:dyDescent="0.25">
      <c r="B2" s="295"/>
      <c r="C2" s="295"/>
      <c r="D2" s="295"/>
      <c r="E2" s="231" t="s">
        <v>30</v>
      </c>
      <c r="G2" s="295"/>
      <c r="H2" s="295"/>
      <c r="I2" s="295"/>
      <c r="J2" s="295"/>
    </row>
    <row r="3" spans="1:10" ht="43.5" customHeight="1" thickBot="1" x14ac:dyDescent="0.25">
      <c r="A3" s="543" t="str">
        <f>'Category Budget'!$B$3</f>
        <v>Organization Name</v>
      </c>
      <c r="B3" s="489"/>
      <c r="C3" s="489"/>
      <c r="D3" s="489"/>
      <c r="E3" s="489"/>
      <c r="F3" s="489"/>
      <c r="G3" s="489"/>
      <c r="H3" s="489"/>
      <c r="I3" s="489"/>
      <c r="J3" s="490"/>
    </row>
    <row r="4" spans="1:10" ht="12.75" customHeight="1" thickBot="1" x14ac:dyDescent="0.3">
      <c r="A4" s="244"/>
      <c r="B4" s="244"/>
      <c r="C4" s="244"/>
      <c r="D4" s="244"/>
      <c r="E4" s="244"/>
      <c r="F4" s="244"/>
      <c r="G4" s="244"/>
      <c r="H4" s="244"/>
      <c r="I4" s="244"/>
    </row>
    <row r="5" spans="1:10" ht="63.75" thickBot="1" x14ac:dyDescent="0.3">
      <c r="A5" s="247" t="s">
        <v>78</v>
      </c>
      <c r="B5" s="272" t="s">
        <v>94</v>
      </c>
      <c r="C5" s="249" t="s">
        <v>95</v>
      </c>
      <c r="D5" s="249" t="s">
        <v>96</v>
      </c>
      <c r="E5" s="249" t="s">
        <v>97</v>
      </c>
      <c r="F5" s="272" t="s">
        <v>98</v>
      </c>
      <c r="G5" s="249" t="s">
        <v>61</v>
      </c>
      <c r="H5" s="250" t="s">
        <v>72</v>
      </c>
      <c r="I5" s="250" t="s">
        <v>73</v>
      </c>
      <c r="J5" s="251" t="s">
        <v>36</v>
      </c>
    </row>
    <row r="6" spans="1:10" s="278" customFormat="1" ht="32.1" customHeight="1" x14ac:dyDescent="0.2">
      <c r="A6" s="296"/>
      <c r="B6" s="297"/>
      <c r="C6" s="298"/>
      <c r="D6" s="298"/>
      <c r="E6" s="166"/>
      <c r="F6" s="265">
        <v>0</v>
      </c>
      <c r="G6" s="265">
        <v>0</v>
      </c>
      <c r="H6" s="261">
        <v>0</v>
      </c>
      <c r="I6" s="261">
        <v>0</v>
      </c>
      <c r="J6" s="277">
        <f t="shared" ref="J6:J28" si="0">SUM(G6:I6)</f>
        <v>0</v>
      </c>
    </row>
    <row r="7" spans="1:10" s="278" customFormat="1" ht="32.1" customHeight="1" x14ac:dyDescent="0.2">
      <c r="A7" s="299"/>
      <c r="B7" s="300"/>
      <c r="C7" s="301"/>
      <c r="D7" s="301"/>
      <c r="E7" s="317"/>
      <c r="F7" s="281">
        <v>0</v>
      </c>
      <c r="G7" s="281">
        <v>0</v>
      </c>
      <c r="H7" s="282">
        <v>0</v>
      </c>
      <c r="I7" s="283">
        <v>0</v>
      </c>
      <c r="J7" s="284">
        <f t="shared" ref="J7:J18" si="1">SUM(G7:I7)</f>
        <v>0</v>
      </c>
    </row>
    <row r="8" spans="1:10" s="278" customFormat="1" ht="32.1" customHeight="1" x14ac:dyDescent="0.2">
      <c r="A8" s="299"/>
      <c r="B8" s="300"/>
      <c r="C8" s="301"/>
      <c r="D8" s="301"/>
      <c r="E8" s="317"/>
      <c r="F8" s="281">
        <v>0</v>
      </c>
      <c r="G8" s="281">
        <v>0</v>
      </c>
      <c r="H8" s="282">
        <v>0</v>
      </c>
      <c r="I8" s="283">
        <v>0</v>
      </c>
      <c r="J8" s="284">
        <f t="shared" si="1"/>
        <v>0</v>
      </c>
    </row>
    <row r="9" spans="1:10" s="278" customFormat="1" ht="32.1" customHeight="1" x14ac:dyDescent="0.2">
      <c r="A9" s="299"/>
      <c r="B9" s="300"/>
      <c r="C9" s="301"/>
      <c r="D9" s="301"/>
      <c r="E9" s="317"/>
      <c r="F9" s="281">
        <v>0</v>
      </c>
      <c r="G9" s="281">
        <v>0</v>
      </c>
      <c r="H9" s="282">
        <v>0</v>
      </c>
      <c r="I9" s="283">
        <v>0</v>
      </c>
      <c r="J9" s="284">
        <f t="shared" si="1"/>
        <v>0</v>
      </c>
    </row>
    <row r="10" spans="1:10" s="278" customFormat="1" ht="32.1" customHeight="1" thickBot="1" x14ac:dyDescent="0.25">
      <c r="A10" s="299"/>
      <c r="B10" s="300"/>
      <c r="C10" s="301"/>
      <c r="D10" s="301"/>
      <c r="E10" s="317"/>
      <c r="F10" s="281">
        <v>0</v>
      </c>
      <c r="G10" s="281">
        <v>0</v>
      </c>
      <c r="H10" s="282">
        <v>0</v>
      </c>
      <c r="I10" s="283">
        <v>0</v>
      </c>
      <c r="J10" s="284">
        <f t="shared" si="1"/>
        <v>0</v>
      </c>
    </row>
    <row r="11" spans="1:10" s="278" customFormat="1" ht="32.1" hidden="1" customHeight="1" x14ac:dyDescent="0.2">
      <c r="A11" s="299"/>
      <c r="B11" s="300"/>
      <c r="C11" s="301"/>
      <c r="D11" s="301"/>
      <c r="E11" s="317"/>
      <c r="F11" s="281">
        <v>0</v>
      </c>
      <c r="G11" s="281">
        <v>0</v>
      </c>
      <c r="H11" s="282">
        <v>0</v>
      </c>
      <c r="I11" s="283">
        <v>0</v>
      </c>
      <c r="J11" s="284">
        <f t="shared" si="1"/>
        <v>0</v>
      </c>
    </row>
    <row r="12" spans="1:10" s="278" customFormat="1" ht="32.1" hidden="1" customHeight="1" x14ac:dyDescent="0.2">
      <c r="A12" s="299"/>
      <c r="B12" s="300"/>
      <c r="C12" s="301"/>
      <c r="D12" s="301"/>
      <c r="E12" s="317"/>
      <c r="F12" s="281">
        <v>0</v>
      </c>
      <c r="G12" s="281">
        <v>0</v>
      </c>
      <c r="H12" s="282">
        <v>0</v>
      </c>
      <c r="I12" s="283">
        <v>0</v>
      </c>
      <c r="J12" s="284">
        <f t="shared" si="1"/>
        <v>0</v>
      </c>
    </row>
    <row r="13" spans="1:10" s="278" customFormat="1" ht="32.1" hidden="1" customHeight="1" x14ac:dyDescent="0.2">
      <c r="A13" s="299"/>
      <c r="B13" s="300"/>
      <c r="C13" s="301"/>
      <c r="D13" s="301"/>
      <c r="E13" s="317"/>
      <c r="F13" s="281">
        <v>0</v>
      </c>
      <c r="G13" s="281">
        <v>0</v>
      </c>
      <c r="H13" s="282">
        <v>0</v>
      </c>
      <c r="I13" s="283">
        <v>0</v>
      </c>
      <c r="J13" s="284">
        <f t="shared" si="1"/>
        <v>0</v>
      </c>
    </row>
    <row r="14" spans="1:10" s="278" customFormat="1" ht="32.1" hidden="1" customHeight="1" x14ac:dyDescent="0.2">
      <c r="A14" s="299"/>
      <c r="B14" s="300"/>
      <c r="C14" s="301"/>
      <c r="D14" s="301"/>
      <c r="E14" s="317"/>
      <c r="F14" s="281">
        <v>0</v>
      </c>
      <c r="G14" s="281">
        <v>0</v>
      </c>
      <c r="H14" s="282">
        <v>0</v>
      </c>
      <c r="I14" s="283">
        <v>0</v>
      </c>
      <c r="J14" s="284">
        <f t="shared" si="1"/>
        <v>0</v>
      </c>
    </row>
    <row r="15" spans="1:10" s="278" customFormat="1" ht="32.1" hidden="1" customHeight="1" x14ac:dyDescent="0.2">
      <c r="A15" s="299"/>
      <c r="B15" s="300"/>
      <c r="C15" s="301"/>
      <c r="D15" s="301"/>
      <c r="E15" s="317"/>
      <c r="F15" s="281">
        <v>0</v>
      </c>
      <c r="G15" s="281">
        <v>0</v>
      </c>
      <c r="H15" s="282">
        <v>0</v>
      </c>
      <c r="I15" s="283">
        <v>0</v>
      </c>
      <c r="J15" s="284">
        <f t="shared" si="1"/>
        <v>0</v>
      </c>
    </row>
    <row r="16" spans="1:10" s="278" customFormat="1" ht="32.1" hidden="1" customHeight="1" x14ac:dyDescent="0.2">
      <c r="A16" s="299"/>
      <c r="B16" s="300"/>
      <c r="C16" s="301"/>
      <c r="D16" s="301"/>
      <c r="E16" s="317"/>
      <c r="F16" s="281">
        <v>0</v>
      </c>
      <c r="G16" s="281">
        <v>0</v>
      </c>
      <c r="H16" s="282">
        <v>0</v>
      </c>
      <c r="I16" s="283">
        <v>0</v>
      </c>
      <c r="J16" s="284">
        <f t="shared" si="1"/>
        <v>0</v>
      </c>
    </row>
    <row r="17" spans="1:10" s="278" customFormat="1" ht="32.1" hidden="1" customHeight="1" x14ac:dyDescent="0.2">
      <c r="A17" s="299"/>
      <c r="B17" s="300"/>
      <c r="C17" s="301"/>
      <c r="D17" s="301"/>
      <c r="E17" s="317"/>
      <c r="F17" s="281">
        <v>0</v>
      </c>
      <c r="G17" s="281">
        <v>0</v>
      </c>
      <c r="H17" s="282">
        <v>0</v>
      </c>
      <c r="I17" s="283">
        <v>0</v>
      </c>
      <c r="J17" s="284">
        <f t="shared" si="1"/>
        <v>0</v>
      </c>
    </row>
    <row r="18" spans="1:10" s="278" customFormat="1" ht="32.1" hidden="1" customHeight="1" x14ac:dyDescent="0.2">
      <c r="A18" s="299"/>
      <c r="B18" s="300"/>
      <c r="C18" s="301"/>
      <c r="D18" s="301"/>
      <c r="E18" s="317"/>
      <c r="F18" s="281">
        <v>0</v>
      </c>
      <c r="G18" s="281">
        <v>0</v>
      </c>
      <c r="H18" s="282">
        <v>0</v>
      </c>
      <c r="I18" s="283">
        <v>0</v>
      </c>
      <c r="J18" s="284">
        <f t="shared" si="1"/>
        <v>0</v>
      </c>
    </row>
    <row r="19" spans="1:10" s="278" customFormat="1" ht="32.1" hidden="1" customHeight="1" x14ac:dyDescent="0.2">
      <c r="A19" s="299"/>
      <c r="B19" s="300"/>
      <c r="C19" s="301"/>
      <c r="D19" s="301"/>
      <c r="E19" s="317"/>
      <c r="F19" s="281">
        <v>0</v>
      </c>
      <c r="G19" s="281">
        <v>0</v>
      </c>
      <c r="H19" s="282">
        <v>0</v>
      </c>
      <c r="I19" s="283">
        <v>0</v>
      </c>
      <c r="J19" s="284">
        <f t="shared" si="0"/>
        <v>0</v>
      </c>
    </row>
    <row r="20" spans="1:10" s="278" customFormat="1" ht="32.1" hidden="1" customHeight="1" x14ac:dyDescent="0.2">
      <c r="A20" s="299"/>
      <c r="B20" s="300"/>
      <c r="C20" s="301"/>
      <c r="D20" s="301"/>
      <c r="E20" s="317"/>
      <c r="F20" s="281">
        <v>0</v>
      </c>
      <c r="G20" s="281">
        <v>0</v>
      </c>
      <c r="H20" s="282">
        <v>0</v>
      </c>
      <c r="I20" s="283">
        <v>0</v>
      </c>
      <c r="J20" s="284">
        <f t="shared" si="0"/>
        <v>0</v>
      </c>
    </row>
    <row r="21" spans="1:10" s="278" customFormat="1" ht="32.1" hidden="1" customHeight="1" x14ac:dyDescent="0.2">
      <c r="A21" s="299"/>
      <c r="B21" s="300"/>
      <c r="C21" s="301"/>
      <c r="D21" s="301"/>
      <c r="E21" s="317"/>
      <c r="F21" s="281">
        <v>0</v>
      </c>
      <c r="G21" s="281">
        <v>0</v>
      </c>
      <c r="H21" s="282">
        <v>0</v>
      </c>
      <c r="I21" s="283">
        <v>0</v>
      </c>
      <c r="J21" s="284">
        <f t="shared" si="0"/>
        <v>0</v>
      </c>
    </row>
    <row r="22" spans="1:10" s="278" customFormat="1" ht="32.1" hidden="1" customHeight="1" x14ac:dyDescent="0.2">
      <c r="A22" s="299"/>
      <c r="B22" s="300"/>
      <c r="C22" s="301"/>
      <c r="D22" s="301"/>
      <c r="E22" s="317"/>
      <c r="F22" s="281">
        <v>0</v>
      </c>
      <c r="G22" s="281">
        <v>0</v>
      </c>
      <c r="H22" s="282">
        <v>0</v>
      </c>
      <c r="I22" s="283">
        <v>0</v>
      </c>
      <c r="J22" s="284">
        <f t="shared" si="0"/>
        <v>0</v>
      </c>
    </row>
    <row r="23" spans="1:10" s="278" customFormat="1" ht="32.1" hidden="1" customHeight="1" x14ac:dyDescent="0.2">
      <c r="A23" s="299"/>
      <c r="B23" s="300"/>
      <c r="C23" s="301"/>
      <c r="D23" s="301"/>
      <c r="E23" s="317"/>
      <c r="F23" s="281">
        <v>0</v>
      </c>
      <c r="G23" s="281">
        <v>0</v>
      </c>
      <c r="H23" s="282">
        <v>0</v>
      </c>
      <c r="I23" s="283">
        <v>0</v>
      </c>
      <c r="J23" s="284">
        <f t="shared" si="0"/>
        <v>0</v>
      </c>
    </row>
    <row r="24" spans="1:10" s="278" customFormat="1" ht="32.1" hidden="1" customHeight="1" x14ac:dyDescent="0.2">
      <c r="A24" s="299"/>
      <c r="B24" s="300"/>
      <c r="C24" s="301"/>
      <c r="D24" s="301"/>
      <c r="E24" s="317"/>
      <c r="F24" s="281">
        <v>0</v>
      </c>
      <c r="G24" s="281">
        <v>0</v>
      </c>
      <c r="H24" s="282">
        <v>0</v>
      </c>
      <c r="I24" s="283">
        <v>0</v>
      </c>
      <c r="J24" s="284">
        <f t="shared" si="0"/>
        <v>0</v>
      </c>
    </row>
    <row r="25" spans="1:10" s="278" customFormat="1" ht="32.1" hidden="1" customHeight="1" x14ac:dyDescent="0.2">
      <c r="A25" s="299"/>
      <c r="B25" s="300"/>
      <c r="C25" s="301"/>
      <c r="D25" s="301"/>
      <c r="E25" s="317"/>
      <c r="F25" s="281">
        <v>0</v>
      </c>
      <c r="G25" s="281">
        <v>0</v>
      </c>
      <c r="H25" s="282">
        <v>0</v>
      </c>
      <c r="I25" s="283">
        <v>0</v>
      </c>
      <c r="J25" s="284">
        <f t="shared" si="0"/>
        <v>0</v>
      </c>
    </row>
    <row r="26" spans="1:10" s="278" customFormat="1" ht="32.1" hidden="1" customHeight="1" x14ac:dyDescent="0.2">
      <c r="A26" s="299"/>
      <c r="B26" s="300"/>
      <c r="C26" s="301"/>
      <c r="D26" s="301"/>
      <c r="E26" s="317"/>
      <c r="F26" s="281">
        <v>0</v>
      </c>
      <c r="G26" s="281">
        <v>0</v>
      </c>
      <c r="H26" s="282">
        <v>0</v>
      </c>
      <c r="I26" s="283">
        <v>0</v>
      </c>
      <c r="J26" s="284">
        <f t="shared" si="0"/>
        <v>0</v>
      </c>
    </row>
    <row r="27" spans="1:10" s="278" customFormat="1" ht="32.1" hidden="1" customHeight="1" x14ac:dyDescent="0.2">
      <c r="A27" s="299"/>
      <c r="B27" s="300"/>
      <c r="C27" s="301"/>
      <c r="D27" s="301"/>
      <c r="E27" s="317"/>
      <c r="F27" s="281">
        <v>0</v>
      </c>
      <c r="G27" s="281">
        <v>0</v>
      </c>
      <c r="H27" s="282">
        <v>0</v>
      </c>
      <c r="I27" s="283">
        <v>0</v>
      </c>
      <c r="J27" s="284">
        <f t="shared" si="0"/>
        <v>0</v>
      </c>
    </row>
    <row r="28" spans="1:10" s="278" customFormat="1" ht="32.1" hidden="1" customHeight="1" thickBot="1" x14ac:dyDescent="0.25">
      <c r="A28" s="299"/>
      <c r="B28" s="300"/>
      <c r="C28" s="301"/>
      <c r="D28" s="301"/>
      <c r="E28" s="317"/>
      <c r="F28" s="281">
        <v>0</v>
      </c>
      <c r="G28" s="281">
        <v>0</v>
      </c>
      <c r="H28" s="282">
        <v>0</v>
      </c>
      <c r="I28" s="283">
        <v>0</v>
      </c>
      <c r="J28" s="284">
        <f t="shared" si="0"/>
        <v>0</v>
      </c>
    </row>
    <row r="29" spans="1:10" s="278" customFormat="1" ht="32.1" customHeight="1" thickBot="1" x14ac:dyDescent="0.25">
      <c r="A29" s="266"/>
      <c r="B29" s="316"/>
      <c r="C29" s="316"/>
      <c r="D29" s="316"/>
      <c r="E29" s="316"/>
      <c r="F29" s="315" t="s">
        <v>90</v>
      </c>
      <c r="G29" s="286">
        <f>SUM(G6:G28)</f>
        <v>0</v>
      </c>
      <c r="H29" s="286">
        <f>SUM(H6:H28)</f>
        <v>0</v>
      </c>
      <c r="I29" s="286">
        <f>SUM(I6:I28)</f>
        <v>0</v>
      </c>
      <c r="J29" s="288">
        <f>SUM(J6:J28)</f>
        <v>0</v>
      </c>
    </row>
    <row r="30" spans="1:10" ht="13.5" thickBot="1" x14ac:dyDescent="0.25">
      <c r="A30" s="289"/>
      <c r="B30" s="289"/>
      <c r="C30" s="289"/>
      <c r="D30" s="289"/>
      <c r="E30" s="289"/>
      <c r="F30" s="289"/>
      <c r="G30" s="289"/>
      <c r="H30" s="289"/>
    </row>
    <row r="31" spans="1:10" ht="144.6" customHeight="1" thickBot="1" x14ac:dyDescent="0.25">
      <c r="A31" s="477" t="s">
        <v>91</v>
      </c>
      <c r="B31" s="479"/>
      <c r="C31" s="479"/>
      <c r="D31" s="479"/>
      <c r="E31" s="479"/>
      <c r="F31" s="479"/>
    </row>
    <row r="33" spans="1:10" ht="18" x14ac:dyDescent="0.2">
      <c r="A33" s="573" t="s">
        <v>114</v>
      </c>
      <c r="B33" s="573"/>
      <c r="C33" s="573"/>
      <c r="D33" s="573"/>
      <c r="E33" s="573"/>
      <c r="F33" s="573"/>
      <c r="G33" s="573"/>
      <c r="H33" s="573"/>
      <c r="I33" s="573"/>
      <c r="J33" s="573"/>
    </row>
    <row r="34" spans="1:10" ht="165" customHeight="1" x14ac:dyDescent="0.2">
      <c r="A34" s="574" t="s">
        <v>115</v>
      </c>
      <c r="B34" s="575"/>
      <c r="C34" s="575"/>
      <c r="D34" s="575"/>
      <c r="E34" s="575"/>
      <c r="F34" s="575"/>
      <c r="G34" s="575"/>
      <c r="H34" s="575"/>
      <c r="I34" s="575"/>
      <c r="J34" s="575"/>
    </row>
    <row r="35" spans="1:10" ht="15.95" customHeight="1" x14ac:dyDescent="0.2">
      <c r="A35"/>
      <c r="B35"/>
      <c r="C35"/>
      <c r="D35"/>
      <c r="E35"/>
      <c r="F35"/>
      <c r="G35"/>
      <c r="H35"/>
      <c r="I35"/>
      <c r="J35"/>
    </row>
    <row r="36" spans="1:10" ht="15.95" customHeight="1" x14ac:dyDescent="0.2">
      <c r="A36"/>
      <c r="B36"/>
      <c r="C36"/>
      <c r="D36"/>
      <c r="E36"/>
      <c r="F36"/>
      <c r="G36"/>
      <c r="H36"/>
      <c r="I36"/>
      <c r="J36"/>
    </row>
  </sheetData>
  <mergeCells count="2">
    <mergeCell ref="A33:J33"/>
    <mergeCell ref="A34:J34"/>
  </mergeCells>
  <pageMargins left="0.39" right="0.92" top="0.75" bottom="0.5" header="0.25" footer="0.25"/>
  <pageSetup scale="77" orientation="landscape" horizontalDpi="1200" verticalDpi="1200" r:id="rId1"/>
  <headerFooter scaleWithDoc="0">
    <oddFooter>&amp;L[&amp;SMay&amp;S] &amp;"Arial,Bold"&amp;UJune&amp;"Arial,Regular"&amp;U 2025&amp;CPage &amp;P of &amp;N
&amp;A&amp;RGFO-23-312r2-&amp;"Arial,Bold"03&amp;"Arial,Regular"&amp;K000000
CERRI Program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C87A-2C04-4E52-8253-7E6C862A2D87}">
  <dimension ref="A1:L43"/>
  <sheetViews>
    <sheetView topLeftCell="A40" zoomScaleNormal="100" zoomScaleSheetLayoutView="100" workbookViewId="0">
      <selection activeCell="A7" sqref="A7"/>
    </sheetView>
  </sheetViews>
  <sheetFormatPr defaultColWidth="9.140625" defaultRowHeight="12.75" x14ac:dyDescent="0.2"/>
  <cols>
    <col min="1" max="1" width="27.42578125" style="229" customWidth="1"/>
    <col min="2" max="2" width="14" style="229" customWidth="1"/>
    <col min="3" max="3" width="20.7109375" style="229" customWidth="1"/>
    <col min="4" max="4" width="16.7109375" style="240" customWidth="1"/>
    <col min="5" max="8" width="14.7109375" style="240" customWidth="1"/>
    <col min="9" max="16384" width="9.140625" style="240"/>
  </cols>
  <sheetData>
    <row r="1" spans="1:8" s="229" customFormat="1" ht="21.75" customHeight="1" x14ac:dyDescent="0.2">
      <c r="B1" s="232"/>
      <c r="C1" s="232"/>
      <c r="D1" s="255" t="s">
        <v>116</v>
      </c>
      <c r="E1" s="232"/>
      <c r="F1" s="232"/>
      <c r="G1" s="232"/>
      <c r="H1" s="232"/>
    </row>
    <row r="2" spans="1:8" s="229" customFormat="1" ht="13.5" thickBot="1" x14ac:dyDescent="0.25">
      <c r="B2" s="230"/>
      <c r="C2" s="230"/>
      <c r="D2" s="231" t="s">
        <v>30</v>
      </c>
      <c r="E2" s="230"/>
      <c r="F2" s="230"/>
      <c r="G2" s="230"/>
      <c r="H2" s="230"/>
    </row>
    <row r="3" spans="1:8" ht="43.5" customHeight="1" thickBot="1" x14ac:dyDescent="0.25">
      <c r="A3" s="488" t="str">
        <f>'Category Budget'!$B$3</f>
        <v>Organization Name</v>
      </c>
      <c r="B3" s="489"/>
      <c r="C3" s="489"/>
      <c r="D3" s="489"/>
      <c r="E3" s="489"/>
      <c r="F3" s="489"/>
      <c r="G3" s="489"/>
      <c r="H3" s="490"/>
    </row>
    <row r="4" spans="1:8" ht="12.75" customHeight="1" x14ac:dyDescent="0.25">
      <c r="E4" s="244"/>
      <c r="F4" s="244"/>
      <c r="G4" s="244"/>
    </row>
    <row r="5" spans="1:8" ht="32.1" customHeight="1" thickBot="1" x14ac:dyDescent="0.3">
      <c r="A5" s="318"/>
      <c r="B5" s="318"/>
      <c r="C5" s="318"/>
      <c r="D5" s="233" t="s">
        <v>117</v>
      </c>
      <c r="E5" s="318"/>
      <c r="F5" s="318"/>
      <c r="G5" s="318"/>
      <c r="H5" s="318"/>
    </row>
    <row r="6" spans="1:8" ht="63" x14ac:dyDescent="0.25">
      <c r="A6" s="319" t="s">
        <v>118</v>
      </c>
      <c r="B6" s="320" t="s">
        <v>119</v>
      </c>
      <c r="C6" s="320" t="s">
        <v>120</v>
      </c>
      <c r="D6" s="320" t="s">
        <v>121</v>
      </c>
      <c r="E6" s="320" t="s">
        <v>61</v>
      </c>
      <c r="F6" s="321" t="s">
        <v>62</v>
      </c>
      <c r="G6" s="321" t="s">
        <v>63</v>
      </c>
      <c r="H6" s="322" t="s">
        <v>36</v>
      </c>
    </row>
    <row r="7" spans="1:8" ht="26.45" customHeight="1" x14ac:dyDescent="0.25">
      <c r="A7" s="323" t="s">
        <v>122</v>
      </c>
      <c r="B7" s="324"/>
      <c r="C7" s="324"/>
      <c r="D7" s="324"/>
      <c r="E7" s="324"/>
      <c r="F7" s="325"/>
      <c r="G7" s="325"/>
      <c r="H7" s="326"/>
    </row>
    <row r="8" spans="1:8" s="278" customFormat="1" ht="39.950000000000003" customHeight="1" x14ac:dyDescent="0.2">
      <c r="A8" s="307" t="s">
        <v>123</v>
      </c>
      <c r="B8" s="327">
        <v>0</v>
      </c>
      <c r="C8" s="328"/>
      <c r="D8" s="265">
        <v>0</v>
      </c>
      <c r="E8" s="265">
        <v>0</v>
      </c>
      <c r="F8" s="261">
        <v>0</v>
      </c>
      <c r="G8" s="261">
        <v>0</v>
      </c>
      <c r="H8" s="277">
        <f>SUM(E8:G8)</f>
        <v>0</v>
      </c>
    </row>
    <row r="9" spans="1:8" s="278" customFormat="1" ht="39.950000000000003" customHeight="1" x14ac:dyDescent="0.2">
      <c r="A9" s="307" t="s">
        <v>124</v>
      </c>
      <c r="B9" s="327">
        <v>0</v>
      </c>
      <c r="C9" s="328"/>
      <c r="D9" s="265">
        <v>0</v>
      </c>
      <c r="E9" s="265">
        <v>0</v>
      </c>
      <c r="F9" s="261">
        <v>0</v>
      </c>
      <c r="G9" s="261">
        <v>0</v>
      </c>
      <c r="H9" s="277">
        <f t="shared" ref="H9:H11" si="0">SUM(E9:G9)</f>
        <v>0</v>
      </c>
    </row>
    <row r="10" spans="1:8" s="278" customFormat="1" ht="39.950000000000003" customHeight="1" x14ac:dyDescent="0.2">
      <c r="A10" s="509" t="s">
        <v>125</v>
      </c>
      <c r="B10" s="327">
        <v>0</v>
      </c>
      <c r="C10" s="328"/>
      <c r="D10" s="265">
        <v>0</v>
      </c>
      <c r="E10" s="265">
        <v>0</v>
      </c>
      <c r="F10" s="261">
        <v>0</v>
      </c>
      <c r="G10" s="261">
        <v>0</v>
      </c>
      <c r="H10" s="277">
        <f t="shared" si="0"/>
        <v>0</v>
      </c>
    </row>
    <row r="11" spans="1:8" s="278" customFormat="1" ht="39.950000000000003" customHeight="1" x14ac:dyDescent="0.2">
      <c r="A11" s="307" t="s">
        <v>126</v>
      </c>
      <c r="B11" s="327">
        <v>0</v>
      </c>
      <c r="C11" s="328"/>
      <c r="D11" s="265">
        <v>0</v>
      </c>
      <c r="E11" s="265">
        <v>0</v>
      </c>
      <c r="F11" s="261">
        <v>0</v>
      </c>
      <c r="G11" s="261">
        <v>0</v>
      </c>
      <c r="H11" s="277">
        <f t="shared" si="0"/>
        <v>0</v>
      </c>
    </row>
    <row r="12" spans="1:8" ht="26.25" x14ac:dyDescent="0.25">
      <c r="A12" s="500" t="s">
        <v>127</v>
      </c>
      <c r="B12" s="501"/>
      <c r="C12" s="501"/>
      <c r="D12" s="501"/>
      <c r="E12" s="501"/>
      <c r="F12" s="502"/>
      <c r="G12" s="502"/>
      <c r="H12" s="503"/>
    </row>
    <row r="13" spans="1:8" s="278" customFormat="1" ht="39.950000000000003" customHeight="1" x14ac:dyDescent="0.2">
      <c r="A13" s="505" t="s">
        <v>128</v>
      </c>
      <c r="B13" s="506">
        <v>0</v>
      </c>
      <c r="C13" s="507"/>
      <c r="D13" s="508">
        <v>0</v>
      </c>
      <c r="E13" s="508">
        <v>0</v>
      </c>
      <c r="F13" s="508">
        <v>0</v>
      </c>
      <c r="G13" s="508">
        <v>0</v>
      </c>
      <c r="H13" s="504">
        <f t="shared" ref="H13:H18" si="1">SUM(E13:F13)</f>
        <v>0</v>
      </c>
    </row>
    <row r="14" spans="1:8" s="278" customFormat="1" ht="39.950000000000003" customHeight="1" x14ac:dyDescent="0.2">
      <c r="A14" s="505" t="s">
        <v>129</v>
      </c>
      <c r="B14" s="506">
        <v>0</v>
      </c>
      <c r="C14" s="507"/>
      <c r="D14" s="508">
        <v>0</v>
      </c>
      <c r="E14" s="508">
        <v>0</v>
      </c>
      <c r="F14" s="508">
        <v>0</v>
      </c>
      <c r="G14" s="508">
        <v>0</v>
      </c>
      <c r="H14" s="504">
        <f t="shared" si="1"/>
        <v>0</v>
      </c>
    </row>
    <row r="15" spans="1:8" s="278" customFormat="1" ht="39.950000000000003" customHeight="1" x14ac:dyDescent="0.2">
      <c r="A15" s="505" t="s">
        <v>130</v>
      </c>
      <c r="B15" s="506">
        <v>0</v>
      </c>
      <c r="C15" s="507"/>
      <c r="D15" s="508">
        <v>0</v>
      </c>
      <c r="E15" s="508">
        <v>0</v>
      </c>
      <c r="F15" s="508">
        <v>0</v>
      </c>
      <c r="G15" s="508">
        <v>0</v>
      </c>
      <c r="H15" s="504">
        <f t="shared" si="1"/>
        <v>0</v>
      </c>
    </row>
    <row r="16" spans="1:8" s="278" customFormat="1" ht="39.950000000000003" customHeight="1" thickBot="1" x14ac:dyDescent="0.25">
      <c r="A16" s="505" t="s">
        <v>131</v>
      </c>
      <c r="B16" s="506">
        <v>0</v>
      </c>
      <c r="C16" s="507"/>
      <c r="D16" s="508">
        <v>0</v>
      </c>
      <c r="E16" s="508">
        <v>0</v>
      </c>
      <c r="F16" s="508">
        <v>0</v>
      </c>
      <c r="G16" s="508">
        <v>0</v>
      </c>
      <c r="H16" s="504">
        <f t="shared" si="1"/>
        <v>0</v>
      </c>
    </row>
    <row r="17" spans="1:12" s="278" customFormat="1" ht="39.950000000000003" customHeight="1" x14ac:dyDescent="0.2">
      <c r="A17" s="520"/>
      <c r="B17" s="521">
        <v>0</v>
      </c>
      <c r="C17" s="522"/>
      <c r="D17" s="523">
        <v>0</v>
      </c>
      <c r="E17" s="523">
        <v>0</v>
      </c>
      <c r="F17" s="524">
        <v>0</v>
      </c>
      <c r="G17" s="508">
        <v>0</v>
      </c>
      <c r="H17" s="525">
        <f t="shared" si="1"/>
        <v>0</v>
      </c>
    </row>
    <row r="18" spans="1:12" s="278" customFormat="1" ht="39.950000000000003" customHeight="1" x14ac:dyDescent="0.2">
      <c r="A18" s="526"/>
      <c r="B18" s="527">
        <v>0</v>
      </c>
      <c r="C18" s="528"/>
      <c r="D18" s="529">
        <v>0</v>
      </c>
      <c r="E18" s="523">
        <v>0</v>
      </c>
      <c r="F18" s="524">
        <v>0</v>
      </c>
      <c r="G18" s="508">
        <v>0</v>
      </c>
      <c r="H18" s="525">
        <f t="shared" si="1"/>
        <v>0</v>
      </c>
    </row>
    <row r="19" spans="1:12" ht="32.1" customHeight="1" thickBot="1" x14ac:dyDescent="0.25">
      <c r="A19" s="496" t="s">
        <v>90</v>
      </c>
      <c r="B19" s="497"/>
      <c r="C19" s="497"/>
      <c r="D19" s="498"/>
      <c r="E19" s="329">
        <f>SUM(E8:E18)</f>
        <v>0</v>
      </c>
      <c r="F19" s="286">
        <f>SUM(F8:F18)</f>
        <v>0</v>
      </c>
      <c r="G19" s="286">
        <f>SUM(G8:G18)</f>
        <v>0</v>
      </c>
      <c r="H19" s="330">
        <f>SUM(H8:H11)</f>
        <v>0</v>
      </c>
    </row>
    <row r="20" spans="1:12" ht="12.75" customHeight="1" x14ac:dyDescent="0.2">
      <c r="A20" s="289"/>
      <c r="B20" s="289"/>
      <c r="C20" s="289"/>
      <c r="D20" s="289"/>
      <c r="E20" s="289"/>
      <c r="F20" s="289"/>
      <c r="G20" s="289"/>
    </row>
    <row r="21" spans="1:12" ht="12.75" hidden="1" customHeight="1" x14ac:dyDescent="0.25">
      <c r="E21" s="244"/>
      <c r="F21" s="244"/>
      <c r="G21" s="244"/>
    </row>
    <row r="22" spans="1:12" ht="12.75" customHeight="1" x14ac:dyDescent="0.25">
      <c r="E22" s="244"/>
      <c r="F22" s="244"/>
      <c r="G22" s="244"/>
    </row>
    <row r="23" spans="1:12" s="278" customFormat="1" ht="32.1" customHeight="1" x14ac:dyDescent="0.25">
      <c r="A23" s="318"/>
      <c r="B23" s="318"/>
      <c r="C23" s="318"/>
      <c r="D23" s="233" t="s">
        <v>132</v>
      </c>
      <c r="E23" s="318"/>
      <c r="F23" s="318"/>
      <c r="G23" s="318"/>
      <c r="H23" s="318"/>
    </row>
    <row r="24" spans="1:12" s="278" customFormat="1" ht="13.5" customHeight="1" thickBot="1" x14ac:dyDescent="0.3">
      <c r="B24" s="230"/>
      <c r="C24" s="230"/>
      <c r="D24" s="231" t="s">
        <v>133</v>
      </c>
      <c r="E24" s="230"/>
      <c r="F24" s="230"/>
      <c r="G24" s="318"/>
      <c r="H24" s="318"/>
    </row>
    <row r="25" spans="1:12" ht="47.25" x14ac:dyDescent="0.25">
      <c r="A25" s="247" t="s">
        <v>134</v>
      </c>
      <c r="B25" s="250" t="s">
        <v>135</v>
      </c>
      <c r="C25" s="249" t="s">
        <v>136</v>
      </c>
      <c r="D25" s="249" t="s">
        <v>61</v>
      </c>
      <c r="E25" s="250" t="s">
        <v>137</v>
      </c>
      <c r="F25" s="251" t="s">
        <v>36</v>
      </c>
      <c r="G25" s="318"/>
      <c r="H25" s="318"/>
    </row>
    <row r="26" spans="1:12" s="278" customFormat="1" ht="39.950000000000003" customHeight="1" thickBot="1" x14ac:dyDescent="0.3">
      <c r="A26" s="331">
        <v>0</v>
      </c>
      <c r="B26" s="332"/>
      <c r="C26" s="333">
        <v>0</v>
      </c>
      <c r="D26" s="333">
        <v>0</v>
      </c>
      <c r="E26" s="334">
        <v>0</v>
      </c>
      <c r="F26" s="335">
        <f>SUM(D26:E26)</f>
        <v>0</v>
      </c>
      <c r="G26" s="318"/>
      <c r="H26" s="318"/>
    </row>
    <row r="27" spans="1:12" ht="32.1" customHeight="1" thickBot="1" x14ac:dyDescent="0.3">
      <c r="A27" s="496" t="s">
        <v>90</v>
      </c>
      <c r="B27" s="497"/>
      <c r="C27" s="498"/>
      <c r="D27" s="329">
        <f>SUM(D26:D26)</f>
        <v>0</v>
      </c>
      <c r="E27" s="286">
        <f>SUM(E26:E26)</f>
        <v>0</v>
      </c>
      <c r="F27" s="288">
        <f>SUM(F26:F26)</f>
        <v>0</v>
      </c>
      <c r="G27" s="318"/>
      <c r="H27" s="318"/>
    </row>
    <row r="28" spans="1:12" ht="13.5" thickBot="1" x14ac:dyDescent="0.25">
      <c r="A28" s="289"/>
      <c r="B28" s="289"/>
      <c r="C28" s="289"/>
      <c r="D28" s="289"/>
      <c r="E28" s="289"/>
      <c r="F28" s="289"/>
      <c r="G28" s="289"/>
      <c r="H28" s="336"/>
    </row>
    <row r="29" spans="1:12" ht="50.25" customHeight="1" x14ac:dyDescent="0.2">
      <c r="A29" s="583" t="s">
        <v>138</v>
      </c>
      <c r="B29" s="584"/>
      <c r="C29" s="584"/>
      <c r="D29" s="584"/>
      <c r="E29" s="584"/>
      <c r="F29" s="584"/>
      <c r="G29" s="584"/>
      <c r="H29" s="585"/>
      <c r="I29" s="289"/>
      <c r="J29" s="289"/>
      <c r="K29" s="289"/>
      <c r="L29" s="336"/>
    </row>
    <row r="30" spans="1:12" x14ac:dyDescent="0.2">
      <c r="A30" s="586" t="s">
        <v>139</v>
      </c>
      <c r="B30" s="587"/>
      <c r="C30" s="587"/>
      <c r="D30" s="587"/>
      <c r="E30" s="587"/>
      <c r="F30" s="587"/>
      <c r="G30" s="587"/>
      <c r="H30" s="588"/>
      <c r="I30" s="289"/>
      <c r="J30" s="289"/>
      <c r="K30" s="289"/>
      <c r="L30" s="336"/>
    </row>
    <row r="31" spans="1:12" x14ac:dyDescent="0.2">
      <c r="A31" s="589"/>
      <c r="B31" s="590"/>
      <c r="C31" s="590"/>
      <c r="D31" s="590"/>
      <c r="E31" s="590"/>
      <c r="F31" s="590"/>
      <c r="G31" s="590"/>
      <c r="H31" s="591"/>
    </row>
    <row r="32" spans="1:12" x14ac:dyDescent="0.2">
      <c r="A32" s="589"/>
      <c r="B32" s="590"/>
      <c r="C32" s="590"/>
      <c r="D32" s="590"/>
      <c r="E32" s="590"/>
      <c r="F32" s="590"/>
      <c r="G32" s="590"/>
      <c r="H32" s="591"/>
    </row>
    <row r="33" spans="1:8" x14ac:dyDescent="0.2">
      <c r="A33" s="589"/>
      <c r="B33" s="590"/>
      <c r="C33" s="590"/>
      <c r="D33" s="590"/>
      <c r="E33" s="590"/>
      <c r="F33" s="590"/>
      <c r="G33" s="590"/>
      <c r="H33" s="591"/>
    </row>
    <row r="34" spans="1:8" x14ac:dyDescent="0.2">
      <c r="A34" s="589"/>
      <c r="B34" s="590"/>
      <c r="C34" s="590"/>
      <c r="D34" s="590"/>
      <c r="E34" s="590"/>
      <c r="F34" s="590"/>
      <c r="G34" s="590"/>
      <c r="H34" s="591"/>
    </row>
    <row r="35" spans="1:8" ht="121.5" customHeight="1" thickBot="1" x14ac:dyDescent="0.25">
      <c r="A35" s="592"/>
      <c r="B35" s="593"/>
      <c r="C35" s="593"/>
      <c r="D35" s="593"/>
      <c r="E35" s="593"/>
      <c r="F35" s="593"/>
      <c r="G35" s="593"/>
      <c r="H35" s="594"/>
    </row>
    <row r="36" spans="1:8" ht="13.5" thickBot="1" x14ac:dyDescent="0.25">
      <c r="A36" s="289"/>
      <c r="B36" s="289"/>
      <c r="C36" s="289"/>
      <c r="D36" s="289"/>
      <c r="E36" s="289"/>
      <c r="F36" s="289"/>
      <c r="G36" s="289"/>
      <c r="H36" s="336"/>
    </row>
    <row r="37" spans="1:8" ht="228.95" customHeight="1" thickBot="1" x14ac:dyDescent="0.25">
      <c r="A37" s="477" t="s">
        <v>140</v>
      </c>
      <c r="B37" s="530"/>
      <c r="C37" s="530"/>
      <c r="D37" s="530"/>
      <c r="E37" s="530"/>
      <c r="F37" s="530"/>
      <c r="G37" s="530"/>
      <c r="H37" s="530"/>
    </row>
    <row r="38" spans="1:8" x14ac:dyDescent="0.2">
      <c r="A38" s="271"/>
      <c r="B38" s="271"/>
      <c r="C38" s="271"/>
      <c r="D38" s="271"/>
      <c r="E38" s="271"/>
      <c r="F38" s="271"/>
      <c r="G38" s="271"/>
      <c r="H38" s="336"/>
    </row>
    <row r="39" spans="1:8" s="229" customFormat="1" ht="21.75" customHeight="1" x14ac:dyDescent="0.2">
      <c r="A39" s="573" t="s">
        <v>141</v>
      </c>
      <c r="B39" s="573"/>
      <c r="C39" s="573"/>
      <c r="D39" s="573"/>
      <c r="E39" s="573"/>
      <c r="F39" s="573"/>
      <c r="G39" s="573"/>
      <c r="H39" s="573"/>
    </row>
    <row r="40" spans="1:8" s="229" customFormat="1" ht="284.10000000000002" customHeight="1" x14ac:dyDescent="0.2">
      <c r="A40" s="582" t="s">
        <v>142</v>
      </c>
      <c r="B40" s="575"/>
      <c r="C40" s="575"/>
      <c r="D40" s="575"/>
      <c r="E40" s="575"/>
      <c r="F40" s="575"/>
      <c r="G40" s="575"/>
      <c r="H40" s="575"/>
    </row>
    <row r="41" spans="1:8" s="229" customFormat="1" ht="12.6" customHeight="1" x14ac:dyDescent="0.2">
      <c r="A41"/>
      <c r="B41" s="314"/>
      <c r="C41" s="314"/>
      <c r="D41" s="314"/>
      <c r="E41" s="314"/>
      <c r="F41" s="314"/>
      <c r="G41" s="314"/>
      <c r="H41" s="314"/>
    </row>
    <row r="42" spans="1:8" s="229" customFormat="1" ht="18" x14ac:dyDescent="0.2">
      <c r="A42" s="573" t="s">
        <v>143</v>
      </c>
      <c r="B42" s="573"/>
      <c r="C42" s="573"/>
      <c r="D42" s="573"/>
      <c r="E42" s="573"/>
      <c r="F42" s="573"/>
      <c r="G42" s="573"/>
      <c r="H42" s="573"/>
    </row>
    <row r="43" spans="1:8" ht="347.45" customHeight="1" x14ac:dyDescent="0.2">
      <c r="A43" s="574" t="s">
        <v>144</v>
      </c>
      <c r="B43" s="575"/>
      <c r="C43" s="575"/>
      <c r="D43" s="575"/>
      <c r="E43" s="575"/>
      <c r="F43" s="575"/>
      <c r="G43" s="575"/>
      <c r="H43" s="575"/>
    </row>
  </sheetData>
  <sheetProtection formatCells="0" formatColumns="0" formatRows="0" insertRows="0" deleteRows="0"/>
  <mergeCells count="6">
    <mergeCell ref="A42:H42"/>
    <mergeCell ref="A43:H43"/>
    <mergeCell ref="A39:H39"/>
    <mergeCell ref="A40:H40"/>
    <mergeCell ref="A29:H29"/>
    <mergeCell ref="A30:H35"/>
  </mergeCells>
  <printOptions horizontalCentered="1"/>
  <pageMargins left="0.25" right="0.25" top="0.75" bottom="0.5" header="0.25" footer="0.25"/>
  <pageSetup scale="45" fitToHeight="2" orientation="landscape" useFirstPageNumber="1" r:id="rId1"/>
  <headerFooter scaleWithDoc="0">
    <oddFooter>&amp;L[&amp;SMay&amp;S] &amp;"Arial,Bold"&amp;UJune&amp;"Arial,Regular"&amp;U 2025&amp;CPage &amp;P of &amp;N
&amp;A&amp;RGFO-23-312r2-&amp;"Arial,Bold"03&amp;"Arial,Regular"&amp;K000000
CERRI Program</oddFoot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31E8-B836-4776-8CA7-9AB891A1EDA5}">
  <sheetPr>
    <tabColor theme="4"/>
  </sheetPr>
  <dimension ref="A1:M144"/>
  <sheetViews>
    <sheetView showGridLines="0" view="pageLayout" topLeftCell="A89" zoomScaleNormal="150" workbookViewId="0">
      <selection activeCell="A7" sqref="A7"/>
    </sheetView>
  </sheetViews>
  <sheetFormatPr defaultColWidth="9.140625" defaultRowHeight="13.5" x14ac:dyDescent="0.2"/>
  <cols>
    <col min="1" max="1" width="2.42578125" style="340" customWidth="1"/>
    <col min="2" max="2" width="17.85546875" style="340" customWidth="1"/>
    <col min="3" max="3" width="17.28515625" style="340" customWidth="1"/>
    <col min="4" max="4" width="17.85546875" style="340" customWidth="1"/>
    <col min="5" max="5" width="16.140625" style="340" customWidth="1"/>
    <col min="6" max="6" width="17.140625" style="340" customWidth="1"/>
    <col min="7" max="7" width="21" style="340" customWidth="1"/>
    <col min="8" max="8" width="19.140625" style="340" customWidth="1"/>
    <col min="9" max="16384" width="9.140625" style="340"/>
  </cols>
  <sheetData>
    <row r="1" spans="1:13" ht="17.25" customHeight="1" x14ac:dyDescent="0.2">
      <c r="A1" s="646" t="s">
        <v>145</v>
      </c>
      <c r="B1" s="606"/>
      <c r="C1" s="337" t="str">
        <f>'Category Budget'!B3</f>
        <v>Organization Name</v>
      </c>
      <c r="D1" s="338"/>
      <c r="E1" s="339" t="s">
        <v>146</v>
      </c>
      <c r="F1" s="338"/>
      <c r="G1" s="531"/>
      <c r="H1" s="531"/>
      <c r="I1" s="531"/>
      <c r="J1" s="531"/>
      <c r="K1" s="531"/>
    </row>
    <row r="2" spans="1:13" ht="27.75" customHeight="1" x14ac:dyDescent="0.2">
      <c r="A2" s="647" t="s">
        <v>147</v>
      </c>
      <c r="B2" s="648"/>
      <c r="C2" s="648"/>
      <c r="D2" s="648"/>
      <c r="E2" s="648"/>
      <c r="F2" s="648"/>
      <c r="G2" s="648"/>
      <c r="H2" s="648"/>
      <c r="I2" s="533"/>
      <c r="J2" s="533"/>
      <c r="K2" s="533"/>
      <c r="L2" s="533"/>
      <c r="M2" s="531"/>
    </row>
    <row r="3" spans="1:13" ht="7.5" customHeight="1" x14ac:dyDescent="0.2">
      <c r="A3" s="649" t="s">
        <v>148</v>
      </c>
      <c r="B3" s="630"/>
      <c r="C3" s="630"/>
      <c r="D3" s="630"/>
      <c r="E3" s="630"/>
      <c r="F3" s="630"/>
      <c r="G3" s="630"/>
      <c r="H3" s="630"/>
      <c r="I3" s="534"/>
      <c r="J3" s="534"/>
      <c r="K3" s="534"/>
      <c r="L3" s="534"/>
      <c r="M3" s="531"/>
    </row>
    <row r="4" spans="1:13" ht="10.5" customHeight="1" x14ac:dyDescent="0.2">
      <c r="A4" s="603" t="s">
        <v>149</v>
      </c>
      <c r="B4" s="603"/>
      <c r="C4" s="617"/>
      <c r="D4" s="617"/>
      <c r="E4" s="617"/>
      <c r="F4" s="635"/>
      <c r="G4" s="635"/>
      <c r="H4" s="635"/>
    </row>
    <row r="5" spans="1:13" ht="12" customHeight="1" x14ac:dyDescent="0.2">
      <c r="A5" s="597"/>
      <c r="B5" s="650" t="s">
        <v>150</v>
      </c>
      <c r="C5" s="652" t="s">
        <v>151</v>
      </c>
      <c r="D5" s="645" t="s">
        <v>152</v>
      </c>
      <c r="E5" s="654"/>
      <c r="F5" s="655" t="s">
        <v>153</v>
      </c>
      <c r="G5" s="625"/>
      <c r="H5" s="656"/>
    </row>
    <row r="6" spans="1:13" s="342" customFormat="1" ht="25.5" customHeight="1" x14ac:dyDescent="0.2">
      <c r="A6" s="606"/>
      <c r="B6" s="651"/>
      <c r="C6" s="653"/>
      <c r="D6" s="341" t="s">
        <v>154</v>
      </c>
      <c r="E6" s="341" t="s">
        <v>155</v>
      </c>
      <c r="F6" s="341" t="s">
        <v>156</v>
      </c>
      <c r="G6" s="341" t="s">
        <v>157</v>
      </c>
      <c r="H6" s="342" t="s">
        <v>36</v>
      </c>
    </row>
    <row r="7" spans="1:13" s="342" customFormat="1" ht="12" customHeight="1" x14ac:dyDescent="0.2">
      <c r="A7" s="533"/>
      <c r="B7" s="343" t="s">
        <v>158</v>
      </c>
      <c r="C7" s="344" t="s">
        <v>159</v>
      </c>
      <c r="D7" s="344" t="s">
        <v>160</v>
      </c>
      <c r="E7" s="344" t="s">
        <v>161</v>
      </c>
      <c r="F7" s="344" t="s">
        <v>162</v>
      </c>
      <c r="G7" s="344" t="s">
        <v>163</v>
      </c>
      <c r="H7" s="345" t="s">
        <v>164</v>
      </c>
    </row>
    <row r="8" spans="1:13" s="351" customFormat="1" ht="18" customHeight="1" x14ac:dyDescent="0.2">
      <c r="A8" s="346" t="s">
        <v>165</v>
      </c>
      <c r="B8" s="347"/>
      <c r="C8" s="348"/>
      <c r="D8" s="349"/>
      <c r="E8" s="349"/>
      <c r="F8" s="349"/>
      <c r="G8" s="349"/>
      <c r="H8" s="350">
        <f>SUM(D8:G8)</f>
        <v>0</v>
      </c>
    </row>
    <row r="9" spans="1:13" s="351" customFormat="1" ht="18.75" customHeight="1" x14ac:dyDescent="0.2">
      <c r="A9" s="346" t="s">
        <v>166</v>
      </c>
      <c r="B9" s="347"/>
      <c r="C9" s="348"/>
      <c r="D9" s="349"/>
      <c r="E9" s="349"/>
      <c r="F9" s="349"/>
      <c r="G9" s="349"/>
      <c r="H9" s="350">
        <f>SUM(D9:G9)</f>
        <v>0</v>
      </c>
    </row>
    <row r="10" spans="1:13" s="351" customFormat="1" ht="18.75" customHeight="1" x14ac:dyDescent="0.2">
      <c r="A10" s="346" t="s">
        <v>167</v>
      </c>
      <c r="B10" s="347"/>
      <c r="C10" s="348"/>
      <c r="D10" s="349"/>
      <c r="E10" s="349"/>
      <c r="F10" s="349"/>
      <c r="G10" s="349"/>
      <c r="H10" s="350">
        <f>SUM(D10:G10)</f>
        <v>0</v>
      </c>
    </row>
    <row r="11" spans="1:13" s="351" customFormat="1" ht="19.5" customHeight="1" x14ac:dyDescent="0.2">
      <c r="A11" s="352" t="s">
        <v>168</v>
      </c>
      <c r="B11" s="353"/>
      <c r="C11" s="354"/>
      <c r="D11" s="355"/>
      <c r="E11" s="355"/>
      <c r="F11" s="355"/>
      <c r="G11" s="355"/>
      <c r="H11" s="356">
        <f>SUM(D11:G11)</f>
        <v>0</v>
      </c>
    </row>
    <row r="12" spans="1:13" s="351" customFormat="1" ht="19.5" customHeight="1" x14ac:dyDescent="0.2">
      <c r="A12" s="352" t="s">
        <v>169</v>
      </c>
      <c r="B12" s="357" t="s">
        <v>170</v>
      </c>
      <c r="C12" s="358"/>
      <c r="D12" s="359">
        <f>SUM(D8:D11)</f>
        <v>0</v>
      </c>
      <c r="E12" s="359">
        <f>SUM(E8:E11)</f>
        <v>0</v>
      </c>
      <c r="F12" s="359">
        <f>SUM(F8:F11)</f>
        <v>0</v>
      </c>
      <c r="G12" s="359">
        <f>SUM(G8:G11)</f>
        <v>0</v>
      </c>
      <c r="H12" s="356">
        <f>SUM(H8:H11)</f>
        <v>0</v>
      </c>
    </row>
    <row r="13" spans="1:13" ht="9.75" customHeight="1" x14ac:dyDescent="0.2">
      <c r="A13" s="634" t="s">
        <v>171</v>
      </c>
      <c r="B13" s="634"/>
      <c r="C13" s="635"/>
      <c r="D13" s="635"/>
      <c r="E13" s="635"/>
      <c r="F13" s="635"/>
      <c r="G13" s="635"/>
      <c r="H13" s="636"/>
    </row>
    <row r="14" spans="1:13" x14ac:dyDescent="0.2">
      <c r="A14" s="637" t="s">
        <v>172</v>
      </c>
      <c r="B14" s="639" t="s">
        <v>173</v>
      </c>
      <c r="C14" s="640"/>
      <c r="D14" s="624" t="s">
        <v>174</v>
      </c>
      <c r="E14" s="643"/>
      <c r="F14" s="643"/>
      <c r="G14" s="643"/>
      <c r="H14" s="644" t="s">
        <v>175</v>
      </c>
    </row>
    <row r="15" spans="1:13" ht="18" customHeight="1" x14ac:dyDescent="0.2">
      <c r="A15" s="638"/>
      <c r="B15" s="641"/>
      <c r="C15" s="642"/>
      <c r="D15" s="360" t="s">
        <v>176</v>
      </c>
      <c r="E15" s="360" t="s">
        <v>177</v>
      </c>
      <c r="F15" s="361" t="s">
        <v>178</v>
      </c>
      <c r="G15" s="361" t="s">
        <v>179</v>
      </c>
      <c r="H15" s="645"/>
    </row>
    <row r="16" spans="1:13" s="351" customFormat="1" ht="19.5" customHeight="1" x14ac:dyDescent="0.2">
      <c r="A16" s="340"/>
      <c r="B16" s="597" t="s">
        <v>180</v>
      </c>
      <c r="C16" s="597"/>
      <c r="D16" s="362">
        <f>'Category Budget'!B7</f>
        <v>0</v>
      </c>
      <c r="E16" s="363">
        <f>'Category Budget'!C7</f>
        <v>0</v>
      </c>
      <c r="F16" s="364"/>
      <c r="G16" s="365"/>
      <c r="H16" s="366">
        <f>'Category Budget'!D7</f>
        <v>0</v>
      </c>
    </row>
    <row r="17" spans="1:8" s="351" customFormat="1" ht="19.5" customHeight="1" x14ac:dyDescent="0.2">
      <c r="A17" s="535"/>
      <c r="B17" s="604" t="s">
        <v>181</v>
      </c>
      <c r="C17" s="604"/>
      <c r="D17" s="362">
        <f>'Category Budget'!B8</f>
        <v>0</v>
      </c>
      <c r="E17" s="363">
        <f>'Category Budget'!C8</f>
        <v>0</v>
      </c>
      <c r="F17" s="367"/>
      <c r="G17" s="368"/>
      <c r="H17" s="366">
        <f>'Category Budget'!D8</f>
        <v>0</v>
      </c>
    </row>
    <row r="18" spans="1:8" s="351" customFormat="1" ht="21" customHeight="1" x14ac:dyDescent="0.2">
      <c r="A18" s="340"/>
      <c r="B18" s="597" t="s">
        <v>182</v>
      </c>
      <c r="C18" s="597"/>
      <c r="D18" s="362">
        <f>'Category Budget'!B10</f>
        <v>0</v>
      </c>
      <c r="E18" s="363">
        <f>'Category Budget'!C10</f>
        <v>0</v>
      </c>
      <c r="F18" s="364"/>
      <c r="G18" s="365"/>
      <c r="H18" s="366">
        <f>'Category Budget'!D10</f>
        <v>0</v>
      </c>
    </row>
    <row r="19" spans="1:8" s="351" customFormat="1" ht="21" customHeight="1" x14ac:dyDescent="0.2">
      <c r="A19" s="535"/>
      <c r="B19" s="604" t="s">
        <v>183</v>
      </c>
      <c r="C19" s="604"/>
      <c r="D19" s="362">
        <f>'Category Budget'!B11</f>
        <v>0</v>
      </c>
      <c r="E19" s="363">
        <f>'Category Budget'!C11</f>
        <v>0</v>
      </c>
      <c r="F19" s="367"/>
      <c r="G19" s="368"/>
      <c r="H19" s="366">
        <f>'Category Budget'!D11</f>
        <v>0</v>
      </c>
    </row>
    <row r="20" spans="1:8" s="351" customFormat="1" ht="21" customHeight="1" x14ac:dyDescent="0.2">
      <c r="A20" s="340"/>
      <c r="B20" s="597" t="s">
        <v>184</v>
      </c>
      <c r="C20" s="597"/>
      <c r="D20" s="362">
        <f>'Category Budget'!B12</f>
        <v>0</v>
      </c>
      <c r="E20" s="363">
        <f>'Category Budget'!C12</f>
        <v>0</v>
      </c>
      <c r="F20" s="364"/>
      <c r="G20" s="365"/>
      <c r="H20" s="366">
        <f>'Category Budget'!D12</f>
        <v>0</v>
      </c>
    </row>
    <row r="21" spans="1:8" s="351" customFormat="1" ht="21" customHeight="1" x14ac:dyDescent="0.2">
      <c r="A21" s="535"/>
      <c r="B21" s="604" t="s">
        <v>185</v>
      </c>
      <c r="C21" s="604"/>
      <c r="D21" s="362">
        <f>'Category Budget'!B13</f>
        <v>0</v>
      </c>
      <c r="E21" s="363">
        <f>'Category Budget'!C13</f>
        <v>0</v>
      </c>
      <c r="F21" s="367"/>
      <c r="G21" s="368"/>
      <c r="H21" s="366">
        <f>'Category Budget'!D13</f>
        <v>0</v>
      </c>
    </row>
    <row r="22" spans="1:8" s="351" customFormat="1" ht="19.5" customHeight="1" x14ac:dyDescent="0.2">
      <c r="A22" s="535"/>
      <c r="B22" s="604" t="s">
        <v>186</v>
      </c>
      <c r="C22" s="604"/>
      <c r="D22" s="362">
        <f>'Category Budget'!B14</f>
        <v>0</v>
      </c>
      <c r="E22" s="363">
        <f>'Category Budget'!C14</f>
        <v>0</v>
      </c>
      <c r="F22" s="367"/>
      <c r="G22" s="368"/>
      <c r="H22" s="366">
        <f>'Category Budget'!D14</f>
        <v>0</v>
      </c>
    </row>
    <row r="23" spans="1:8" s="351" customFormat="1" ht="21" customHeight="1" x14ac:dyDescent="0.2">
      <c r="A23" s="340"/>
      <c r="B23" s="604" t="s">
        <v>187</v>
      </c>
      <c r="C23" s="633"/>
      <c r="D23" s="369">
        <f>SUM(D16:D22)</f>
        <v>0</v>
      </c>
      <c r="E23" s="370">
        <f>SUM(E16:E22)</f>
        <v>0</v>
      </c>
      <c r="F23" s="371">
        <f>SUM(F16:F22)</f>
        <v>0</v>
      </c>
      <c r="G23" s="369">
        <f>SUM(G16:G22)</f>
        <v>0</v>
      </c>
      <c r="H23" s="372">
        <f t="shared" ref="H23" si="0">SUM(D23:G23)</f>
        <v>0</v>
      </c>
    </row>
    <row r="24" spans="1:8" s="351" customFormat="1" ht="19.5" customHeight="1" x14ac:dyDescent="0.2">
      <c r="A24" s="535"/>
      <c r="B24" s="604" t="s">
        <v>188</v>
      </c>
      <c r="C24" s="604"/>
      <c r="D24" s="368">
        <f>'Category Budget'!B16+'Category Budget'!B17</f>
        <v>0</v>
      </c>
      <c r="E24" s="368">
        <f>'Category Budget'!C16+'Category Budget'!C17</f>
        <v>0</v>
      </c>
      <c r="F24" s="368"/>
      <c r="G24" s="368"/>
      <c r="H24" s="483">
        <f>D24+E24</f>
        <v>0</v>
      </c>
    </row>
    <row r="25" spans="1:8" s="351" customFormat="1" ht="20.25" customHeight="1" x14ac:dyDescent="0.2">
      <c r="A25" s="340"/>
      <c r="B25" s="597" t="s">
        <v>189</v>
      </c>
      <c r="C25" s="597"/>
      <c r="D25" s="369">
        <f>SUM(D23:D24)</f>
        <v>0</v>
      </c>
      <c r="E25" s="369">
        <f>SUM(E23:E24)</f>
        <v>0</v>
      </c>
      <c r="F25" s="369">
        <f>SUM(F23:F24)</f>
        <v>0</v>
      </c>
      <c r="G25" s="369">
        <f>SUM(G23:G24)</f>
        <v>0</v>
      </c>
      <c r="H25" s="369">
        <f>SUM(H23:H24)</f>
        <v>0</v>
      </c>
    </row>
    <row r="26" spans="1:8" ht="7.5" customHeight="1" x14ac:dyDescent="0.2">
      <c r="A26" s="617"/>
      <c r="B26" s="617"/>
      <c r="C26" s="617"/>
      <c r="D26" s="617"/>
      <c r="E26" s="617"/>
      <c r="F26" s="617"/>
      <c r="G26" s="617"/>
      <c r="H26" s="617"/>
    </row>
    <row r="27" spans="1:8" s="351" customFormat="1" ht="16.5" customHeight="1" x14ac:dyDescent="0.2">
      <c r="A27" s="373" t="s">
        <v>190</v>
      </c>
      <c r="B27" s="604" t="s">
        <v>191</v>
      </c>
      <c r="C27" s="604"/>
      <c r="D27" s="368"/>
      <c r="E27" s="368"/>
      <c r="F27" s="368"/>
      <c r="G27" s="368"/>
      <c r="H27" s="372">
        <f>SUM(D27:G27)</f>
        <v>0</v>
      </c>
    </row>
    <row r="28" spans="1:8" s="351" customFormat="1" ht="11.25" customHeight="1" x14ac:dyDescent="0.2">
      <c r="A28" s="374"/>
      <c r="B28" s="340"/>
      <c r="C28" s="340"/>
      <c r="D28" s="371"/>
      <c r="E28" s="371"/>
      <c r="F28" s="371"/>
      <c r="G28" s="371"/>
      <c r="H28" s="371"/>
    </row>
    <row r="29" spans="1:8" ht="10.5" customHeight="1" x14ac:dyDescent="0.2">
      <c r="H29" s="375" t="s">
        <v>192</v>
      </c>
    </row>
    <row r="30" spans="1:8" ht="9.75" customHeight="1" x14ac:dyDescent="0.2">
      <c r="A30" s="627" t="s">
        <v>193</v>
      </c>
      <c r="B30" s="627"/>
      <c r="C30" s="595"/>
      <c r="D30" s="628"/>
      <c r="E30" s="628"/>
      <c r="F30" s="628"/>
      <c r="G30" s="629" t="s">
        <v>194</v>
      </c>
      <c r="H30" s="630"/>
    </row>
    <row r="31" spans="1:8" ht="13.5" customHeight="1" x14ac:dyDescent="0.2">
      <c r="A31" s="595" t="s">
        <v>195</v>
      </c>
      <c r="B31" s="631"/>
      <c r="C31" s="631"/>
      <c r="D31" s="631"/>
      <c r="E31" s="631"/>
      <c r="F31" s="631"/>
      <c r="G31" s="631"/>
      <c r="H31" s="632"/>
    </row>
    <row r="32" spans="1:8" ht="43.5" customHeight="1" x14ac:dyDescent="0.2">
      <c r="C32" s="376"/>
      <c r="D32"/>
      <c r="E32"/>
      <c r="F32"/>
      <c r="G32"/>
      <c r="H32" s="537"/>
    </row>
    <row r="33" spans="1:8" ht="11.25" customHeight="1" x14ac:dyDescent="0.2">
      <c r="A33" s="603" t="s">
        <v>196</v>
      </c>
      <c r="B33" s="616"/>
      <c r="C33" s="616"/>
      <c r="D33" s="617"/>
      <c r="E33" s="617"/>
      <c r="F33" s="617"/>
      <c r="G33" s="617"/>
      <c r="H33" s="617"/>
    </row>
    <row r="34" spans="1:8" ht="17.100000000000001" customHeight="1" x14ac:dyDescent="0.2">
      <c r="B34" s="627" t="s">
        <v>197</v>
      </c>
      <c r="C34" s="627"/>
      <c r="D34" s="627"/>
      <c r="E34" s="341" t="s">
        <v>198</v>
      </c>
      <c r="F34" s="341" t="s">
        <v>199</v>
      </c>
      <c r="G34" s="341" t="s">
        <v>200</v>
      </c>
      <c r="H34" s="377" t="s">
        <v>201</v>
      </c>
    </row>
    <row r="35" spans="1:8" ht="21" customHeight="1" x14ac:dyDescent="0.2">
      <c r="A35" s="373" t="s">
        <v>202</v>
      </c>
      <c r="B35" s="601"/>
      <c r="C35" s="601"/>
      <c r="D35" s="601"/>
      <c r="E35" s="378"/>
      <c r="F35" s="378"/>
      <c r="G35" s="378"/>
      <c r="H35" s="379">
        <f>SUM(E35:G35)</f>
        <v>0</v>
      </c>
    </row>
    <row r="36" spans="1:8" ht="21" customHeight="1" x14ac:dyDescent="0.2">
      <c r="A36" s="373" t="s">
        <v>203</v>
      </c>
      <c r="B36" s="601"/>
      <c r="C36" s="601"/>
      <c r="D36" s="601"/>
      <c r="E36" s="378"/>
      <c r="F36" s="378"/>
      <c r="G36" s="378"/>
      <c r="H36" s="379">
        <f>SUM(E36:G36)</f>
        <v>0</v>
      </c>
    </row>
    <row r="37" spans="1:8" ht="21" customHeight="1" x14ac:dyDescent="0.2">
      <c r="A37" s="373" t="s">
        <v>204</v>
      </c>
      <c r="B37" s="601"/>
      <c r="C37" s="601"/>
      <c r="D37" s="601"/>
      <c r="E37" s="378"/>
      <c r="F37" s="378"/>
      <c r="G37" s="378"/>
      <c r="H37" s="379">
        <f>SUM(E37:G37)</f>
        <v>0</v>
      </c>
    </row>
    <row r="38" spans="1:8" ht="21" customHeight="1" x14ac:dyDescent="0.2">
      <c r="A38" s="373" t="s">
        <v>205</v>
      </c>
      <c r="B38" s="601"/>
      <c r="C38" s="601"/>
      <c r="D38" s="601"/>
      <c r="E38" s="378"/>
      <c r="F38" s="378"/>
      <c r="G38" s="378"/>
      <c r="H38" s="379">
        <f>SUM(E38:G38)</f>
        <v>0</v>
      </c>
    </row>
    <row r="39" spans="1:8" ht="21" customHeight="1" x14ac:dyDescent="0.2">
      <c r="A39" s="380" t="s">
        <v>206</v>
      </c>
      <c r="B39" s="626" t="s">
        <v>207</v>
      </c>
      <c r="C39" s="619"/>
      <c r="D39" s="619"/>
      <c r="E39" s="381">
        <f>SUM(E35:E38)</f>
        <v>0</v>
      </c>
      <c r="F39" s="381">
        <f>SUM(F35:F38)</f>
        <v>0</v>
      </c>
      <c r="G39" s="381">
        <f>SUM(G35:G38)</f>
        <v>0</v>
      </c>
      <c r="H39" s="382">
        <f>SUM(H35:H38)</f>
        <v>0</v>
      </c>
    </row>
    <row r="40" spans="1:8" ht="10.5" customHeight="1" x14ac:dyDescent="0.2">
      <c r="A40" s="603" t="s">
        <v>208</v>
      </c>
      <c r="B40" s="616"/>
      <c r="C40" s="616"/>
      <c r="D40" s="617"/>
      <c r="E40" s="618"/>
      <c r="F40" s="618"/>
      <c r="G40" s="618"/>
      <c r="H40" s="618"/>
    </row>
    <row r="41" spans="1:8" ht="12" customHeight="1" x14ac:dyDescent="0.2">
      <c r="A41" s="619"/>
      <c r="B41" s="619"/>
      <c r="C41" s="620"/>
      <c r="D41" s="341" t="s">
        <v>209</v>
      </c>
      <c r="E41" s="341" t="s">
        <v>210</v>
      </c>
      <c r="F41" s="341" t="s">
        <v>211</v>
      </c>
      <c r="G41" s="341" t="s">
        <v>212</v>
      </c>
      <c r="H41" s="377" t="s">
        <v>213</v>
      </c>
    </row>
    <row r="42" spans="1:8" ht="21" customHeight="1" x14ac:dyDescent="0.2">
      <c r="A42" s="373" t="s">
        <v>214</v>
      </c>
      <c r="B42" s="604" t="s">
        <v>156</v>
      </c>
      <c r="C42" s="604"/>
      <c r="D42" s="383">
        <f>SUM(E42:H42)</f>
        <v>0</v>
      </c>
      <c r="E42" s="378"/>
      <c r="F42" s="378"/>
      <c r="G42" s="378"/>
      <c r="H42" s="384"/>
    </row>
    <row r="43" spans="1:8" ht="21" customHeight="1" x14ac:dyDescent="0.2">
      <c r="A43" s="373" t="s">
        <v>215</v>
      </c>
      <c r="B43" s="604" t="s">
        <v>157</v>
      </c>
      <c r="C43" s="604"/>
      <c r="D43" s="383">
        <f>SUM(E43:H43)</f>
        <v>0</v>
      </c>
      <c r="E43" s="378"/>
      <c r="F43" s="378"/>
      <c r="G43" s="378"/>
      <c r="H43" s="384"/>
    </row>
    <row r="44" spans="1:8" ht="21" customHeight="1" x14ac:dyDescent="0.2">
      <c r="A44" s="373" t="s">
        <v>216</v>
      </c>
      <c r="B44" s="603" t="s">
        <v>217</v>
      </c>
      <c r="C44" s="604"/>
      <c r="D44" s="383">
        <f>SUM(D42:D43)</f>
        <v>0</v>
      </c>
      <c r="E44" s="383">
        <f>SUM(E42:E43)</f>
        <v>0</v>
      </c>
      <c r="F44" s="383">
        <f>SUM(F42:F43)</f>
        <v>0</v>
      </c>
      <c r="G44" s="383">
        <f>SUM(G42:G43)</f>
        <v>0</v>
      </c>
      <c r="H44" s="379">
        <f>SUM(H42:H43)</f>
        <v>0</v>
      </c>
    </row>
    <row r="45" spans="1:8" x14ac:dyDescent="0.2">
      <c r="A45" s="603" t="s">
        <v>218</v>
      </c>
      <c r="B45" s="616"/>
      <c r="C45" s="616"/>
      <c r="D45" s="616"/>
      <c r="E45" s="617"/>
      <c r="F45" s="617"/>
      <c r="G45" s="617"/>
      <c r="H45" s="617"/>
    </row>
    <row r="46" spans="1:8" x14ac:dyDescent="0.2">
      <c r="A46" s="621" t="s">
        <v>197</v>
      </c>
      <c r="B46" s="622"/>
      <c r="C46" s="622"/>
      <c r="D46" s="622"/>
      <c r="E46" s="624" t="s">
        <v>219</v>
      </c>
      <c r="F46" s="625"/>
      <c r="G46" s="625"/>
      <c r="H46" s="625"/>
    </row>
    <row r="47" spans="1:8" x14ac:dyDescent="0.2">
      <c r="A47" s="623"/>
      <c r="B47" s="623"/>
      <c r="C47" s="623"/>
      <c r="D47" s="623"/>
      <c r="E47" s="532" t="s">
        <v>220</v>
      </c>
      <c r="F47" s="532" t="s">
        <v>221</v>
      </c>
      <c r="G47" s="532" t="s">
        <v>222</v>
      </c>
      <c r="H47" s="532" t="s">
        <v>223</v>
      </c>
    </row>
    <row r="48" spans="1:8" ht="21" customHeight="1" x14ac:dyDescent="0.2">
      <c r="A48" s="373" t="s">
        <v>224</v>
      </c>
      <c r="B48" s="601"/>
      <c r="C48" s="601"/>
      <c r="D48" s="602"/>
      <c r="E48" s="384"/>
      <c r="F48" s="384"/>
      <c r="G48" s="384"/>
      <c r="H48" s="384"/>
    </row>
    <row r="49" spans="1:8" ht="21" customHeight="1" x14ac:dyDescent="0.2">
      <c r="A49" s="373" t="s">
        <v>225</v>
      </c>
      <c r="B49" s="601"/>
      <c r="C49" s="601"/>
      <c r="D49" s="602"/>
      <c r="E49" s="384"/>
      <c r="F49" s="384"/>
      <c r="G49" s="384"/>
      <c r="H49" s="384"/>
    </row>
    <row r="50" spans="1:8" ht="21" customHeight="1" x14ac:dyDescent="0.2">
      <c r="A50" s="373" t="s">
        <v>226</v>
      </c>
      <c r="B50" s="601"/>
      <c r="C50" s="601"/>
      <c r="D50" s="602"/>
      <c r="E50" s="384"/>
      <c r="F50" s="384"/>
      <c r="G50" s="384"/>
      <c r="H50" s="384"/>
    </row>
    <row r="51" spans="1:8" ht="21" customHeight="1" x14ac:dyDescent="0.2">
      <c r="A51" s="373" t="s">
        <v>227</v>
      </c>
      <c r="B51" s="601"/>
      <c r="C51" s="601"/>
      <c r="D51" s="602"/>
      <c r="E51" s="384"/>
      <c r="F51" s="384"/>
      <c r="G51" s="384"/>
      <c r="H51" s="384"/>
    </row>
    <row r="52" spans="1:8" ht="21" customHeight="1" x14ac:dyDescent="0.2">
      <c r="A52" s="373" t="s">
        <v>228</v>
      </c>
      <c r="B52" s="603" t="s">
        <v>229</v>
      </c>
      <c r="C52" s="604"/>
      <c r="D52" s="604"/>
      <c r="E52" s="379">
        <f>SUM(E48:E51)</f>
        <v>0</v>
      </c>
      <c r="F52" s="379">
        <f>SUM(F48:F51)</f>
        <v>0</v>
      </c>
      <c r="G52" s="379">
        <f>SUM(G48:G51)</f>
        <v>0</v>
      </c>
      <c r="H52" s="379">
        <f>SUM(H48:H51)</f>
        <v>0</v>
      </c>
    </row>
    <row r="53" spans="1:8" x14ac:dyDescent="0.2">
      <c r="A53" s="605" t="s">
        <v>230</v>
      </c>
      <c r="B53" s="605"/>
      <c r="C53" s="606"/>
      <c r="D53" s="607"/>
      <c r="E53" s="607"/>
      <c r="F53" s="607"/>
      <c r="G53" s="607"/>
      <c r="H53" s="607"/>
    </row>
    <row r="54" spans="1:8" x14ac:dyDescent="0.2">
      <c r="A54" s="385" t="s">
        <v>231</v>
      </c>
      <c r="B54" s="385"/>
      <c r="C54" s="608"/>
      <c r="D54" s="609"/>
      <c r="E54" s="386" t="s">
        <v>232</v>
      </c>
      <c r="F54" s="608"/>
      <c r="G54" s="608"/>
      <c r="H54" s="608"/>
    </row>
    <row r="55" spans="1:8" x14ac:dyDescent="0.2">
      <c r="A55" s="610"/>
      <c r="B55" s="610"/>
      <c r="C55" s="610"/>
      <c r="D55" s="611"/>
      <c r="E55" s="612"/>
      <c r="F55" s="610"/>
      <c r="G55" s="610"/>
      <c r="H55" s="610"/>
    </row>
    <row r="56" spans="1:8" x14ac:dyDescent="0.2">
      <c r="A56" s="385" t="s">
        <v>233</v>
      </c>
      <c r="B56" s="385"/>
      <c r="C56" s="613"/>
      <c r="D56" s="613"/>
      <c r="E56" s="613"/>
      <c r="F56" s="613"/>
      <c r="G56" s="613"/>
      <c r="H56" s="613"/>
    </row>
    <row r="57" spans="1:8" x14ac:dyDescent="0.2">
      <c r="A57" s="614"/>
      <c r="B57" s="614"/>
      <c r="C57" s="614"/>
      <c r="D57" s="614"/>
      <c r="E57" s="614"/>
      <c r="F57" s="614"/>
      <c r="G57" s="614"/>
      <c r="H57" s="614"/>
    </row>
    <row r="58" spans="1:8" x14ac:dyDescent="0.2">
      <c r="A58" s="614"/>
      <c r="B58" s="614"/>
      <c r="C58" s="614"/>
      <c r="D58" s="614"/>
      <c r="E58" s="614"/>
      <c r="F58" s="614"/>
      <c r="G58" s="614"/>
      <c r="H58" s="615"/>
    </row>
    <row r="59" spans="1:8" ht="13.5" customHeight="1" x14ac:dyDescent="0.2">
      <c r="A59" s="599"/>
      <c r="B59" s="599"/>
      <c r="C59" s="599"/>
      <c r="D59" s="599"/>
      <c r="E59" s="599"/>
      <c r="F59" s="599"/>
      <c r="G59" s="599"/>
      <c r="H59" s="600"/>
    </row>
    <row r="60" spans="1:8" x14ac:dyDescent="0.2">
      <c r="C60" s="595"/>
      <c r="D60" s="596"/>
      <c r="E60" s="596"/>
      <c r="F60" s="596"/>
      <c r="G60" s="596"/>
      <c r="H60" s="375" t="s">
        <v>192</v>
      </c>
    </row>
    <row r="61" spans="1:8" x14ac:dyDescent="0.2">
      <c r="A61" s="597" t="s">
        <v>193</v>
      </c>
      <c r="B61" s="597"/>
      <c r="C61" s="376" t="s">
        <v>234</v>
      </c>
      <c r="D61"/>
      <c r="E61"/>
      <c r="F61"/>
      <c r="G61"/>
      <c r="H61" s="537" t="s">
        <v>194</v>
      </c>
    </row>
    <row r="62" spans="1:8" ht="14.25" customHeight="1" x14ac:dyDescent="0.2">
      <c r="C62" s="595" t="s">
        <v>195</v>
      </c>
      <c r="D62" s="596"/>
      <c r="E62" s="596"/>
      <c r="F62" s="596"/>
      <c r="G62" s="596"/>
    </row>
    <row r="63" spans="1:8" ht="14.25" customHeight="1" x14ac:dyDescent="0.2">
      <c r="C63" s="536"/>
      <c r="D63" s="538"/>
      <c r="E63" s="538"/>
      <c r="F63" s="538"/>
      <c r="G63" s="538"/>
    </row>
    <row r="64" spans="1:8" x14ac:dyDescent="0.2">
      <c r="A64" s="598"/>
      <c r="B64" s="598"/>
      <c r="C64" s="598"/>
      <c r="D64" s="598"/>
      <c r="E64" s="598"/>
      <c r="F64" s="598"/>
      <c r="G64" s="598"/>
      <c r="H64" s="598"/>
    </row>
    <row r="65" spans="1:8" x14ac:dyDescent="0.2">
      <c r="A65" s="598"/>
      <c r="B65" s="598"/>
      <c r="C65" s="598"/>
      <c r="D65" s="598"/>
      <c r="E65" s="598"/>
      <c r="F65" s="598"/>
      <c r="G65" s="598"/>
      <c r="H65" s="598"/>
    </row>
    <row r="66" spans="1:8" x14ac:dyDescent="0.2">
      <c r="A66" s="598"/>
      <c r="B66" s="598"/>
      <c r="C66" s="598"/>
      <c r="D66" s="598"/>
      <c r="E66" s="598"/>
      <c r="F66" s="598"/>
      <c r="G66" s="598"/>
      <c r="H66" s="598"/>
    </row>
    <row r="67" spans="1:8" x14ac:dyDescent="0.2">
      <c r="A67" s="598"/>
      <c r="B67" s="598"/>
      <c r="C67" s="598"/>
      <c r="D67" s="598"/>
      <c r="E67" s="598"/>
      <c r="F67" s="598"/>
      <c r="G67" s="598"/>
      <c r="H67" s="598"/>
    </row>
    <row r="68" spans="1:8" x14ac:dyDescent="0.2">
      <c r="A68" s="598"/>
      <c r="B68" s="598"/>
      <c r="C68" s="598"/>
      <c r="D68" s="598"/>
      <c r="E68" s="598"/>
      <c r="F68" s="598"/>
      <c r="G68" s="598"/>
      <c r="H68" s="598"/>
    </row>
    <row r="69" spans="1:8" x14ac:dyDescent="0.2">
      <c r="A69" s="598"/>
      <c r="B69" s="598"/>
      <c r="C69" s="598"/>
      <c r="D69" s="598"/>
      <c r="E69" s="598"/>
      <c r="F69" s="598"/>
      <c r="G69" s="598"/>
      <c r="H69" s="598"/>
    </row>
    <row r="70" spans="1:8" x14ac:dyDescent="0.2">
      <c r="A70" s="598"/>
      <c r="B70" s="598"/>
      <c r="C70" s="598"/>
      <c r="D70" s="598"/>
      <c r="E70" s="598"/>
      <c r="F70" s="598"/>
      <c r="G70" s="598"/>
      <c r="H70" s="598"/>
    </row>
    <row r="71" spans="1:8" x14ac:dyDescent="0.2">
      <c r="A71" s="598"/>
      <c r="B71" s="598"/>
      <c r="C71" s="598"/>
      <c r="D71" s="598"/>
      <c r="E71" s="598"/>
      <c r="F71" s="598"/>
      <c r="G71" s="598"/>
      <c r="H71" s="598"/>
    </row>
    <row r="72" spans="1:8" x14ac:dyDescent="0.2">
      <c r="A72" s="598"/>
      <c r="B72" s="598"/>
      <c r="C72" s="598"/>
      <c r="D72" s="598"/>
      <c r="E72" s="598"/>
      <c r="F72" s="598"/>
      <c r="G72" s="598"/>
      <c r="H72" s="598"/>
    </row>
    <row r="73" spans="1:8" x14ac:dyDescent="0.2">
      <c r="A73" s="598"/>
      <c r="B73" s="598"/>
      <c r="C73" s="598"/>
      <c r="D73" s="598"/>
      <c r="E73" s="598"/>
      <c r="F73" s="598"/>
      <c r="G73" s="598"/>
      <c r="H73" s="598"/>
    </row>
    <row r="74" spans="1:8" x14ac:dyDescent="0.2">
      <c r="A74" s="598"/>
      <c r="B74" s="598"/>
      <c r="C74" s="598"/>
      <c r="D74" s="598"/>
      <c r="E74" s="598"/>
      <c r="F74" s="598"/>
      <c r="G74" s="598"/>
      <c r="H74" s="598"/>
    </row>
    <row r="75" spans="1:8" x14ac:dyDescent="0.2">
      <c r="A75" s="598"/>
      <c r="B75" s="598"/>
      <c r="C75" s="598"/>
      <c r="D75" s="598"/>
      <c r="E75" s="598"/>
      <c r="F75" s="598"/>
      <c r="G75" s="598"/>
      <c r="H75" s="598"/>
    </row>
    <row r="76" spans="1:8" x14ac:dyDescent="0.2">
      <c r="A76" s="598"/>
      <c r="B76" s="598"/>
      <c r="C76" s="598"/>
      <c r="D76" s="598"/>
      <c r="E76" s="598"/>
      <c r="F76" s="598"/>
      <c r="G76" s="598"/>
      <c r="H76" s="598"/>
    </row>
    <row r="77" spans="1:8" x14ac:dyDescent="0.2">
      <c r="A77" s="598"/>
      <c r="B77" s="598"/>
      <c r="C77" s="598"/>
      <c r="D77" s="598"/>
      <c r="E77" s="598"/>
      <c r="F77" s="598"/>
      <c r="G77" s="598"/>
      <c r="H77" s="598"/>
    </row>
    <row r="78" spans="1:8" x14ac:dyDescent="0.2">
      <c r="A78" s="598"/>
      <c r="B78" s="598"/>
      <c r="C78" s="598"/>
      <c r="D78" s="598"/>
      <c r="E78" s="598"/>
      <c r="F78" s="598"/>
      <c r="G78" s="598"/>
      <c r="H78" s="598"/>
    </row>
    <row r="79" spans="1:8" x14ac:dyDescent="0.2">
      <c r="A79" s="598"/>
      <c r="B79" s="598"/>
      <c r="C79" s="598"/>
      <c r="D79" s="598"/>
      <c r="E79" s="598"/>
      <c r="F79" s="598"/>
      <c r="G79" s="598"/>
      <c r="H79" s="598"/>
    </row>
    <row r="80" spans="1:8" x14ac:dyDescent="0.2">
      <c r="A80" s="598"/>
      <c r="B80" s="598"/>
      <c r="C80" s="598"/>
      <c r="D80" s="598"/>
      <c r="E80" s="598"/>
      <c r="F80" s="598"/>
      <c r="G80" s="598"/>
      <c r="H80" s="598"/>
    </row>
    <row r="81" spans="1:8" x14ac:dyDescent="0.2">
      <c r="A81" s="598"/>
      <c r="B81" s="598"/>
      <c r="C81" s="598"/>
      <c r="D81" s="598"/>
      <c r="E81" s="598"/>
      <c r="F81" s="598"/>
      <c r="G81" s="598"/>
      <c r="H81" s="598"/>
    </row>
    <row r="82" spans="1:8" x14ac:dyDescent="0.2">
      <c r="A82" s="598"/>
      <c r="B82" s="598"/>
      <c r="C82" s="598"/>
      <c r="D82" s="598"/>
      <c r="E82" s="598"/>
      <c r="F82" s="598"/>
      <c r="G82" s="598"/>
      <c r="H82" s="598"/>
    </row>
    <row r="83" spans="1:8" x14ac:dyDescent="0.2">
      <c r="A83" s="598"/>
      <c r="B83" s="598"/>
      <c r="C83" s="598"/>
      <c r="D83" s="598"/>
      <c r="E83" s="598"/>
      <c r="F83" s="598"/>
      <c r="G83" s="598"/>
      <c r="H83" s="598"/>
    </row>
    <row r="84" spans="1:8" x14ac:dyDescent="0.2">
      <c r="A84" s="598"/>
      <c r="B84" s="598"/>
      <c r="C84" s="598"/>
      <c r="D84" s="598"/>
      <c r="E84" s="598"/>
      <c r="F84" s="598"/>
      <c r="G84" s="598"/>
      <c r="H84" s="598"/>
    </row>
    <row r="85" spans="1:8" x14ac:dyDescent="0.2">
      <c r="A85" s="598"/>
      <c r="B85" s="598"/>
      <c r="C85" s="598"/>
      <c r="D85" s="598"/>
      <c r="E85" s="598"/>
      <c r="F85" s="598"/>
      <c r="G85" s="598"/>
      <c r="H85" s="598"/>
    </row>
    <row r="86" spans="1:8" x14ac:dyDescent="0.2">
      <c r="A86" s="598"/>
      <c r="B86" s="598"/>
      <c r="C86" s="598"/>
      <c r="D86" s="598"/>
      <c r="E86" s="598"/>
      <c r="F86" s="598"/>
      <c r="G86" s="598"/>
      <c r="H86" s="598"/>
    </row>
    <row r="87" spans="1:8" x14ac:dyDescent="0.2">
      <c r="A87" s="598"/>
      <c r="B87" s="598"/>
      <c r="C87" s="598"/>
      <c r="D87" s="598"/>
      <c r="E87" s="598"/>
      <c r="F87" s="598"/>
      <c r="G87" s="598"/>
      <c r="H87" s="598"/>
    </row>
    <row r="88" spans="1:8" x14ac:dyDescent="0.2">
      <c r="A88" s="598"/>
      <c r="B88" s="598"/>
      <c r="C88" s="598"/>
      <c r="D88" s="598"/>
      <c r="E88" s="598"/>
      <c r="F88" s="598"/>
      <c r="G88" s="598"/>
      <c r="H88" s="598"/>
    </row>
    <row r="89" spans="1:8" x14ac:dyDescent="0.2">
      <c r="A89" s="598"/>
      <c r="B89" s="598"/>
      <c r="C89" s="598"/>
      <c r="D89" s="598"/>
      <c r="E89" s="598"/>
      <c r="F89" s="598"/>
      <c r="G89" s="598"/>
      <c r="H89" s="598"/>
    </row>
    <row r="90" spans="1:8" x14ac:dyDescent="0.2">
      <c r="A90" s="598"/>
      <c r="B90" s="598"/>
      <c r="C90" s="598"/>
      <c r="D90" s="598"/>
      <c r="E90" s="598"/>
      <c r="F90" s="598"/>
      <c r="G90" s="598"/>
      <c r="H90" s="598"/>
    </row>
    <row r="91" spans="1:8" x14ac:dyDescent="0.2">
      <c r="A91" s="598"/>
      <c r="B91" s="598"/>
      <c r="C91" s="598"/>
      <c r="D91" s="598"/>
      <c r="E91" s="598"/>
      <c r="F91" s="598"/>
      <c r="G91" s="598"/>
      <c r="H91" s="598"/>
    </row>
    <row r="92" spans="1:8" x14ac:dyDescent="0.2">
      <c r="A92" s="598"/>
      <c r="B92" s="598"/>
      <c r="C92" s="598"/>
      <c r="D92" s="598"/>
      <c r="E92" s="598"/>
      <c r="F92" s="598"/>
      <c r="G92" s="598"/>
      <c r="H92" s="598"/>
    </row>
    <row r="93" spans="1:8" x14ac:dyDescent="0.2">
      <c r="A93" s="598"/>
      <c r="B93" s="598"/>
      <c r="C93" s="598"/>
      <c r="D93" s="598"/>
      <c r="E93" s="598"/>
      <c r="F93" s="598"/>
      <c r="G93" s="598"/>
      <c r="H93" s="598"/>
    </row>
    <row r="94" spans="1:8" x14ac:dyDescent="0.2">
      <c r="A94" s="598"/>
      <c r="B94" s="598"/>
      <c r="C94" s="598"/>
      <c r="D94" s="598"/>
      <c r="E94" s="598"/>
      <c r="F94" s="598"/>
      <c r="G94" s="598"/>
      <c r="H94" s="598"/>
    </row>
    <row r="95" spans="1:8" x14ac:dyDescent="0.2">
      <c r="A95" s="598"/>
      <c r="B95" s="598"/>
      <c r="C95" s="598"/>
      <c r="D95" s="598"/>
      <c r="E95" s="598"/>
      <c r="F95" s="598"/>
      <c r="G95" s="598"/>
      <c r="H95" s="598"/>
    </row>
    <row r="96" spans="1:8" x14ac:dyDescent="0.2">
      <c r="A96" s="598"/>
      <c r="B96" s="598"/>
      <c r="C96" s="598"/>
      <c r="D96" s="598"/>
      <c r="E96" s="598"/>
      <c r="F96" s="598"/>
      <c r="G96" s="598"/>
      <c r="H96" s="598"/>
    </row>
    <row r="97" spans="1:8" x14ac:dyDescent="0.2">
      <c r="A97" s="598"/>
      <c r="B97" s="598"/>
      <c r="C97" s="598"/>
      <c r="D97" s="598"/>
      <c r="E97" s="598"/>
      <c r="F97" s="598"/>
      <c r="G97" s="598"/>
      <c r="H97" s="598"/>
    </row>
    <row r="98" spans="1:8" x14ac:dyDescent="0.2">
      <c r="A98" s="598"/>
      <c r="B98" s="598"/>
      <c r="C98" s="598"/>
      <c r="D98" s="598"/>
      <c r="E98" s="598"/>
      <c r="F98" s="598"/>
      <c r="G98" s="598"/>
      <c r="H98" s="598"/>
    </row>
    <row r="99" spans="1:8" x14ac:dyDescent="0.2">
      <c r="A99" s="598"/>
      <c r="B99" s="598"/>
      <c r="C99" s="598"/>
      <c r="D99" s="598"/>
      <c r="E99" s="598"/>
      <c r="F99" s="598"/>
      <c r="G99" s="598"/>
      <c r="H99" s="598"/>
    </row>
    <row r="100" spans="1:8" x14ac:dyDescent="0.2">
      <c r="A100" s="598"/>
      <c r="B100" s="598"/>
      <c r="C100" s="598"/>
      <c r="D100" s="598"/>
      <c r="E100" s="598"/>
      <c r="F100" s="598"/>
      <c r="G100" s="598"/>
      <c r="H100" s="598"/>
    </row>
    <row r="101" spans="1:8" x14ac:dyDescent="0.2">
      <c r="A101" s="598"/>
      <c r="B101" s="598"/>
      <c r="C101" s="598"/>
      <c r="D101" s="598"/>
      <c r="E101" s="598"/>
      <c r="F101" s="598"/>
      <c r="G101" s="598"/>
      <c r="H101" s="598"/>
    </row>
    <row r="103" spans="1:8" x14ac:dyDescent="0.2">
      <c r="A103" s="598"/>
      <c r="B103" s="598"/>
      <c r="C103" s="598"/>
      <c r="D103" s="598"/>
      <c r="E103" s="598"/>
      <c r="F103" s="598"/>
      <c r="G103" s="598"/>
      <c r="H103" s="598"/>
    </row>
    <row r="104" spans="1:8" x14ac:dyDescent="0.2">
      <c r="A104" s="598"/>
      <c r="B104" s="598"/>
      <c r="C104" s="598"/>
      <c r="D104" s="598"/>
      <c r="E104" s="598"/>
      <c r="F104" s="598"/>
      <c r="G104" s="598"/>
      <c r="H104" s="598"/>
    </row>
    <row r="105" spans="1:8" x14ac:dyDescent="0.2">
      <c r="A105" s="598"/>
      <c r="B105" s="598"/>
      <c r="C105" s="598"/>
      <c r="D105" s="598"/>
      <c r="E105" s="598"/>
      <c r="F105" s="598"/>
      <c r="G105" s="598"/>
      <c r="H105" s="598"/>
    </row>
    <row r="106" spans="1:8" x14ac:dyDescent="0.2">
      <c r="A106" s="598"/>
      <c r="B106" s="598"/>
      <c r="C106" s="598"/>
      <c r="D106" s="598"/>
      <c r="E106" s="598"/>
      <c r="F106" s="598"/>
      <c r="G106" s="598"/>
      <c r="H106" s="598"/>
    </row>
    <row r="107" spans="1:8" x14ac:dyDescent="0.2">
      <c r="A107" s="598"/>
      <c r="B107" s="598"/>
      <c r="C107" s="598"/>
      <c r="D107" s="598"/>
      <c r="E107" s="598"/>
      <c r="F107" s="598"/>
      <c r="G107" s="598"/>
      <c r="H107" s="598"/>
    </row>
    <row r="108" spans="1:8" x14ac:dyDescent="0.2">
      <c r="A108" s="598"/>
      <c r="B108" s="598"/>
      <c r="C108" s="598"/>
      <c r="D108" s="598"/>
      <c r="E108" s="598"/>
      <c r="F108" s="598"/>
      <c r="G108" s="598"/>
      <c r="H108" s="598"/>
    </row>
    <row r="109" spans="1:8" x14ac:dyDescent="0.2">
      <c r="A109" s="598"/>
      <c r="B109" s="598"/>
      <c r="C109" s="598"/>
      <c r="D109" s="598"/>
      <c r="E109" s="598"/>
      <c r="F109" s="598"/>
      <c r="G109" s="598"/>
      <c r="H109" s="598"/>
    </row>
    <row r="110" spans="1:8" x14ac:dyDescent="0.2">
      <c r="A110" s="598"/>
      <c r="B110" s="598"/>
      <c r="C110" s="598"/>
      <c r="D110" s="598"/>
      <c r="E110" s="598"/>
      <c r="F110" s="598"/>
      <c r="G110" s="598"/>
      <c r="H110" s="598"/>
    </row>
    <row r="111" spans="1:8" x14ac:dyDescent="0.2">
      <c r="A111" s="598"/>
      <c r="B111" s="598"/>
      <c r="C111" s="598"/>
      <c r="D111" s="598"/>
      <c r="E111" s="598"/>
      <c r="F111" s="598"/>
      <c r="G111" s="598"/>
      <c r="H111" s="598"/>
    </row>
    <row r="112" spans="1:8" x14ac:dyDescent="0.2">
      <c r="A112" s="598"/>
      <c r="B112" s="598"/>
      <c r="C112" s="598"/>
      <c r="D112" s="598"/>
      <c r="E112" s="598"/>
      <c r="F112" s="598"/>
      <c r="G112" s="598"/>
      <c r="H112" s="598"/>
    </row>
    <row r="113" spans="1:8" x14ac:dyDescent="0.2">
      <c r="A113" s="598"/>
      <c r="B113" s="598"/>
      <c r="C113" s="598"/>
      <c r="D113" s="598"/>
      <c r="E113" s="598"/>
      <c r="F113" s="598"/>
      <c r="G113" s="598"/>
      <c r="H113" s="598"/>
    </row>
    <row r="114" spans="1:8" x14ac:dyDescent="0.2">
      <c r="A114" s="598"/>
      <c r="B114" s="598"/>
      <c r="C114" s="598"/>
      <c r="D114" s="598"/>
      <c r="E114" s="598"/>
      <c r="F114" s="598"/>
      <c r="G114" s="598"/>
      <c r="H114" s="598"/>
    </row>
    <row r="115" spans="1:8" x14ac:dyDescent="0.2">
      <c r="A115" s="598"/>
      <c r="B115" s="598"/>
      <c r="C115" s="598"/>
      <c r="D115" s="598"/>
      <c r="E115" s="598"/>
      <c r="F115" s="598"/>
      <c r="G115" s="598"/>
      <c r="H115" s="598"/>
    </row>
    <row r="116" spans="1:8" x14ac:dyDescent="0.2">
      <c r="A116" s="598"/>
      <c r="B116" s="598"/>
      <c r="C116" s="598"/>
      <c r="D116" s="598"/>
      <c r="E116" s="598"/>
      <c r="F116" s="598"/>
      <c r="G116" s="598"/>
      <c r="H116" s="598"/>
    </row>
    <row r="117" spans="1:8" x14ac:dyDescent="0.2">
      <c r="A117" s="598"/>
      <c r="B117" s="598"/>
      <c r="C117" s="598"/>
      <c r="D117" s="598"/>
      <c r="E117" s="598"/>
      <c r="F117" s="598"/>
      <c r="G117" s="598"/>
      <c r="H117" s="598"/>
    </row>
    <row r="118" spans="1:8" x14ac:dyDescent="0.2">
      <c r="A118" s="598"/>
      <c r="B118" s="598"/>
      <c r="C118" s="598"/>
      <c r="D118" s="598"/>
      <c r="E118" s="598"/>
      <c r="F118" s="598"/>
      <c r="G118" s="598"/>
      <c r="H118" s="598"/>
    </row>
    <row r="119" spans="1:8" x14ac:dyDescent="0.2">
      <c r="A119" s="598"/>
      <c r="B119" s="598"/>
      <c r="C119" s="598"/>
      <c r="D119" s="598"/>
      <c r="E119" s="598"/>
      <c r="F119" s="598"/>
      <c r="G119" s="598"/>
      <c r="H119" s="598"/>
    </row>
    <row r="120" spans="1:8" x14ac:dyDescent="0.2">
      <c r="A120" s="598"/>
      <c r="B120" s="598"/>
      <c r="C120" s="598"/>
      <c r="D120" s="598"/>
      <c r="E120" s="598"/>
      <c r="F120" s="598"/>
      <c r="G120" s="598"/>
      <c r="H120" s="598"/>
    </row>
    <row r="121" spans="1:8" x14ac:dyDescent="0.2">
      <c r="A121" s="598"/>
      <c r="B121" s="598"/>
      <c r="C121" s="598"/>
      <c r="D121" s="598"/>
      <c r="E121" s="598"/>
      <c r="F121" s="598"/>
      <c r="G121" s="598"/>
      <c r="H121" s="598"/>
    </row>
    <row r="122" spans="1:8" x14ac:dyDescent="0.2">
      <c r="A122" s="598"/>
      <c r="B122" s="598"/>
      <c r="C122" s="598"/>
      <c r="D122" s="598"/>
      <c r="E122" s="598"/>
      <c r="F122" s="598"/>
      <c r="G122" s="598"/>
      <c r="H122" s="598"/>
    </row>
    <row r="123" spans="1:8" x14ac:dyDescent="0.2">
      <c r="A123" s="598"/>
      <c r="B123" s="598"/>
      <c r="C123" s="598"/>
      <c r="D123" s="598"/>
      <c r="E123" s="598"/>
      <c r="F123" s="598"/>
      <c r="G123" s="598"/>
      <c r="H123" s="598"/>
    </row>
    <row r="124" spans="1:8" x14ac:dyDescent="0.2">
      <c r="A124" s="598"/>
      <c r="B124" s="598"/>
      <c r="C124" s="598"/>
      <c r="D124" s="598"/>
      <c r="E124" s="598"/>
      <c r="F124" s="598"/>
      <c r="G124" s="598"/>
      <c r="H124" s="598"/>
    </row>
    <row r="125" spans="1:8" x14ac:dyDescent="0.2">
      <c r="A125" s="598"/>
      <c r="B125" s="598"/>
      <c r="C125" s="598"/>
      <c r="D125" s="598"/>
      <c r="E125" s="598"/>
      <c r="F125" s="598"/>
      <c r="G125" s="598"/>
      <c r="H125" s="598"/>
    </row>
    <row r="126" spans="1:8" x14ac:dyDescent="0.2">
      <c r="A126" s="598"/>
      <c r="B126" s="598"/>
      <c r="C126" s="598"/>
      <c r="D126" s="598"/>
      <c r="E126" s="598"/>
      <c r="F126" s="598"/>
      <c r="G126" s="598"/>
      <c r="H126" s="598"/>
    </row>
    <row r="127" spans="1:8" x14ac:dyDescent="0.2">
      <c r="A127" s="598"/>
      <c r="B127" s="598"/>
      <c r="C127" s="598"/>
      <c r="D127" s="598"/>
      <c r="E127" s="598"/>
      <c r="F127" s="598"/>
      <c r="G127" s="598"/>
      <c r="H127" s="598"/>
    </row>
    <row r="128" spans="1:8" x14ac:dyDescent="0.2">
      <c r="A128" s="598"/>
      <c r="B128" s="598"/>
      <c r="C128" s="598"/>
      <c r="D128" s="598"/>
      <c r="E128" s="598"/>
      <c r="F128" s="598"/>
      <c r="G128" s="598"/>
      <c r="H128" s="598"/>
    </row>
    <row r="129" spans="1:8" x14ac:dyDescent="0.2">
      <c r="A129" s="598"/>
      <c r="B129" s="598"/>
      <c r="C129" s="598"/>
      <c r="D129" s="598"/>
      <c r="E129" s="598"/>
      <c r="F129" s="598"/>
      <c r="G129" s="598"/>
      <c r="H129" s="598"/>
    </row>
    <row r="130" spans="1:8" x14ac:dyDescent="0.2">
      <c r="A130" s="598"/>
      <c r="B130" s="598"/>
      <c r="C130" s="598"/>
      <c r="D130" s="598"/>
      <c r="E130" s="598"/>
      <c r="F130" s="598"/>
      <c r="G130" s="598"/>
      <c r="H130" s="598"/>
    </row>
    <row r="131" spans="1:8" x14ac:dyDescent="0.2">
      <c r="A131" s="598"/>
      <c r="B131" s="598"/>
      <c r="C131" s="598"/>
      <c r="D131" s="598"/>
      <c r="E131" s="598"/>
      <c r="F131" s="598"/>
      <c r="G131" s="598"/>
      <c r="H131" s="598"/>
    </row>
    <row r="132" spans="1:8" x14ac:dyDescent="0.2">
      <c r="A132" s="598"/>
      <c r="B132" s="598"/>
      <c r="C132" s="598"/>
      <c r="D132" s="598"/>
      <c r="E132" s="598"/>
      <c r="F132" s="598"/>
      <c r="G132" s="598"/>
      <c r="H132" s="598"/>
    </row>
    <row r="133" spans="1:8" x14ac:dyDescent="0.2">
      <c r="A133" s="598"/>
      <c r="B133" s="598"/>
      <c r="C133" s="598"/>
      <c r="D133" s="598"/>
      <c r="E133" s="598"/>
      <c r="F133" s="598"/>
      <c r="G133" s="598"/>
      <c r="H133" s="598"/>
    </row>
    <row r="134" spans="1:8" x14ac:dyDescent="0.2">
      <c r="A134" s="598"/>
      <c r="B134" s="598"/>
      <c r="C134" s="598"/>
      <c r="D134" s="598"/>
      <c r="E134" s="598"/>
      <c r="F134" s="598"/>
      <c r="G134" s="598"/>
      <c r="H134" s="598"/>
    </row>
    <row r="135" spans="1:8" x14ac:dyDescent="0.2">
      <c r="A135" s="598"/>
      <c r="B135" s="598"/>
      <c r="C135" s="598"/>
      <c r="D135" s="598"/>
      <c r="E135" s="598"/>
      <c r="F135" s="598"/>
      <c r="G135" s="598"/>
      <c r="H135" s="598"/>
    </row>
    <row r="136" spans="1:8" x14ac:dyDescent="0.2">
      <c r="A136" s="598"/>
      <c r="B136" s="598"/>
      <c r="C136" s="598"/>
      <c r="D136" s="598"/>
      <c r="E136" s="598"/>
      <c r="F136" s="598"/>
      <c r="G136" s="598"/>
      <c r="H136" s="598"/>
    </row>
    <row r="137" spans="1:8" x14ac:dyDescent="0.2">
      <c r="A137" s="598"/>
      <c r="B137" s="598"/>
      <c r="C137" s="598"/>
      <c r="D137" s="598"/>
      <c r="E137" s="598"/>
      <c r="F137" s="598"/>
      <c r="G137" s="598"/>
      <c r="H137" s="598"/>
    </row>
    <row r="138" spans="1:8" x14ac:dyDescent="0.2">
      <c r="A138" s="598"/>
      <c r="B138" s="598"/>
      <c r="C138" s="598"/>
      <c r="D138" s="598"/>
      <c r="E138" s="598"/>
      <c r="F138" s="598"/>
      <c r="G138" s="598"/>
      <c r="H138" s="598"/>
    </row>
    <row r="139" spans="1:8" x14ac:dyDescent="0.2">
      <c r="A139" s="598"/>
      <c r="B139" s="598"/>
      <c r="C139" s="598"/>
      <c r="D139" s="598"/>
      <c r="E139" s="598"/>
      <c r="F139" s="598"/>
      <c r="G139" s="598"/>
      <c r="H139" s="598"/>
    </row>
    <row r="140" spans="1:8" x14ac:dyDescent="0.2">
      <c r="A140" s="598"/>
      <c r="B140" s="598"/>
      <c r="C140" s="598"/>
      <c r="D140" s="598"/>
      <c r="E140" s="598"/>
      <c r="F140" s="598"/>
      <c r="G140" s="598"/>
      <c r="H140" s="598"/>
    </row>
    <row r="141" spans="1:8" x14ac:dyDescent="0.2">
      <c r="A141" s="598"/>
      <c r="B141" s="598"/>
      <c r="C141" s="598"/>
      <c r="D141" s="598"/>
      <c r="E141" s="598"/>
      <c r="F141" s="598"/>
      <c r="G141" s="598"/>
      <c r="H141" s="598"/>
    </row>
    <row r="142" spans="1:8" x14ac:dyDescent="0.2">
      <c r="A142" s="598"/>
      <c r="B142" s="598"/>
      <c r="C142" s="598"/>
      <c r="D142" s="598"/>
      <c r="E142" s="598"/>
      <c r="F142" s="598"/>
      <c r="G142" s="598"/>
      <c r="H142" s="598"/>
    </row>
    <row r="143" spans="1:8" x14ac:dyDescent="0.2">
      <c r="A143" s="598"/>
      <c r="B143" s="598"/>
      <c r="C143" s="598"/>
      <c r="D143" s="598"/>
      <c r="E143" s="598"/>
      <c r="F143" s="598"/>
      <c r="G143" s="598"/>
      <c r="H143" s="598"/>
    </row>
    <row r="144" spans="1:8" x14ac:dyDescent="0.2">
      <c r="A144" s="598"/>
      <c r="B144" s="598"/>
      <c r="C144" s="598"/>
      <c r="D144" s="598"/>
      <c r="E144" s="598"/>
      <c r="F144" s="598"/>
      <c r="G144" s="598"/>
      <c r="H144" s="598"/>
    </row>
  </sheetData>
  <sheetProtection algorithmName="SHA-512" hashValue="oa2pXoMNutP4/CAuabcaCAPNboQmsC0YhuJbldviRBRKGGbX7TiEouPD20HM65zPi12EFzvJ5ZIdNfs0EuU+Kw==" saltValue="anDNZAFmYxWsr6Wenb2y6g==" spinCount="100000" sheet="1" selectLockedCells="1" selectUnlockedCells="1"/>
  <mergeCells count="70">
    <mergeCell ref="A5:A6"/>
    <mergeCell ref="B5:B6"/>
    <mergeCell ref="C5:C6"/>
    <mergeCell ref="D5:E5"/>
    <mergeCell ref="F5:H5"/>
    <mergeCell ref="A1:B1"/>
    <mergeCell ref="A2:H2"/>
    <mergeCell ref="A3:H3"/>
    <mergeCell ref="A4:B4"/>
    <mergeCell ref="C4:H4"/>
    <mergeCell ref="A13:B13"/>
    <mergeCell ref="C13:H13"/>
    <mergeCell ref="A14:A15"/>
    <mergeCell ref="B14:C15"/>
    <mergeCell ref="D14:G14"/>
    <mergeCell ref="H14:H15"/>
    <mergeCell ref="A26:H26"/>
    <mergeCell ref="B16:C16"/>
    <mergeCell ref="B17:C17"/>
    <mergeCell ref="B18:C18"/>
    <mergeCell ref="B19:C19"/>
    <mergeCell ref="B20:C20"/>
    <mergeCell ref="B21:C21"/>
    <mergeCell ref="B22:C22"/>
    <mergeCell ref="B23:C23"/>
    <mergeCell ref="B24:C24"/>
    <mergeCell ref="B25:C25"/>
    <mergeCell ref="B39:D39"/>
    <mergeCell ref="B27:C27"/>
    <mergeCell ref="A30:B30"/>
    <mergeCell ref="C30:F30"/>
    <mergeCell ref="G30:H30"/>
    <mergeCell ref="A31:H31"/>
    <mergeCell ref="A33:C33"/>
    <mergeCell ref="D33:H33"/>
    <mergeCell ref="B34:D34"/>
    <mergeCell ref="B35:D35"/>
    <mergeCell ref="B36:D36"/>
    <mergeCell ref="B37:D37"/>
    <mergeCell ref="B38:D38"/>
    <mergeCell ref="B49:D49"/>
    <mergeCell ref="A40:C40"/>
    <mergeCell ref="D40:H40"/>
    <mergeCell ref="A41:C41"/>
    <mergeCell ref="B42:C42"/>
    <mergeCell ref="B43:C43"/>
    <mergeCell ref="B44:C44"/>
    <mergeCell ref="A45:D45"/>
    <mergeCell ref="E45:H45"/>
    <mergeCell ref="A46:D47"/>
    <mergeCell ref="E46:H46"/>
    <mergeCell ref="B48:D48"/>
    <mergeCell ref="A59:H59"/>
    <mergeCell ref="B50:D50"/>
    <mergeCell ref="B51:D51"/>
    <mergeCell ref="B52:D52"/>
    <mergeCell ref="A53:C53"/>
    <mergeCell ref="D53:H53"/>
    <mergeCell ref="C54:D54"/>
    <mergeCell ref="F54:H54"/>
    <mergeCell ref="A55:D55"/>
    <mergeCell ref="E55:H55"/>
    <mergeCell ref="C56:H56"/>
    <mergeCell ref="A57:H57"/>
    <mergeCell ref="A58:H58"/>
    <mergeCell ref="C60:G60"/>
    <mergeCell ref="A61:B61"/>
    <mergeCell ref="C62:G62"/>
    <mergeCell ref="A64:H101"/>
    <mergeCell ref="A103:H144"/>
  </mergeCells>
  <printOptions horizontalCentered="1"/>
  <pageMargins left="0.25" right="0.25" top="0.75" bottom="0.5" header="0.25" footer="0.25"/>
  <pageSetup scale="78" orientation="landscape" r:id="rId1"/>
  <headerFooter scaleWithDoc="0">
    <oddFooter>&amp;L[&amp;SMay&amp;S] &amp;"Arial,Bold"&amp;UJune&amp;"Arial,Regular"&amp;U 2025&amp;CPage &amp;P of &amp;N
&amp;A&amp;RGFO-23-312r2-&amp;"Arial,Bold"03&amp;"Arial,Regular"&amp;K000000
CERRI Program</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M36"/>
  <sheetViews>
    <sheetView showGridLines="0" zoomScale="90" zoomScaleNormal="90" workbookViewId="0">
      <selection activeCell="A7" sqref="A7"/>
    </sheetView>
  </sheetViews>
  <sheetFormatPr defaultColWidth="9.140625" defaultRowHeight="12.75" x14ac:dyDescent="0.2"/>
  <cols>
    <col min="1" max="1" width="24.140625" style="25" customWidth="1"/>
    <col min="2" max="2" width="20.140625" style="25" customWidth="1"/>
    <col min="3" max="3" width="19.140625" style="25" customWidth="1"/>
    <col min="4" max="5" width="18.42578125" style="8" customWidth="1"/>
    <col min="6" max="6" width="60.140625" style="9" customWidth="1"/>
    <col min="7" max="19" width="9.42578125" style="8" customWidth="1"/>
    <col min="20" max="16384" width="9.140625" style="8"/>
  </cols>
  <sheetData>
    <row r="1" spans="1:13" s="9" customFormat="1" ht="11.25" customHeight="1" x14ac:dyDescent="0.2">
      <c r="A1" s="18"/>
      <c r="B1" s="663" t="s">
        <v>235</v>
      </c>
      <c r="C1" s="663"/>
      <c r="D1" s="663"/>
      <c r="E1" s="663"/>
      <c r="F1" s="19"/>
      <c r="G1" s="154"/>
      <c r="H1" s="154"/>
      <c r="I1" s="154"/>
      <c r="J1" s="154"/>
      <c r="K1" s="154"/>
      <c r="L1" s="154"/>
      <c r="M1" s="154"/>
    </row>
    <row r="2" spans="1:13" s="9" customFormat="1" ht="11.25" customHeight="1" x14ac:dyDescent="0.2">
      <c r="A2" s="20"/>
      <c r="B2" s="663"/>
      <c r="C2" s="663"/>
      <c r="D2" s="663"/>
      <c r="E2" s="663"/>
      <c r="F2" s="19"/>
      <c r="G2" s="154"/>
      <c r="H2" s="154"/>
      <c r="I2" s="154"/>
      <c r="J2" s="154"/>
      <c r="K2" s="154"/>
      <c r="L2" s="154"/>
      <c r="M2" s="154"/>
    </row>
    <row r="3" spans="1:13" s="22" customFormat="1" ht="16.5" customHeight="1" x14ac:dyDescent="0.2">
      <c r="A3" s="539" t="s">
        <v>146</v>
      </c>
      <c r="B3" s="21"/>
      <c r="C3" s="664" t="s">
        <v>236</v>
      </c>
      <c r="D3" s="664"/>
      <c r="E3" s="664"/>
      <c r="F3" s="21"/>
    </row>
    <row r="4" spans="1:13" s="22" customFormat="1" ht="15" customHeight="1" x14ac:dyDescent="0.2">
      <c r="A4" s="539" t="s">
        <v>237</v>
      </c>
      <c r="B4" s="142"/>
      <c r="C4" s="664" t="s">
        <v>238</v>
      </c>
      <c r="D4" s="664"/>
      <c r="E4" s="664"/>
      <c r="F4" s="21"/>
    </row>
    <row r="5" spans="1:13" s="22" customFormat="1" ht="10.5" customHeight="1" thickBot="1" x14ac:dyDescent="0.25">
      <c r="A5" s="539"/>
      <c r="B5" s="23"/>
      <c r="C5" s="539"/>
      <c r="D5" s="539"/>
      <c r="E5" s="539"/>
      <c r="F5" s="24" t="s">
        <v>239</v>
      </c>
    </row>
    <row r="6" spans="1:13" ht="15.75" customHeight="1" thickBot="1" x14ac:dyDescent="0.25">
      <c r="A6" s="674" t="s">
        <v>240</v>
      </c>
      <c r="B6" s="675"/>
      <c r="C6" s="675"/>
      <c r="D6" s="675"/>
      <c r="E6" s="675"/>
      <c r="F6" s="676"/>
    </row>
    <row r="7" spans="1:13" ht="228.75" customHeight="1" thickBot="1" x14ac:dyDescent="0.25">
      <c r="A7" s="677" t="s">
        <v>241</v>
      </c>
      <c r="B7" s="678"/>
      <c r="C7" s="678"/>
      <c r="D7" s="678"/>
      <c r="E7" s="678"/>
      <c r="F7" s="679"/>
      <c r="H7" s="22"/>
      <c r="I7" s="22"/>
      <c r="J7" s="22"/>
      <c r="K7" s="22"/>
      <c r="L7" s="22"/>
      <c r="M7" s="22"/>
    </row>
    <row r="8" spans="1:13" ht="7.5" customHeight="1" thickBot="1" x14ac:dyDescent="0.25">
      <c r="D8" s="25"/>
      <c r="E8" s="25"/>
      <c r="F8" s="155"/>
      <c r="H8" s="22"/>
      <c r="I8" s="22"/>
      <c r="J8" s="22"/>
      <c r="K8" s="22"/>
      <c r="L8" s="22"/>
      <c r="M8" s="22"/>
    </row>
    <row r="9" spans="1:13" ht="29.25" customHeight="1" thickBot="1" x14ac:dyDescent="0.25">
      <c r="A9" s="665" t="s">
        <v>242</v>
      </c>
      <c r="B9" s="666"/>
      <c r="C9" s="666"/>
      <c r="D9" s="666"/>
      <c r="E9" s="666"/>
      <c r="F9" s="667"/>
      <c r="H9" s="22"/>
      <c r="I9" s="22"/>
      <c r="J9" s="22"/>
      <c r="K9" s="22"/>
      <c r="L9" s="22"/>
      <c r="M9" s="22"/>
    </row>
    <row r="10" spans="1:13" ht="30.75" thickBot="1" x14ac:dyDescent="0.25">
      <c r="A10" s="145" t="s">
        <v>149</v>
      </c>
      <c r="B10" s="33"/>
      <c r="C10" s="33"/>
      <c r="D10" s="33"/>
      <c r="E10" s="33"/>
      <c r="F10" s="35"/>
      <c r="H10" s="22"/>
      <c r="I10" s="22"/>
      <c r="J10" s="22"/>
      <c r="K10" s="22"/>
      <c r="L10" s="22"/>
      <c r="M10" s="22"/>
    </row>
    <row r="11" spans="1:13" ht="26.25" thickBot="1" x14ac:dyDescent="0.25">
      <c r="A11" s="680" t="s">
        <v>243</v>
      </c>
      <c r="B11" s="36" t="s">
        <v>244</v>
      </c>
      <c r="C11" s="36" t="s">
        <v>245</v>
      </c>
      <c r="D11" s="36" t="s">
        <v>246</v>
      </c>
      <c r="E11" s="36" t="s">
        <v>247</v>
      </c>
      <c r="F11" s="37" t="s">
        <v>248</v>
      </c>
      <c r="H11" s="22"/>
      <c r="I11" s="22"/>
      <c r="J11" s="22"/>
      <c r="K11" s="22"/>
      <c r="L11" s="22"/>
      <c r="M11" s="22"/>
    </row>
    <row r="12" spans="1:13" ht="24" customHeight="1" x14ac:dyDescent="0.2">
      <c r="A12" s="681"/>
      <c r="B12" s="156">
        <f>'Category Budget'!B19</f>
        <v>0</v>
      </c>
      <c r="C12" s="156">
        <f>'Category Budget'!C19</f>
        <v>0</v>
      </c>
      <c r="D12" s="156">
        <f>C12+B12</f>
        <v>0</v>
      </c>
      <c r="E12" s="157">
        <f>IF(D12&gt;0,C12/B12,0)</f>
        <v>0</v>
      </c>
      <c r="F12" s="433" t="s">
        <v>249</v>
      </c>
      <c r="H12" s="22"/>
      <c r="I12" s="22"/>
      <c r="J12" s="22"/>
      <c r="K12" s="22"/>
      <c r="L12" s="22"/>
      <c r="M12" s="22"/>
    </row>
    <row r="13" spans="1:13" ht="15" thickBot="1" x14ac:dyDescent="0.25">
      <c r="A13" s="144"/>
      <c r="B13" s="158"/>
      <c r="C13" s="158"/>
      <c r="D13" s="158"/>
      <c r="E13" s="159"/>
      <c r="F13" s="160"/>
      <c r="H13" s="22"/>
      <c r="I13" s="22"/>
      <c r="J13" s="22"/>
      <c r="K13" s="22"/>
      <c r="L13" s="22"/>
      <c r="M13" s="22"/>
    </row>
    <row r="14" spans="1:13" ht="30.75" thickBot="1" x14ac:dyDescent="0.25">
      <c r="A14" s="145" t="s">
        <v>250</v>
      </c>
      <c r="B14" s="33"/>
      <c r="C14" s="33"/>
      <c r="D14" s="33"/>
      <c r="E14" s="33"/>
      <c r="F14" s="35"/>
      <c r="H14" s="22"/>
      <c r="I14" s="22"/>
      <c r="J14" s="22"/>
      <c r="K14" s="22"/>
      <c r="L14" s="22"/>
      <c r="M14" s="22"/>
    </row>
    <row r="15" spans="1:13" s="26" customFormat="1" ht="26.1" customHeight="1" thickBot="1" x14ac:dyDescent="0.25">
      <c r="A15" s="38" t="s">
        <v>251</v>
      </c>
      <c r="B15" s="39" t="s">
        <v>252</v>
      </c>
      <c r="C15" s="39" t="s">
        <v>253</v>
      </c>
      <c r="D15" s="682" t="s">
        <v>254</v>
      </c>
      <c r="E15" s="683"/>
      <c r="F15" s="684"/>
      <c r="H15" s="22"/>
      <c r="I15" s="22"/>
      <c r="J15" s="22"/>
      <c r="K15" s="22"/>
      <c r="L15" s="22"/>
      <c r="M15" s="22"/>
    </row>
    <row r="16" spans="1:13" ht="15.75" customHeight="1" x14ac:dyDescent="0.2">
      <c r="A16" s="40" t="s">
        <v>255</v>
      </c>
      <c r="B16" s="156">
        <f>'a. Personnel'!E33</f>
        <v>0</v>
      </c>
      <c r="C16" s="161">
        <f>IF(B16&gt;0,B16/B$29,0)</f>
        <v>0</v>
      </c>
      <c r="D16" s="685"/>
      <c r="E16" s="686"/>
      <c r="F16" s="687"/>
      <c r="G16" s="154"/>
      <c r="H16" s="22"/>
      <c r="I16" s="22"/>
      <c r="J16" s="22"/>
      <c r="K16" s="22"/>
      <c r="L16" s="22"/>
      <c r="M16" s="22"/>
    </row>
    <row r="17" spans="1:13" ht="15.75" customHeight="1" x14ac:dyDescent="0.2">
      <c r="A17" s="41" t="s">
        <v>256</v>
      </c>
      <c r="B17" s="156">
        <f>'b. Fringe'!D31</f>
        <v>0</v>
      </c>
      <c r="C17" s="161">
        <f>IF(B17&gt;0,B17/B$29,0)</f>
        <v>0</v>
      </c>
      <c r="D17" s="657"/>
      <c r="E17" s="658"/>
      <c r="F17" s="659"/>
      <c r="G17" s="154"/>
      <c r="H17" s="22"/>
      <c r="I17" s="22"/>
      <c r="J17" s="22"/>
      <c r="K17" s="22"/>
      <c r="L17" s="22"/>
      <c r="M17" s="22"/>
    </row>
    <row r="18" spans="1:13" ht="15.75" customHeight="1" x14ac:dyDescent="0.2">
      <c r="A18" s="41" t="s">
        <v>257</v>
      </c>
      <c r="B18" s="156">
        <f>'c. Travel'!K31</f>
        <v>0</v>
      </c>
      <c r="C18" s="161">
        <f>IF(B18&gt;0,B18/B$29,0)</f>
        <v>0</v>
      </c>
      <c r="D18" s="657"/>
      <c r="E18" s="658"/>
      <c r="F18" s="659"/>
      <c r="G18" s="154"/>
      <c r="H18" s="22"/>
      <c r="I18" s="22"/>
      <c r="J18" s="22"/>
      <c r="K18" s="22"/>
      <c r="L18" s="22"/>
      <c r="M18" s="22"/>
    </row>
    <row r="19" spans="1:13" ht="15.75" customHeight="1" x14ac:dyDescent="0.2">
      <c r="A19" s="41" t="s">
        <v>258</v>
      </c>
      <c r="B19" s="156">
        <f>'d. Equipment'!E31</f>
        <v>0</v>
      </c>
      <c r="C19" s="161">
        <f>IF(B19&gt;0,B19/B$29,0)</f>
        <v>0</v>
      </c>
      <c r="D19" s="657"/>
      <c r="E19" s="658"/>
      <c r="F19" s="659"/>
      <c r="G19" s="154"/>
      <c r="H19" s="22"/>
      <c r="I19" s="22"/>
      <c r="J19" s="22"/>
      <c r="K19" s="22"/>
      <c r="L19" s="22"/>
      <c r="M19" s="22"/>
    </row>
    <row r="20" spans="1:13" ht="15.75" customHeight="1" x14ac:dyDescent="0.2">
      <c r="A20" s="41" t="s">
        <v>259</v>
      </c>
      <c r="B20" s="156">
        <f>'e. Supplies'!E31</f>
        <v>0</v>
      </c>
      <c r="C20" s="161">
        <f>IF(B20&gt;0,B20/B$29,0)</f>
        <v>0</v>
      </c>
      <c r="D20" s="657"/>
      <c r="E20" s="658"/>
      <c r="F20" s="659"/>
      <c r="G20" s="154"/>
      <c r="H20" s="22"/>
      <c r="I20" s="22"/>
      <c r="J20" s="22"/>
      <c r="K20" s="22"/>
      <c r="L20" s="22"/>
      <c r="M20" s="22"/>
    </row>
    <row r="21" spans="1:13" ht="14.25" x14ac:dyDescent="0.2">
      <c r="A21" s="42" t="s">
        <v>260</v>
      </c>
      <c r="B21" s="156"/>
      <c r="C21" s="161"/>
      <c r="D21" s="657"/>
      <c r="E21" s="658"/>
      <c r="F21" s="659"/>
      <c r="G21" s="154"/>
      <c r="H21" s="22"/>
      <c r="I21" s="22"/>
      <c r="J21" s="22"/>
      <c r="K21" s="22"/>
      <c r="L21" s="22"/>
      <c r="M21" s="22"/>
    </row>
    <row r="22" spans="1:13" ht="14.25" x14ac:dyDescent="0.2">
      <c r="A22" s="43" t="s">
        <v>261</v>
      </c>
      <c r="B22" s="156">
        <f>'f. Contractual'!D30</f>
        <v>0</v>
      </c>
      <c r="C22" s="161">
        <f t="shared" ref="C22:C28" si="0">IF(B22&gt;0,B22/B$29,0)</f>
        <v>0</v>
      </c>
      <c r="D22" s="657"/>
      <c r="E22" s="658"/>
      <c r="F22" s="659"/>
      <c r="G22" s="154"/>
      <c r="H22" s="22"/>
      <c r="I22" s="22"/>
      <c r="J22" s="22"/>
      <c r="K22" s="22"/>
      <c r="L22" s="22"/>
      <c r="M22" s="22"/>
    </row>
    <row r="23" spans="1:13" ht="14.25" x14ac:dyDescent="0.2">
      <c r="A23" s="43" t="s">
        <v>262</v>
      </c>
      <c r="B23" s="156">
        <f>'f. Contractual'!D57</f>
        <v>0</v>
      </c>
      <c r="C23" s="161">
        <f t="shared" si="0"/>
        <v>0</v>
      </c>
      <c r="D23" s="657"/>
      <c r="E23" s="658"/>
      <c r="F23" s="659"/>
      <c r="G23" s="154"/>
      <c r="H23" s="22"/>
      <c r="I23" s="22"/>
      <c r="J23" s="22"/>
      <c r="K23" s="22"/>
      <c r="L23" s="22"/>
      <c r="M23" s="22"/>
    </row>
    <row r="24" spans="1:13" ht="14.25" x14ac:dyDescent="0.2">
      <c r="A24" s="43" t="s">
        <v>263</v>
      </c>
      <c r="B24" s="156">
        <f>'f. Contractual'!D62</f>
        <v>0</v>
      </c>
      <c r="C24" s="161">
        <f t="shared" si="0"/>
        <v>0</v>
      </c>
      <c r="D24" s="657"/>
      <c r="E24" s="658"/>
      <c r="F24" s="659"/>
      <c r="G24" s="154"/>
      <c r="H24" s="22"/>
      <c r="I24" s="22"/>
      <c r="J24" s="22"/>
      <c r="K24" s="22"/>
      <c r="L24" s="22"/>
      <c r="M24" s="22"/>
    </row>
    <row r="25" spans="1:13" ht="14.25" x14ac:dyDescent="0.2">
      <c r="A25" s="44" t="s">
        <v>264</v>
      </c>
      <c r="B25" s="156">
        <f>'f. Contractual'!D64</f>
        <v>0</v>
      </c>
      <c r="C25" s="161">
        <f t="shared" si="0"/>
        <v>0</v>
      </c>
      <c r="D25" s="657"/>
      <c r="E25" s="658"/>
      <c r="F25" s="659"/>
      <c r="G25" s="154"/>
      <c r="H25" s="22"/>
      <c r="I25" s="22"/>
      <c r="J25" s="22"/>
      <c r="K25" s="22"/>
      <c r="L25" s="22"/>
      <c r="M25" s="22"/>
    </row>
    <row r="26" spans="1:13" ht="15.75" customHeight="1" x14ac:dyDescent="0.2">
      <c r="A26" s="41" t="s">
        <v>265</v>
      </c>
      <c r="B26" s="156">
        <f>'g. Other'!C31</f>
        <v>0</v>
      </c>
      <c r="C26" s="161">
        <f t="shared" si="0"/>
        <v>0</v>
      </c>
      <c r="D26" s="657"/>
      <c r="E26" s="658"/>
      <c r="F26" s="659"/>
      <c r="G26" s="154"/>
      <c r="H26" s="22"/>
      <c r="I26" s="22"/>
      <c r="J26" s="22"/>
      <c r="K26" s="22"/>
      <c r="L26" s="22"/>
      <c r="M26" s="22"/>
    </row>
    <row r="27" spans="1:13" ht="15.75" customHeight="1" x14ac:dyDescent="0.2">
      <c r="A27" s="41" t="s">
        <v>266</v>
      </c>
      <c r="B27" s="162">
        <f>B16+B17+B18+B19+B20+B25+B26</f>
        <v>0</v>
      </c>
      <c r="C27" s="161">
        <f t="shared" si="0"/>
        <v>0</v>
      </c>
      <c r="D27" s="657"/>
      <c r="E27" s="658"/>
      <c r="F27" s="659"/>
      <c r="G27" s="154"/>
      <c r="H27" s="22"/>
      <c r="I27" s="22"/>
      <c r="J27" s="22"/>
      <c r="K27" s="22"/>
      <c r="L27" s="22"/>
      <c r="M27" s="22"/>
    </row>
    <row r="28" spans="1:13" ht="15.75" customHeight="1" x14ac:dyDescent="0.2">
      <c r="A28" s="41" t="s">
        <v>267</v>
      </c>
      <c r="B28" s="156">
        <f>'h. Indirect'!B16</f>
        <v>0</v>
      </c>
      <c r="C28" s="161">
        <f t="shared" si="0"/>
        <v>0</v>
      </c>
      <c r="D28" s="657"/>
      <c r="E28" s="658"/>
      <c r="F28" s="659"/>
      <c r="G28" s="154"/>
      <c r="H28" s="22"/>
      <c r="I28" s="22"/>
      <c r="J28" s="22"/>
      <c r="K28" s="22"/>
      <c r="L28" s="22"/>
      <c r="M28" s="22"/>
    </row>
    <row r="29" spans="1:13" ht="15.75" customHeight="1" thickBot="1" x14ac:dyDescent="0.25">
      <c r="A29" s="45" t="s">
        <v>268</v>
      </c>
      <c r="B29" s="163">
        <f>B27+B28</f>
        <v>0</v>
      </c>
      <c r="C29" s="164">
        <f>C27+C28</f>
        <v>0</v>
      </c>
      <c r="D29" s="660"/>
      <c r="E29" s="661"/>
      <c r="F29" s="662"/>
      <c r="G29" s="154"/>
    </row>
    <row r="30" spans="1:13" ht="8.25" customHeight="1" thickBot="1" x14ac:dyDescent="0.25">
      <c r="F30" s="154"/>
    </row>
    <row r="31" spans="1:13" x14ac:dyDescent="0.2">
      <c r="A31" s="668" t="s">
        <v>91</v>
      </c>
      <c r="B31" s="669"/>
      <c r="C31" s="669"/>
      <c r="D31" s="669"/>
      <c r="E31" s="669"/>
      <c r="F31" s="670"/>
    </row>
    <row r="32" spans="1:13" ht="10.5" customHeight="1" thickBot="1" x14ac:dyDescent="0.25">
      <c r="A32" s="671"/>
      <c r="B32" s="672"/>
      <c r="C32" s="672"/>
      <c r="D32" s="672"/>
      <c r="E32" s="672"/>
      <c r="F32" s="673"/>
    </row>
    <row r="36" spans="1:6" x14ac:dyDescent="0.2">
      <c r="A36" s="27"/>
      <c r="B36" s="27"/>
      <c r="C36" s="27"/>
      <c r="F36" s="154"/>
    </row>
  </sheetData>
  <sheetProtection algorithmName="SHA-512" hashValue="6Ne/DX3McJ6qTIkaPjIbQq5MMFf7hRvL9FDkxOffLbAWkp+CAGR/bU/HwzDPffWeBfkYcoJKdfUBj1h0JiWs2w==" saltValue="3xA0uFNyESByxxdznkLL3Q==" spinCount="100000" sheet="1" objects="1" scenario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23">
    <mergeCell ref="B1:E2"/>
    <mergeCell ref="C3:E3"/>
    <mergeCell ref="A9:F9"/>
    <mergeCell ref="A31:F32"/>
    <mergeCell ref="C4:E4"/>
    <mergeCell ref="A6:F6"/>
    <mergeCell ref="A7:F7"/>
    <mergeCell ref="A11:A12"/>
    <mergeCell ref="D15:F15"/>
    <mergeCell ref="D16:F16"/>
    <mergeCell ref="D17:F17"/>
    <mergeCell ref="D18:F18"/>
    <mergeCell ref="D19:F19"/>
    <mergeCell ref="D20:F20"/>
    <mergeCell ref="D21:F21"/>
    <mergeCell ref="D26:F26"/>
    <mergeCell ref="D27:F27"/>
    <mergeCell ref="D28:F28"/>
    <mergeCell ref="D29:F29"/>
    <mergeCell ref="D22:F22"/>
    <mergeCell ref="D23:F23"/>
    <mergeCell ref="D24:F24"/>
    <mergeCell ref="D25:F25"/>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J42"/>
  <sheetViews>
    <sheetView showGridLines="0" zoomScaleNormal="100" workbookViewId="0">
      <selection activeCell="A7" sqref="A7"/>
    </sheetView>
  </sheetViews>
  <sheetFormatPr defaultColWidth="9.140625" defaultRowHeight="12.75" x14ac:dyDescent="0.2"/>
  <cols>
    <col min="1" max="1" width="21" style="9" customWidth="1"/>
    <col min="2" max="2" width="33.85546875" style="9" customWidth="1"/>
    <col min="3" max="3" width="10.85546875" style="15" customWidth="1"/>
    <col min="4" max="4" width="12.140625" style="16" customWidth="1"/>
    <col min="5" max="5" width="17.42578125" style="17" customWidth="1"/>
    <col min="6" max="6" width="51.85546875" style="15" customWidth="1"/>
    <col min="7" max="16384" width="9.140625" style="9"/>
  </cols>
  <sheetData>
    <row r="1" spans="1:6" s="28" customFormat="1" ht="11.25" customHeight="1" x14ac:dyDescent="0.2">
      <c r="A1" s="688" t="s">
        <v>269</v>
      </c>
      <c r="B1" s="688"/>
      <c r="C1" s="64"/>
      <c r="D1" s="64"/>
      <c r="E1" s="64"/>
      <c r="F1" s="143"/>
    </row>
    <row r="2" spans="1:6" s="1" customFormat="1" ht="18.75" thickBot="1" x14ac:dyDescent="0.25">
      <c r="A2" s="702" t="s">
        <v>255</v>
      </c>
      <c r="B2" s="702"/>
      <c r="C2" s="702"/>
      <c r="D2" s="702"/>
      <c r="E2" s="702"/>
      <c r="F2" s="702"/>
    </row>
    <row r="3" spans="1:6" s="10" customFormat="1" ht="14.25" customHeight="1" x14ac:dyDescent="0.2">
      <c r="A3" s="691" t="s">
        <v>270</v>
      </c>
      <c r="B3" s="692"/>
      <c r="C3" s="692"/>
      <c r="D3" s="692"/>
      <c r="E3" s="692"/>
      <c r="F3" s="693"/>
    </row>
    <row r="4" spans="1:6" ht="118.7" customHeight="1" thickBot="1" x14ac:dyDescent="0.25">
      <c r="A4" s="694"/>
      <c r="B4" s="695"/>
      <c r="C4" s="695"/>
      <c r="D4" s="695"/>
      <c r="E4" s="695"/>
      <c r="F4" s="696"/>
    </row>
    <row r="5" spans="1:6" ht="13.7" customHeight="1" thickBot="1" x14ac:dyDescent="0.25">
      <c r="A5" s="11"/>
      <c r="B5" s="11"/>
      <c r="C5" s="11"/>
      <c r="D5" s="11"/>
      <c r="E5" s="11"/>
      <c r="F5" s="11"/>
    </row>
    <row r="6" spans="1:6" ht="19.5" customHeight="1" x14ac:dyDescent="0.2">
      <c r="A6" s="698" t="s">
        <v>271</v>
      </c>
      <c r="B6" s="689" t="s">
        <v>272</v>
      </c>
      <c r="C6" s="703" t="s">
        <v>273</v>
      </c>
      <c r="D6" s="703"/>
      <c r="E6" s="703"/>
      <c r="F6" s="700" t="s">
        <v>64</v>
      </c>
    </row>
    <row r="7" spans="1:6" s="12" customFormat="1" ht="30.75" thickBot="1" x14ac:dyDescent="0.25">
      <c r="A7" s="699"/>
      <c r="B7" s="690"/>
      <c r="C7" s="46" t="s">
        <v>274</v>
      </c>
      <c r="D7" s="47" t="s">
        <v>275</v>
      </c>
      <c r="E7" s="59" t="s">
        <v>276</v>
      </c>
      <c r="F7" s="701"/>
    </row>
    <row r="8" spans="1:6" s="14" customFormat="1" ht="15.75" customHeight="1" x14ac:dyDescent="0.2">
      <c r="A8" s="434">
        <v>1</v>
      </c>
      <c r="B8" s="435" t="s">
        <v>277</v>
      </c>
      <c r="C8" s="436">
        <v>2000</v>
      </c>
      <c r="D8" s="437">
        <v>85</v>
      </c>
      <c r="E8" s="438">
        <f t="shared" ref="E8:E9" si="0">C8*D8</f>
        <v>170000</v>
      </c>
      <c r="F8" s="439" t="s">
        <v>278</v>
      </c>
    </row>
    <row r="9" spans="1:6" s="14" customFormat="1" ht="15.75" customHeight="1" thickBot="1" x14ac:dyDescent="0.25">
      <c r="A9" s="440">
        <v>2</v>
      </c>
      <c r="B9" s="441" t="s">
        <v>279</v>
      </c>
      <c r="C9" s="442">
        <v>4000</v>
      </c>
      <c r="D9" s="443">
        <v>20</v>
      </c>
      <c r="E9" s="444">
        <f t="shared" si="0"/>
        <v>80000</v>
      </c>
      <c r="F9" s="445" t="s">
        <v>278</v>
      </c>
    </row>
    <row r="10" spans="1:6" s="13" customFormat="1" ht="15.75" customHeight="1" x14ac:dyDescent="0.2">
      <c r="A10" s="165">
        <f>'Direct Labor'!A7</f>
        <v>0</v>
      </c>
      <c r="B10" s="387">
        <f>'Direct Labor'!C7</f>
        <v>0</v>
      </c>
      <c r="C10" s="388">
        <f>'Direct Labor'!E7</f>
        <v>0</v>
      </c>
      <c r="D10" s="389">
        <f>'Direct Labor'!D7</f>
        <v>0</v>
      </c>
      <c r="E10" s="167">
        <f>C10*D10</f>
        <v>0</v>
      </c>
      <c r="F10" s="390">
        <f>'Direct Labor'!J7</f>
        <v>0</v>
      </c>
    </row>
    <row r="11" spans="1:6" s="13" customFormat="1" ht="15.75" customHeight="1" x14ac:dyDescent="0.2">
      <c r="A11" s="165">
        <f>'Direct Labor'!A8</f>
        <v>0</v>
      </c>
      <c r="B11" s="387">
        <f>'Direct Labor'!C8</f>
        <v>0</v>
      </c>
      <c r="C11" s="388">
        <f>'Direct Labor'!E8</f>
        <v>0</v>
      </c>
      <c r="D11" s="389">
        <f>'Direct Labor'!D8</f>
        <v>0</v>
      </c>
      <c r="E11" s="167">
        <f t="shared" ref="E11:E32" si="1">C11*D11</f>
        <v>0</v>
      </c>
      <c r="F11" s="390">
        <f>'Direct Labor'!J8</f>
        <v>0</v>
      </c>
    </row>
    <row r="12" spans="1:6" s="13" customFormat="1" ht="15.75" customHeight="1" x14ac:dyDescent="0.2">
      <c r="A12" s="165">
        <f>'Direct Labor'!A9</f>
        <v>0</v>
      </c>
      <c r="B12" s="387">
        <f>'Direct Labor'!C9</f>
        <v>0</v>
      </c>
      <c r="C12" s="388">
        <f>'Direct Labor'!E9</f>
        <v>0</v>
      </c>
      <c r="D12" s="389">
        <f>'Direct Labor'!D9</f>
        <v>0</v>
      </c>
      <c r="E12" s="167">
        <f t="shared" si="1"/>
        <v>0</v>
      </c>
      <c r="F12" s="390">
        <f>'Direct Labor'!J9</f>
        <v>0</v>
      </c>
    </row>
    <row r="13" spans="1:6" s="13" customFormat="1" ht="15.75" customHeight="1" x14ac:dyDescent="0.2">
      <c r="A13" s="165">
        <f>'Direct Labor'!A10</f>
        <v>0</v>
      </c>
      <c r="B13" s="387">
        <f>'Direct Labor'!C10</f>
        <v>0</v>
      </c>
      <c r="C13" s="388">
        <f>'Direct Labor'!E10</f>
        <v>0</v>
      </c>
      <c r="D13" s="389">
        <f>'Direct Labor'!D10</f>
        <v>0</v>
      </c>
      <c r="E13" s="167">
        <f t="shared" si="1"/>
        <v>0</v>
      </c>
      <c r="F13" s="390">
        <f>'Direct Labor'!J10</f>
        <v>0</v>
      </c>
    </row>
    <row r="14" spans="1:6" s="13" customFormat="1" ht="15.75" customHeight="1" x14ac:dyDescent="0.2">
      <c r="A14" s="165">
        <f>'Direct Labor'!A11</f>
        <v>0</v>
      </c>
      <c r="B14" s="387">
        <f>'Direct Labor'!C11</f>
        <v>0</v>
      </c>
      <c r="C14" s="388">
        <f>'Direct Labor'!E11</f>
        <v>0</v>
      </c>
      <c r="D14" s="389">
        <f>'Direct Labor'!D11</f>
        <v>0</v>
      </c>
      <c r="E14" s="167">
        <f t="shared" si="1"/>
        <v>0</v>
      </c>
      <c r="F14" s="390">
        <f>'Direct Labor'!J11</f>
        <v>0</v>
      </c>
    </row>
    <row r="15" spans="1:6" s="14" customFormat="1" ht="15.75" customHeight="1" x14ac:dyDescent="0.2">
      <c r="A15" s="165">
        <f>'Direct Labor'!A12</f>
        <v>0</v>
      </c>
      <c r="B15" s="387">
        <f>'Direct Labor'!C12</f>
        <v>0</v>
      </c>
      <c r="C15" s="388">
        <f>'Direct Labor'!E12</f>
        <v>0</v>
      </c>
      <c r="D15" s="389">
        <f>'Direct Labor'!D12</f>
        <v>0</v>
      </c>
      <c r="E15" s="167">
        <f t="shared" si="1"/>
        <v>0</v>
      </c>
      <c r="F15" s="390">
        <f>'Direct Labor'!J12</f>
        <v>0</v>
      </c>
    </row>
    <row r="16" spans="1:6" s="14" customFormat="1" ht="15.75" customHeight="1" x14ac:dyDescent="0.2">
      <c r="A16" s="165">
        <f>'Direct Labor'!A13</f>
        <v>0</v>
      </c>
      <c r="B16" s="387">
        <f>'Direct Labor'!C13</f>
        <v>0</v>
      </c>
      <c r="C16" s="388">
        <f>'Direct Labor'!E13</f>
        <v>0</v>
      </c>
      <c r="D16" s="389">
        <f>'Direct Labor'!D13</f>
        <v>0</v>
      </c>
      <c r="E16" s="167">
        <f t="shared" si="1"/>
        <v>0</v>
      </c>
      <c r="F16" s="390">
        <f>'Direct Labor'!J13</f>
        <v>0</v>
      </c>
    </row>
    <row r="17" spans="1:6" s="14" customFormat="1" ht="15.75" customHeight="1" x14ac:dyDescent="0.2">
      <c r="A17" s="165">
        <f>'Direct Labor'!A14</f>
        <v>0</v>
      </c>
      <c r="B17" s="387">
        <f>'Direct Labor'!C14</f>
        <v>0</v>
      </c>
      <c r="C17" s="388">
        <f>'Direct Labor'!E14</f>
        <v>0</v>
      </c>
      <c r="D17" s="389">
        <f>'Direct Labor'!D14</f>
        <v>0</v>
      </c>
      <c r="E17" s="167">
        <f t="shared" si="1"/>
        <v>0</v>
      </c>
      <c r="F17" s="390">
        <f>'Direct Labor'!J14</f>
        <v>0</v>
      </c>
    </row>
    <row r="18" spans="1:6" s="13" customFormat="1" ht="15.75" customHeight="1" x14ac:dyDescent="0.2">
      <c r="A18" s="165">
        <f>'Direct Labor'!A15</f>
        <v>0</v>
      </c>
      <c r="B18" s="387">
        <f>'Direct Labor'!C15</f>
        <v>0</v>
      </c>
      <c r="C18" s="388">
        <f>'Direct Labor'!E15</f>
        <v>0</v>
      </c>
      <c r="D18" s="389">
        <f>'Direct Labor'!D15</f>
        <v>0</v>
      </c>
      <c r="E18" s="167">
        <f t="shared" si="1"/>
        <v>0</v>
      </c>
      <c r="F18" s="390">
        <f>'Direct Labor'!J15</f>
        <v>0</v>
      </c>
    </row>
    <row r="19" spans="1:6" s="13" customFormat="1" ht="15.75" customHeight="1" x14ac:dyDescent="0.2">
      <c r="A19" s="165">
        <f>'Direct Labor'!A16</f>
        <v>0</v>
      </c>
      <c r="B19" s="387">
        <f>'Direct Labor'!C16</f>
        <v>0</v>
      </c>
      <c r="C19" s="388">
        <f>'Direct Labor'!E16</f>
        <v>0</v>
      </c>
      <c r="D19" s="389">
        <f>'Direct Labor'!D16</f>
        <v>0</v>
      </c>
      <c r="E19" s="167">
        <f t="shared" si="1"/>
        <v>0</v>
      </c>
      <c r="F19" s="390">
        <f>'Direct Labor'!J16</f>
        <v>0</v>
      </c>
    </row>
    <row r="20" spans="1:6" s="13" customFormat="1" ht="15.75" customHeight="1" x14ac:dyDescent="0.2">
      <c r="A20" s="165">
        <f>'Direct Labor'!A17</f>
        <v>0</v>
      </c>
      <c r="B20" s="387">
        <f>'Direct Labor'!C17</f>
        <v>0</v>
      </c>
      <c r="C20" s="388">
        <f>'Direct Labor'!E17</f>
        <v>0</v>
      </c>
      <c r="D20" s="389">
        <f>'Direct Labor'!D17</f>
        <v>0</v>
      </c>
      <c r="E20" s="167">
        <f t="shared" si="1"/>
        <v>0</v>
      </c>
      <c r="F20" s="390">
        <f>'Direct Labor'!J17</f>
        <v>0</v>
      </c>
    </row>
    <row r="21" spans="1:6" s="13" customFormat="1" ht="15.75" customHeight="1" x14ac:dyDescent="0.2">
      <c r="A21" s="165">
        <f>'Direct Labor'!A18</f>
        <v>0</v>
      </c>
      <c r="B21" s="387">
        <f>'Direct Labor'!C18</f>
        <v>0</v>
      </c>
      <c r="C21" s="388">
        <f>'Direct Labor'!E18</f>
        <v>0</v>
      </c>
      <c r="D21" s="389">
        <f>'Direct Labor'!D18</f>
        <v>0</v>
      </c>
      <c r="E21" s="167">
        <f t="shared" si="1"/>
        <v>0</v>
      </c>
      <c r="F21" s="390">
        <f>'Direct Labor'!J18</f>
        <v>0</v>
      </c>
    </row>
    <row r="22" spans="1:6" s="13" customFormat="1" ht="15.75" customHeight="1" x14ac:dyDescent="0.2">
      <c r="A22" s="165">
        <f>'Direct Labor'!A19</f>
        <v>0</v>
      </c>
      <c r="B22" s="387">
        <f>'Direct Labor'!C19</f>
        <v>0</v>
      </c>
      <c r="C22" s="388">
        <f>'Direct Labor'!E19</f>
        <v>0</v>
      </c>
      <c r="D22" s="389">
        <f>'Direct Labor'!D19</f>
        <v>0</v>
      </c>
      <c r="E22" s="167">
        <f t="shared" si="1"/>
        <v>0</v>
      </c>
      <c r="F22" s="390">
        <f>'Direct Labor'!J19</f>
        <v>0</v>
      </c>
    </row>
    <row r="23" spans="1:6" s="13" customFormat="1" ht="15.75" customHeight="1" x14ac:dyDescent="0.2">
      <c r="A23" s="165">
        <f>'Direct Labor'!A20</f>
        <v>0</v>
      </c>
      <c r="B23" s="387">
        <f>'Direct Labor'!C20</f>
        <v>0</v>
      </c>
      <c r="C23" s="388">
        <f>'Direct Labor'!E20</f>
        <v>0</v>
      </c>
      <c r="D23" s="389">
        <f>'Direct Labor'!D20</f>
        <v>0</v>
      </c>
      <c r="E23" s="167">
        <f t="shared" si="1"/>
        <v>0</v>
      </c>
      <c r="F23" s="390">
        <f>'Direct Labor'!J20</f>
        <v>0</v>
      </c>
    </row>
    <row r="24" spans="1:6" s="13" customFormat="1" ht="15.75" customHeight="1" x14ac:dyDescent="0.2">
      <c r="A24" s="165">
        <f>'Direct Labor'!A21</f>
        <v>0</v>
      </c>
      <c r="B24" s="387">
        <f>'Direct Labor'!C21</f>
        <v>0</v>
      </c>
      <c r="C24" s="388">
        <f>'Direct Labor'!E21</f>
        <v>0</v>
      </c>
      <c r="D24" s="389">
        <f>'Direct Labor'!D21</f>
        <v>0</v>
      </c>
      <c r="E24" s="167">
        <f t="shared" si="1"/>
        <v>0</v>
      </c>
      <c r="F24" s="390">
        <f>'Direct Labor'!J21</f>
        <v>0</v>
      </c>
    </row>
    <row r="25" spans="1:6" s="13" customFormat="1" ht="15.75" customHeight="1" x14ac:dyDescent="0.2">
      <c r="A25" s="165">
        <f>'Direct Labor'!A22</f>
        <v>0</v>
      </c>
      <c r="B25" s="387">
        <f>'Direct Labor'!C22</f>
        <v>0</v>
      </c>
      <c r="C25" s="388">
        <f>'Direct Labor'!E22</f>
        <v>0</v>
      </c>
      <c r="D25" s="389">
        <f>'Direct Labor'!D22</f>
        <v>0</v>
      </c>
      <c r="E25" s="167">
        <f t="shared" si="1"/>
        <v>0</v>
      </c>
      <c r="F25" s="390">
        <f>'Direct Labor'!J22</f>
        <v>0</v>
      </c>
    </row>
    <row r="26" spans="1:6" s="13" customFormat="1" ht="15.75" customHeight="1" x14ac:dyDescent="0.2">
      <c r="A26" s="165">
        <f>'Direct Labor'!A23</f>
        <v>0</v>
      </c>
      <c r="B26" s="387">
        <f>'Direct Labor'!C23</f>
        <v>0</v>
      </c>
      <c r="C26" s="388">
        <f>'Direct Labor'!E23</f>
        <v>0</v>
      </c>
      <c r="D26" s="389">
        <f>'Direct Labor'!D23</f>
        <v>0</v>
      </c>
      <c r="E26" s="167">
        <f t="shared" si="1"/>
        <v>0</v>
      </c>
      <c r="F26" s="390">
        <f>'Direct Labor'!J23</f>
        <v>0</v>
      </c>
    </row>
    <row r="27" spans="1:6" s="13" customFormat="1" ht="15.75" customHeight="1" x14ac:dyDescent="0.2">
      <c r="A27" s="165">
        <f>'Direct Labor'!A24</f>
        <v>0</v>
      </c>
      <c r="B27" s="387">
        <f>'Direct Labor'!C24</f>
        <v>0</v>
      </c>
      <c r="C27" s="388">
        <f>'Direct Labor'!E24</f>
        <v>0</v>
      </c>
      <c r="D27" s="389">
        <f>'Direct Labor'!D24</f>
        <v>0</v>
      </c>
      <c r="E27" s="167">
        <f t="shared" si="1"/>
        <v>0</v>
      </c>
      <c r="F27" s="390">
        <f>'Direct Labor'!J24</f>
        <v>0</v>
      </c>
    </row>
    <row r="28" spans="1:6" s="13" customFormat="1" ht="15.75" customHeight="1" x14ac:dyDescent="0.2">
      <c r="A28" s="165">
        <f>'Direct Labor'!A25</f>
        <v>0</v>
      </c>
      <c r="B28" s="387">
        <f>'Direct Labor'!C25</f>
        <v>0</v>
      </c>
      <c r="C28" s="388">
        <f>'Direct Labor'!E25</f>
        <v>0</v>
      </c>
      <c r="D28" s="389">
        <f>'Direct Labor'!D25</f>
        <v>0</v>
      </c>
      <c r="E28" s="167">
        <f t="shared" si="1"/>
        <v>0</v>
      </c>
      <c r="F28" s="390">
        <f>'Direct Labor'!J25</f>
        <v>0</v>
      </c>
    </row>
    <row r="29" spans="1:6" s="13" customFormat="1" ht="15.75" customHeight="1" x14ac:dyDescent="0.2">
      <c r="A29" s="165">
        <f>'Direct Labor'!A26</f>
        <v>0</v>
      </c>
      <c r="B29" s="387">
        <f>'Direct Labor'!C26</f>
        <v>0</v>
      </c>
      <c r="C29" s="388">
        <f>'Direct Labor'!E26</f>
        <v>0</v>
      </c>
      <c r="D29" s="389">
        <f>'Direct Labor'!D26</f>
        <v>0</v>
      </c>
      <c r="E29" s="167">
        <f t="shared" si="1"/>
        <v>0</v>
      </c>
      <c r="F29" s="390">
        <f>'Direct Labor'!J26</f>
        <v>0</v>
      </c>
    </row>
    <row r="30" spans="1:6" s="13" customFormat="1" ht="15.75" customHeight="1" x14ac:dyDescent="0.2">
      <c r="A30" s="165">
        <f>'Direct Labor'!A27</f>
        <v>0</v>
      </c>
      <c r="B30" s="387">
        <f>'Direct Labor'!C27</f>
        <v>0</v>
      </c>
      <c r="C30" s="388">
        <f>'Direct Labor'!E27</f>
        <v>0</v>
      </c>
      <c r="D30" s="389">
        <f>'Direct Labor'!D27</f>
        <v>0</v>
      </c>
      <c r="E30" s="167">
        <f t="shared" si="1"/>
        <v>0</v>
      </c>
      <c r="F30" s="390">
        <f>'Direct Labor'!J27</f>
        <v>0</v>
      </c>
    </row>
    <row r="31" spans="1:6" s="13" customFormat="1" ht="15.75" customHeight="1" x14ac:dyDescent="0.2">
      <c r="A31" s="165">
        <f>'Direct Labor'!A28</f>
        <v>0</v>
      </c>
      <c r="B31" s="387">
        <f>'Direct Labor'!C28</f>
        <v>0</v>
      </c>
      <c r="C31" s="388">
        <f>'Direct Labor'!E28</f>
        <v>0</v>
      </c>
      <c r="D31" s="389">
        <f>'Direct Labor'!D28</f>
        <v>0</v>
      </c>
      <c r="E31" s="167">
        <f t="shared" si="1"/>
        <v>0</v>
      </c>
      <c r="F31" s="390">
        <f>'Direct Labor'!J28</f>
        <v>0</v>
      </c>
    </row>
    <row r="32" spans="1:6" s="14" customFormat="1" ht="15.75" customHeight="1" thickBot="1" x14ac:dyDescent="0.25">
      <c r="A32" s="165">
        <f>'Direct Labor'!A29</f>
        <v>0</v>
      </c>
      <c r="B32" s="387">
        <f>'Direct Labor'!C29</f>
        <v>0</v>
      </c>
      <c r="C32" s="388">
        <f>'Direct Labor'!E29</f>
        <v>0</v>
      </c>
      <c r="D32" s="389">
        <f>'Direct Labor'!D29</f>
        <v>0</v>
      </c>
      <c r="E32" s="167">
        <f t="shared" si="1"/>
        <v>0</v>
      </c>
      <c r="F32" s="390">
        <f>'Direct Labor'!J29</f>
        <v>0</v>
      </c>
    </row>
    <row r="33" spans="1:10" s="13" customFormat="1" ht="15.75" customHeight="1" thickBot="1" x14ac:dyDescent="0.25">
      <c r="A33" s="170"/>
      <c r="B33" s="148" t="s">
        <v>280</v>
      </c>
      <c r="C33" s="34">
        <f>SUM(C10:C32)</f>
        <v>0</v>
      </c>
      <c r="D33" s="48"/>
      <c r="E33" s="66">
        <f>ROUND(SUM(E10:E32),0)</f>
        <v>0</v>
      </c>
      <c r="F33" s="49"/>
    </row>
    <row r="34" spans="1:10" ht="14.25" customHeight="1" thickBot="1" x14ac:dyDescent="0.25">
      <c r="A34" s="697"/>
      <c r="B34" s="697"/>
      <c r="C34" s="697"/>
      <c r="D34" s="697"/>
      <c r="E34" s="171"/>
      <c r="F34" s="172"/>
      <c r="G34" s="154"/>
      <c r="H34" s="154"/>
      <c r="I34" s="154"/>
      <c r="J34" s="154"/>
    </row>
    <row r="35" spans="1:10" ht="246.95" customHeight="1" thickBot="1" x14ac:dyDescent="0.25">
      <c r="A35" s="475" t="str">
        <f>'Direct Labor'!A32</f>
        <v xml:space="preserve">Additional Explanation (as needed): </v>
      </c>
      <c r="B35" s="472"/>
      <c r="C35" s="472"/>
      <c r="D35" s="472"/>
      <c r="E35" s="472"/>
      <c r="F35" s="472"/>
      <c r="G35" s="472"/>
      <c r="H35" s="472"/>
      <c r="I35" s="472"/>
      <c r="J35" s="154"/>
    </row>
    <row r="36" spans="1:10" x14ac:dyDescent="0.2">
      <c r="A36" s="472"/>
      <c r="B36" s="472"/>
      <c r="C36" s="472"/>
      <c r="D36" s="472"/>
      <c r="E36" s="472"/>
      <c r="F36" s="472"/>
      <c r="G36" s="472"/>
      <c r="H36" s="472"/>
      <c r="I36" s="472"/>
      <c r="J36" s="154"/>
    </row>
    <row r="37" spans="1:10" x14ac:dyDescent="0.2">
      <c r="A37" s="8"/>
      <c r="B37" s="8"/>
      <c r="C37" s="430"/>
      <c r="D37" s="432"/>
      <c r="E37" s="431"/>
      <c r="F37" s="430"/>
      <c r="G37" s="154"/>
      <c r="H37" s="154"/>
      <c r="I37" s="154"/>
      <c r="J37" s="154"/>
    </row>
    <row r="38" spans="1:10" x14ac:dyDescent="0.2">
      <c r="A38" s="8"/>
      <c r="B38" s="8"/>
      <c r="C38" s="430"/>
      <c r="D38" s="432"/>
      <c r="E38" s="431"/>
      <c r="F38" s="430"/>
      <c r="G38" s="154"/>
      <c r="H38" s="154"/>
      <c r="I38" s="154"/>
      <c r="J38" s="154"/>
    </row>
    <row r="39" spans="1:10" x14ac:dyDescent="0.2">
      <c r="A39" s="8"/>
      <c r="B39" s="8"/>
      <c r="C39" s="430"/>
      <c r="D39" s="432"/>
      <c r="E39" s="431"/>
      <c r="F39" s="430"/>
      <c r="G39" s="154"/>
      <c r="H39" s="154"/>
      <c r="I39" s="154"/>
      <c r="J39" s="154"/>
    </row>
    <row r="40" spans="1:10" x14ac:dyDescent="0.2">
      <c r="A40" s="8"/>
      <c r="B40" s="8"/>
      <c r="C40" s="430"/>
      <c r="D40" s="432"/>
      <c r="E40" s="431"/>
      <c r="F40" s="430"/>
      <c r="G40" s="154"/>
      <c r="H40" s="154"/>
      <c r="I40" s="154"/>
      <c r="J40" s="154"/>
    </row>
    <row r="41" spans="1:10" x14ac:dyDescent="0.2">
      <c r="A41" s="8"/>
      <c r="B41" s="8"/>
      <c r="C41" s="430"/>
      <c r="D41" s="432"/>
      <c r="E41" s="431"/>
      <c r="F41" s="430"/>
      <c r="G41" s="154"/>
      <c r="H41" s="154"/>
      <c r="I41" s="154"/>
      <c r="J41" s="154"/>
    </row>
    <row r="42" spans="1:10" x14ac:dyDescent="0.2">
      <c r="A42" s="8"/>
      <c r="B42" s="8"/>
      <c r="C42" s="430"/>
      <c r="D42" s="432"/>
      <c r="E42" s="431"/>
      <c r="F42" s="430"/>
      <c r="G42" s="154"/>
      <c r="H42" s="154"/>
      <c r="I42" s="154"/>
      <c r="J42" s="154"/>
    </row>
  </sheetData>
  <sheetProtection algorithmName="SHA-512" hashValue="1s0XNP3IXantlA/vk15yL50Hc4drat9yhtxPGlkUV5C7wjZl4fBN1sXdUZU8lFMiawILUCewCD1N651MImgyVg==" saltValue="jyP1MH60moXIYeXtO5D1+w==" spinCount="100000" sheet="1" selectLockedCells="1" selectUnlockedCells="1"/>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8">
    <mergeCell ref="A1:B1"/>
    <mergeCell ref="B6:B7"/>
    <mergeCell ref="A3:F4"/>
    <mergeCell ref="A34:D34"/>
    <mergeCell ref="A6:A7"/>
    <mergeCell ref="F6:F7"/>
    <mergeCell ref="A2:F2"/>
    <mergeCell ref="C6:E6"/>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A1:I100"/>
  <sheetViews>
    <sheetView showGridLines="0" zoomScale="90" zoomScaleNormal="90" workbookViewId="0">
      <selection activeCell="A7" sqref="A7"/>
    </sheetView>
  </sheetViews>
  <sheetFormatPr defaultColWidth="9.140625" defaultRowHeight="12.75" x14ac:dyDescent="0.2"/>
  <cols>
    <col min="1" max="1" width="75.85546875" style="8" customWidth="1"/>
    <col min="2" max="2" width="23.42578125" style="8" customWidth="1"/>
    <col min="3" max="3" width="20.140625" style="8" customWidth="1"/>
    <col min="4" max="4" width="18.42578125" style="8" customWidth="1"/>
    <col min="5" max="5" width="9.140625" style="8"/>
    <col min="6" max="6" width="31" style="8" bestFit="1" customWidth="1"/>
    <col min="7" max="16384" width="9.140625" style="8"/>
  </cols>
  <sheetData>
    <row r="1" spans="1:8" s="28" customFormat="1" ht="11.25" x14ac:dyDescent="0.2">
      <c r="A1" s="688" t="s">
        <v>281</v>
      </c>
      <c r="B1" s="688"/>
      <c r="C1" s="688"/>
      <c r="D1" s="688"/>
      <c r="E1" s="540"/>
      <c r="F1" s="540"/>
    </row>
    <row r="2" spans="1:8" s="1" customFormat="1" ht="18.75" thickBot="1" x14ac:dyDescent="0.25">
      <c r="A2" s="702" t="s">
        <v>256</v>
      </c>
      <c r="B2" s="702"/>
      <c r="C2" s="702"/>
      <c r="D2" s="702"/>
      <c r="E2" s="4"/>
      <c r="F2" s="4"/>
      <c r="G2" s="2"/>
      <c r="H2" s="2"/>
    </row>
    <row r="3" spans="1:8" s="1" customFormat="1" ht="96" customHeight="1" thickBot="1" x14ac:dyDescent="0.25">
      <c r="A3" s="704" t="s">
        <v>282</v>
      </c>
      <c r="B3" s="705"/>
      <c r="C3" s="705"/>
      <c r="D3" s="706"/>
      <c r="E3" s="29"/>
      <c r="F3" s="29"/>
    </row>
    <row r="4" spans="1:8" s="1" customFormat="1" ht="16.7" customHeight="1" thickBot="1" x14ac:dyDescent="0.25">
      <c r="A4" s="29"/>
      <c r="B4" s="29"/>
      <c r="C4" s="29"/>
      <c r="D4" s="29"/>
      <c r="E4" s="29"/>
      <c r="F4" s="29"/>
    </row>
    <row r="5" spans="1:8" s="22" customFormat="1" ht="15" x14ac:dyDescent="0.2">
      <c r="A5" s="50" t="s">
        <v>283</v>
      </c>
      <c r="B5" s="716" t="s">
        <v>273</v>
      </c>
      <c r="C5" s="716"/>
      <c r="D5" s="717"/>
      <c r="E5" s="30"/>
    </row>
    <row r="6" spans="1:8" s="22" customFormat="1" ht="15" x14ac:dyDescent="0.2">
      <c r="A6" s="51"/>
      <c r="B6" s="52" t="s">
        <v>284</v>
      </c>
      <c r="C6" s="52" t="s">
        <v>285</v>
      </c>
      <c r="D6" s="146" t="s">
        <v>36</v>
      </c>
    </row>
    <row r="7" spans="1:8" s="22" customFormat="1" ht="14.25" x14ac:dyDescent="0.2">
      <c r="A7" s="449" t="s">
        <v>286</v>
      </c>
      <c r="B7" s="446">
        <v>170000</v>
      </c>
      <c r="C7" s="447">
        <v>0.2</v>
      </c>
      <c r="D7" s="448">
        <f>B7*C7</f>
        <v>34000</v>
      </c>
    </row>
    <row r="8" spans="1:8" s="68" customFormat="1" ht="14.25" x14ac:dyDescent="0.2">
      <c r="A8" s="391">
        <f>'Fringe Benefits'!A6</f>
        <v>0</v>
      </c>
      <c r="B8" s="392">
        <f>'Fringe Benefits'!C6</f>
        <v>0</v>
      </c>
      <c r="C8" s="393">
        <f>'Fringe Benefits'!B6</f>
        <v>0</v>
      </c>
      <c r="D8" s="67">
        <f>C8*B8</f>
        <v>0</v>
      </c>
    </row>
    <row r="9" spans="1:8" s="68" customFormat="1" ht="14.25" x14ac:dyDescent="0.2">
      <c r="A9" s="391">
        <f>'Fringe Benefits'!A7</f>
        <v>0</v>
      </c>
      <c r="B9" s="392">
        <f>'Fringe Benefits'!C7</f>
        <v>0</v>
      </c>
      <c r="C9" s="393">
        <f>'Fringe Benefits'!B7</f>
        <v>0</v>
      </c>
      <c r="D9" s="67">
        <f t="shared" ref="D9:D30" si="0">C9*B9</f>
        <v>0</v>
      </c>
    </row>
    <row r="10" spans="1:8" s="68" customFormat="1" ht="14.25" x14ac:dyDescent="0.2">
      <c r="A10" s="391">
        <f>'Fringe Benefits'!A8</f>
        <v>0</v>
      </c>
      <c r="B10" s="392">
        <f>'Fringe Benefits'!C8</f>
        <v>0</v>
      </c>
      <c r="C10" s="393">
        <f>'Fringe Benefits'!B8</f>
        <v>0</v>
      </c>
      <c r="D10" s="67">
        <f t="shared" si="0"/>
        <v>0</v>
      </c>
    </row>
    <row r="11" spans="1:8" s="68" customFormat="1" ht="14.25" x14ac:dyDescent="0.2">
      <c r="A11" s="391">
        <f>'Fringe Benefits'!A9</f>
        <v>0</v>
      </c>
      <c r="B11" s="392">
        <f>'Fringe Benefits'!C9</f>
        <v>0</v>
      </c>
      <c r="C11" s="393">
        <f>'Fringe Benefits'!B9</f>
        <v>0</v>
      </c>
      <c r="D11" s="67">
        <f t="shared" si="0"/>
        <v>0</v>
      </c>
    </row>
    <row r="12" spans="1:8" s="68" customFormat="1" ht="14.25" x14ac:dyDescent="0.2">
      <c r="A12" s="391">
        <f>'Fringe Benefits'!A10</f>
        <v>0</v>
      </c>
      <c r="B12" s="392">
        <f>'Fringe Benefits'!C10</f>
        <v>0</v>
      </c>
      <c r="C12" s="393">
        <f>'Fringe Benefits'!B10</f>
        <v>0</v>
      </c>
      <c r="D12" s="67">
        <f t="shared" si="0"/>
        <v>0</v>
      </c>
    </row>
    <row r="13" spans="1:8" s="68" customFormat="1" ht="14.25" x14ac:dyDescent="0.2">
      <c r="A13" s="391">
        <f>'Fringe Benefits'!A11</f>
        <v>0</v>
      </c>
      <c r="B13" s="392">
        <f>'Fringe Benefits'!C11</f>
        <v>0</v>
      </c>
      <c r="C13" s="393">
        <f>'Fringe Benefits'!B11</f>
        <v>0</v>
      </c>
      <c r="D13" s="67">
        <f t="shared" si="0"/>
        <v>0</v>
      </c>
    </row>
    <row r="14" spans="1:8" s="68" customFormat="1" ht="14.25" x14ac:dyDescent="0.2">
      <c r="A14" s="391">
        <f>'Fringe Benefits'!A12</f>
        <v>0</v>
      </c>
      <c r="B14" s="392">
        <f>'Fringe Benefits'!C12</f>
        <v>0</v>
      </c>
      <c r="C14" s="393">
        <f>'Fringe Benefits'!B12</f>
        <v>0</v>
      </c>
      <c r="D14" s="67">
        <f t="shared" si="0"/>
        <v>0</v>
      </c>
    </row>
    <row r="15" spans="1:8" s="68" customFormat="1" ht="14.25" x14ac:dyDescent="0.2">
      <c r="A15" s="391">
        <f>'Fringe Benefits'!A13</f>
        <v>0</v>
      </c>
      <c r="B15" s="392">
        <f>'Fringe Benefits'!C13</f>
        <v>0</v>
      </c>
      <c r="C15" s="393">
        <f>'Fringe Benefits'!B13</f>
        <v>0</v>
      </c>
      <c r="D15" s="67">
        <f t="shared" si="0"/>
        <v>0</v>
      </c>
    </row>
    <row r="16" spans="1:8" s="68" customFormat="1" ht="14.25" x14ac:dyDescent="0.2">
      <c r="A16" s="391">
        <f>'Fringe Benefits'!A14</f>
        <v>0</v>
      </c>
      <c r="B16" s="392">
        <f>'Fringe Benefits'!C14</f>
        <v>0</v>
      </c>
      <c r="C16" s="393">
        <f>'Fringe Benefits'!B14</f>
        <v>0</v>
      </c>
      <c r="D16" s="67">
        <f t="shared" si="0"/>
        <v>0</v>
      </c>
    </row>
    <row r="17" spans="1:8" s="68" customFormat="1" ht="14.25" x14ac:dyDescent="0.2">
      <c r="A17" s="391">
        <f>'Fringe Benefits'!A15</f>
        <v>0</v>
      </c>
      <c r="B17" s="392">
        <f>'Fringe Benefits'!C15</f>
        <v>0</v>
      </c>
      <c r="C17" s="393">
        <f>'Fringe Benefits'!B15</f>
        <v>0</v>
      </c>
      <c r="D17" s="67">
        <f t="shared" si="0"/>
        <v>0</v>
      </c>
    </row>
    <row r="18" spans="1:8" s="68" customFormat="1" ht="14.25" x14ac:dyDescent="0.2">
      <c r="A18" s="391">
        <f>'Fringe Benefits'!A16</f>
        <v>0</v>
      </c>
      <c r="B18" s="392">
        <f>'Fringe Benefits'!C16</f>
        <v>0</v>
      </c>
      <c r="C18" s="393">
        <f>'Fringe Benefits'!B16</f>
        <v>0</v>
      </c>
      <c r="D18" s="67">
        <f t="shared" si="0"/>
        <v>0</v>
      </c>
    </row>
    <row r="19" spans="1:8" s="68" customFormat="1" ht="14.25" x14ac:dyDescent="0.2">
      <c r="A19" s="391">
        <f>'Fringe Benefits'!A17</f>
        <v>0</v>
      </c>
      <c r="B19" s="392">
        <f>'Fringe Benefits'!C17</f>
        <v>0</v>
      </c>
      <c r="C19" s="393">
        <f>'Fringe Benefits'!B17</f>
        <v>0</v>
      </c>
      <c r="D19" s="67">
        <f t="shared" si="0"/>
        <v>0</v>
      </c>
    </row>
    <row r="20" spans="1:8" s="68" customFormat="1" ht="14.25" x14ac:dyDescent="0.2">
      <c r="A20" s="391">
        <f>'Fringe Benefits'!A18</f>
        <v>0</v>
      </c>
      <c r="B20" s="392">
        <f>'Fringe Benefits'!C18</f>
        <v>0</v>
      </c>
      <c r="C20" s="393">
        <f>'Fringe Benefits'!B18</f>
        <v>0</v>
      </c>
      <c r="D20" s="67">
        <f t="shared" si="0"/>
        <v>0</v>
      </c>
    </row>
    <row r="21" spans="1:8" s="68" customFormat="1" ht="14.25" customHeight="1" x14ac:dyDescent="0.2">
      <c r="A21" s="391">
        <f>'Fringe Benefits'!A19</f>
        <v>0</v>
      </c>
      <c r="B21" s="392">
        <f>'Fringe Benefits'!C19</f>
        <v>0</v>
      </c>
      <c r="C21" s="393">
        <f>'Fringe Benefits'!B19</f>
        <v>0</v>
      </c>
      <c r="D21" s="67">
        <f t="shared" si="0"/>
        <v>0</v>
      </c>
    </row>
    <row r="22" spans="1:8" s="68" customFormat="1" ht="14.25" customHeight="1" x14ac:dyDescent="0.2">
      <c r="A22" s="391">
        <f>'Fringe Benefits'!A20</f>
        <v>0</v>
      </c>
      <c r="B22" s="392">
        <f>'Fringe Benefits'!C20</f>
        <v>0</v>
      </c>
      <c r="C22" s="393">
        <f>'Fringe Benefits'!B20</f>
        <v>0</v>
      </c>
      <c r="D22" s="67">
        <f t="shared" si="0"/>
        <v>0</v>
      </c>
    </row>
    <row r="23" spans="1:8" s="68" customFormat="1" ht="14.25" customHeight="1" x14ac:dyDescent="0.2">
      <c r="A23" s="391">
        <f>'Fringe Benefits'!A21</f>
        <v>0</v>
      </c>
      <c r="B23" s="392">
        <f>'Fringe Benefits'!C21</f>
        <v>0</v>
      </c>
      <c r="C23" s="393">
        <f>'Fringe Benefits'!B21</f>
        <v>0</v>
      </c>
      <c r="D23" s="67">
        <f t="shared" si="0"/>
        <v>0</v>
      </c>
    </row>
    <row r="24" spans="1:8" s="68" customFormat="1" ht="14.25" customHeight="1" x14ac:dyDescent="0.2">
      <c r="A24" s="391">
        <f>'Fringe Benefits'!A22</f>
        <v>0</v>
      </c>
      <c r="B24" s="392">
        <f>'Fringe Benefits'!C22</f>
        <v>0</v>
      </c>
      <c r="C24" s="393">
        <f>'Fringe Benefits'!B22</f>
        <v>0</v>
      </c>
      <c r="D24" s="67">
        <f t="shared" si="0"/>
        <v>0</v>
      </c>
    </row>
    <row r="25" spans="1:8" s="68" customFormat="1" ht="14.25" customHeight="1" x14ac:dyDescent="0.2">
      <c r="A25" s="391">
        <f>'Fringe Benefits'!A23</f>
        <v>0</v>
      </c>
      <c r="B25" s="392">
        <f>'Fringe Benefits'!C23</f>
        <v>0</v>
      </c>
      <c r="C25" s="393">
        <f>'Fringe Benefits'!B23</f>
        <v>0</v>
      </c>
      <c r="D25" s="67">
        <f t="shared" si="0"/>
        <v>0</v>
      </c>
    </row>
    <row r="26" spans="1:8" s="68" customFormat="1" ht="14.25" customHeight="1" x14ac:dyDescent="0.2">
      <c r="A26" s="391">
        <f>'Fringe Benefits'!A24</f>
        <v>0</v>
      </c>
      <c r="B26" s="392">
        <f>'Fringe Benefits'!C24</f>
        <v>0</v>
      </c>
      <c r="C26" s="393">
        <f>'Fringe Benefits'!B24</f>
        <v>0</v>
      </c>
      <c r="D26" s="67">
        <f t="shared" si="0"/>
        <v>0</v>
      </c>
    </row>
    <row r="27" spans="1:8" s="68" customFormat="1" ht="14.25" customHeight="1" x14ac:dyDescent="0.2">
      <c r="A27" s="391">
        <f>'Fringe Benefits'!A25</f>
        <v>0</v>
      </c>
      <c r="B27" s="392">
        <f>'Fringe Benefits'!C25</f>
        <v>0</v>
      </c>
      <c r="C27" s="393">
        <f>'Fringe Benefits'!B25</f>
        <v>0</v>
      </c>
      <c r="D27" s="67">
        <f t="shared" si="0"/>
        <v>0</v>
      </c>
    </row>
    <row r="28" spans="1:8" s="68" customFormat="1" ht="14.25" customHeight="1" x14ac:dyDescent="0.2">
      <c r="A28" s="391">
        <f>'Fringe Benefits'!A26</f>
        <v>0</v>
      </c>
      <c r="B28" s="392">
        <f>'Fringe Benefits'!C26</f>
        <v>0</v>
      </c>
      <c r="C28" s="393">
        <f>'Fringe Benefits'!B26</f>
        <v>0</v>
      </c>
      <c r="D28" s="67">
        <f t="shared" si="0"/>
        <v>0</v>
      </c>
    </row>
    <row r="29" spans="1:8" s="68" customFormat="1" ht="14.25" customHeight="1" x14ac:dyDescent="0.2">
      <c r="A29" s="391">
        <f>'Fringe Benefits'!A27</f>
        <v>0</v>
      </c>
      <c r="B29" s="392">
        <f>'Fringe Benefits'!C27</f>
        <v>0</v>
      </c>
      <c r="C29" s="393">
        <f>'Fringe Benefits'!B27</f>
        <v>0</v>
      </c>
      <c r="D29" s="67">
        <f t="shared" si="0"/>
        <v>0</v>
      </c>
    </row>
    <row r="30" spans="1:8" s="68" customFormat="1" ht="14.25" customHeight="1" x14ac:dyDescent="0.2">
      <c r="A30" s="391">
        <f>'Fringe Benefits'!A28</f>
        <v>0</v>
      </c>
      <c r="B30" s="392">
        <f>'Fringe Benefits'!C28</f>
        <v>0</v>
      </c>
      <c r="C30" s="393">
        <f>'Fringe Benefits'!B28</f>
        <v>0</v>
      </c>
      <c r="D30" s="67">
        <f t="shared" si="0"/>
        <v>0</v>
      </c>
    </row>
    <row r="31" spans="1:8" s="9" customFormat="1" ht="15.75" thickBot="1" x14ac:dyDescent="0.25">
      <c r="A31" s="53" t="s">
        <v>110</v>
      </c>
      <c r="B31" s="54">
        <f>ROUND(SUM(B8:B30),0)</f>
        <v>0</v>
      </c>
      <c r="C31" s="54"/>
      <c r="D31" s="147">
        <f>ROUND(SUM(D8:D30),0)</f>
        <v>0</v>
      </c>
      <c r="E31" s="154"/>
      <c r="F31" s="154"/>
      <c r="G31" s="154"/>
      <c r="H31" s="154"/>
    </row>
    <row r="32" spans="1:8" s="9" customFormat="1" ht="13.5" thickBot="1" x14ac:dyDescent="0.25">
      <c r="A32" s="155"/>
      <c r="B32" s="173"/>
      <c r="C32" s="174"/>
      <c r="D32" s="174"/>
      <c r="E32" s="175"/>
      <c r="F32" s="171"/>
      <c r="G32" s="154"/>
      <c r="H32" s="154"/>
    </row>
    <row r="33" spans="1:9" s="9" customFormat="1" ht="42.95" customHeight="1" thickBot="1" x14ac:dyDescent="0.25">
      <c r="A33" s="691" t="s">
        <v>287</v>
      </c>
      <c r="B33" s="692"/>
      <c r="C33" s="692"/>
      <c r="D33" s="693"/>
      <c r="E33" s="31"/>
      <c r="F33" s="31"/>
      <c r="G33" s="154"/>
      <c r="H33" s="154"/>
      <c r="I33" s="154"/>
    </row>
    <row r="34" spans="1:9" s="9" customFormat="1" ht="34.700000000000003" customHeight="1" x14ac:dyDescent="0.2">
      <c r="A34" s="707" t="s">
        <v>288</v>
      </c>
      <c r="B34" s="708"/>
      <c r="C34" s="708"/>
      <c r="D34" s="709"/>
      <c r="E34" s="12"/>
      <c r="F34" s="12"/>
      <c r="G34" s="154"/>
      <c r="H34" s="154"/>
      <c r="I34" s="154"/>
    </row>
    <row r="35" spans="1:9" s="9" customFormat="1" ht="30.75" customHeight="1" x14ac:dyDescent="0.2">
      <c r="A35" s="710"/>
      <c r="B35" s="711"/>
      <c r="C35" s="711"/>
      <c r="D35" s="712"/>
      <c r="E35" s="32"/>
      <c r="F35" s="32"/>
      <c r="G35" s="154"/>
      <c r="H35" s="154"/>
      <c r="I35" s="154"/>
    </row>
    <row r="36" spans="1:9" s="9" customFormat="1" ht="12.75" customHeight="1" x14ac:dyDescent="0.2">
      <c r="A36" s="710"/>
      <c r="B36" s="711"/>
      <c r="C36" s="711"/>
      <c r="D36" s="712"/>
      <c r="E36" s="12"/>
      <c r="F36" s="12"/>
      <c r="G36" s="154"/>
      <c r="H36" s="154"/>
      <c r="I36" s="154"/>
    </row>
    <row r="37" spans="1:9" s="9" customFormat="1" ht="99.6" customHeight="1" thickBot="1" x14ac:dyDescent="0.25">
      <c r="A37" s="713"/>
      <c r="B37" s="714"/>
      <c r="C37" s="714"/>
      <c r="D37" s="715"/>
      <c r="E37" s="32"/>
      <c r="F37" s="32"/>
      <c r="G37" s="154"/>
      <c r="H37" s="154"/>
      <c r="I37" s="154"/>
    </row>
    <row r="38" spans="1:9" s="9" customFormat="1" ht="17.45" customHeight="1" thickBot="1" x14ac:dyDescent="0.25">
      <c r="A38" s="697"/>
      <c r="B38" s="697"/>
      <c r="C38" s="697"/>
      <c r="D38" s="697"/>
      <c r="E38" s="12"/>
      <c r="F38" s="154"/>
      <c r="G38" s="154"/>
      <c r="H38" s="154"/>
      <c r="I38" s="154"/>
    </row>
    <row r="39" spans="1:9" s="9" customFormat="1" ht="127.5" customHeight="1" thickBot="1" x14ac:dyDescent="0.25">
      <c r="A39" s="475" t="str">
        <f>'Fringe Benefits'!A32</f>
        <v xml:space="preserve">Fringe Benefit Rate Explanation: Required unless providing documentation of a federally approved fringe rate. Please use this box to list the elements that comprise your fringe benefits and how they are applied to your base (e.g. Direct Labor) to arrive at your fringe benefit rate in the below box. </v>
      </c>
      <c r="B39" s="472"/>
      <c r="C39" s="472"/>
      <c r="D39" s="472"/>
      <c r="E39" s="472"/>
      <c r="F39" s="472"/>
      <c r="G39" s="472"/>
      <c r="H39" s="472"/>
      <c r="I39" s="472"/>
    </row>
    <row r="40" spans="1:9" s="9" customFormat="1" x14ac:dyDescent="0.2">
      <c r="A40" s="472"/>
      <c r="B40" s="472"/>
      <c r="C40" s="472"/>
      <c r="D40" s="472"/>
      <c r="E40" s="472"/>
      <c r="F40" s="472"/>
      <c r="G40" s="472"/>
      <c r="H40" s="472"/>
      <c r="I40" s="472"/>
    </row>
    <row r="41" spans="1:9" s="9" customFormat="1" x14ac:dyDescent="0.2">
      <c r="A41" s="154"/>
      <c r="B41" s="154"/>
      <c r="C41" s="154"/>
      <c r="D41" s="154"/>
      <c r="E41" s="154"/>
      <c r="F41" s="154"/>
      <c r="G41" s="154"/>
      <c r="H41" s="154"/>
      <c r="I41" s="154"/>
    </row>
    <row r="42" spans="1:9" s="9" customFormat="1" x14ac:dyDescent="0.2">
      <c r="A42" s="154"/>
      <c r="B42" s="154"/>
      <c r="C42" s="154"/>
      <c r="D42" s="154"/>
      <c r="E42" s="154"/>
      <c r="F42" s="154"/>
      <c r="G42" s="154"/>
      <c r="H42" s="154"/>
      <c r="I42" s="154"/>
    </row>
    <row r="43" spans="1:9" s="9" customFormat="1" x14ac:dyDescent="0.2">
      <c r="A43" s="154"/>
      <c r="B43" s="154"/>
      <c r="C43" s="154"/>
      <c r="D43" s="154"/>
      <c r="E43" s="154"/>
      <c r="F43" s="154"/>
      <c r="G43" s="154"/>
      <c r="H43" s="154"/>
      <c r="I43" s="154"/>
    </row>
    <row r="44" spans="1:9" s="9" customFormat="1" x14ac:dyDescent="0.2">
      <c r="A44" s="154"/>
      <c r="B44" s="154"/>
      <c r="C44" s="154"/>
      <c r="D44" s="154"/>
      <c r="E44" s="154"/>
      <c r="F44" s="154"/>
      <c r="G44" s="154"/>
      <c r="H44" s="154"/>
      <c r="I44" s="154"/>
    </row>
    <row r="45" spans="1:9" s="9" customFormat="1" x14ac:dyDescent="0.2">
      <c r="A45" s="154"/>
      <c r="B45" s="154"/>
      <c r="C45" s="154"/>
      <c r="D45" s="154"/>
      <c r="E45" s="154"/>
      <c r="F45" s="154"/>
      <c r="G45" s="154"/>
      <c r="H45" s="154"/>
      <c r="I45" s="154"/>
    </row>
    <row r="46" spans="1:9" s="9" customFormat="1" x14ac:dyDescent="0.2">
      <c r="A46" s="154"/>
      <c r="B46" s="154"/>
      <c r="C46" s="154"/>
      <c r="D46" s="154"/>
      <c r="E46" s="154"/>
      <c r="F46" s="154"/>
      <c r="G46" s="154"/>
      <c r="H46" s="154"/>
      <c r="I46" s="154"/>
    </row>
    <row r="47" spans="1:9" s="9" customFormat="1" x14ac:dyDescent="0.2">
      <c r="A47" s="154"/>
      <c r="B47" s="154"/>
      <c r="C47" s="154"/>
      <c r="D47" s="154"/>
      <c r="E47" s="154"/>
      <c r="F47" s="154"/>
      <c r="G47" s="154"/>
      <c r="H47" s="154"/>
      <c r="I47" s="154"/>
    </row>
    <row r="48" spans="1:9" s="9" customFormat="1" x14ac:dyDescent="0.2">
      <c r="A48" s="154"/>
      <c r="B48" s="154"/>
      <c r="C48" s="154"/>
      <c r="D48" s="154"/>
      <c r="E48" s="154"/>
      <c r="F48" s="154"/>
      <c r="G48" s="154"/>
      <c r="H48" s="154"/>
      <c r="I48" s="154"/>
    </row>
    <row r="49" spans="1:6" s="9" customFormat="1" x14ac:dyDescent="0.2">
      <c r="A49" s="154"/>
      <c r="B49" s="154"/>
      <c r="C49" s="154"/>
      <c r="D49" s="154"/>
      <c r="E49" s="154"/>
      <c r="F49" s="154"/>
    </row>
    <row r="50" spans="1:6" s="9" customFormat="1" x14ac:dyDescent="0.2">
      <c r="A50" s="154"/>
      <c r="B50" s="154"/>
      <c r="C50" s="154"/>
      <c r="D50" s="154"/>
      <c r="E50" s="154"/>
      <c r="F50" s="154"/>
    </row>
    <row r="51" spans="1:6" s="9" customFormat="1" x14ac:dyDescent="0.2">
      <c r="A51" s="154"/>
      <c r="B51" s="154"/>
      <c r="C51" s="154"/>
      <c r="D51" s="154"/>
      <c r="E51" s="154"/>
      <c r="F51" s="154"/>
    </row>
    <row r="52" spans="1:6" s="9" customFormat="1" x14ac:dyDescent="0.2">
      <c r="A52" s="154"/>
      <c r="B52" s="154"/>
      <c r="C52" s="154"/>
      <c r="D52" s="154"/>
      <c r="E52" s="154"/>
      <c r="F52" s="154"/>
    </row>
    <row r="53" spans="1:6" s="9" customFormat="1" x14ac:dyDescent="0.2">
      <c r="A53" s="154"/>
      <c r="B53" s="154"/>
      <c r="C53" s="154"/>
      <c r="D53" s="154"/>
      <c r="E53" s="154"/>
      <c r="F53" s="154"/>
    </row>
    <row r="54" spans="1:6" s="9" customFormat="1" x14ac:dyDescent="0.2">
      <c r="A54" s="154"/>
      <c r="B54" s="154"/>
      <c r="C54" s="154"/>
      <c r="D54" s="154"/>
      <c r="E54" s="154"/>
      <c r="F54" s="154"/>
    </row>
    <row r="55" spans="1:6" s="9" customFormat="1" x14ac:dyDescent="0.2">
      <c r="A55" s="154"/>
      <c r="B55" s="154"/>
      <c r="C55" s="154"/>
      <c r="D55" s="154"/>
      <c r="E55" s="154"/>
      <c r="F55" s="154"/>
    </row>
    <row r="56" spans="1:6" s="9" customFormat="1" x14ac:dyDescent="0.2">
      <c r="A56" s="154"/>
      <c r="B56" s="154"/>
      <c r="C56" s="154"/>
      <c r="D56" s="154"/>
      <c r="E56" s="154"/>
      <c r="F56" s="154"/>
    </row>
    <row r="57" spans="1:6" s="9" customFormat="1" x14ac:dyDescent="0.2">
      <c r="A57" s="154"/>
      <c r="B57" s="154"/>
      <c r="C57" s="154"/>
      <c r="D57" s="154"/>
      <c r="E57" s="154"/>
      <c r="F57" s="154"/>
    </row>
    <row r="58" spans="1:6" s="9" customFormat="1" x14ac:dyDescent="0.2">
      <c r="A58" s="154"/>
      <c r="B58" s="154"/>
      <c r="C58" s="154"/>
      <c r="D58" s="154"/>
      <c r="E58" s="154"/>
      <c r="F58" s="154"/>
    </row>
    <row r="59" spans="1:6" s="9" customFormat="1" x14ac:dyDescent="0.2">
      <c r="A59" s="154"/>
      <c r="B59" s="154"/>
      <c r="C59" s="154"/>
      <c r="D59" s="154"/>
      <c r="E59" s="154"/>
      <c r="F59" s="154"/>
    </row>
    <row r="60" spans="1:6" s="9" customFormat="1" x14ac:dyDescent="0.2">
      <c r="A60" s="154"/>
      <c r="B60" s="154"/>
      <c r="C60" s="154"/>
      <c r="D60" s="154"/>
      <c r="E60" s="154"/>
      <c r="F60" s="154"/>
    </row>
    <row r="61" spans="1:6" s="9" customFormat="1" x14ac:dyDescent="0.2">
      <c r="A61" s="154"/>
      <c r="B61" s="154"/>
      <c r="C61" s="154"/>
      <c r="D61" s="154"/>
      <c r="E61" s="154"/>
      <c r="F61" s="154"/>
    </row>
    <row r="62" spans="1:6" s="9" customFormat="1" x14ac:dyDescent="0.2">
      <c r="A62" s="154"/>
      <c r="B62" s="154"/>
      <c r="C62" s="154"/>
      <c r="D62" s="154"/>
      <c r="E62" s="154"/>
      <c r="F62" s="154"/>
    </row>
    <row r="63" spans="1:6" s="9" customFormat="1" x14ac:dyDescent="0.2">
      <c r="A63" s="154"/>
      <c r="B63" s="154"/>
      <c r="C63" s="154"/>
      <c r="D63" s="154"/>
      <c r="E63" s="154"/>
      <c r="F63" s="154"/>
    </row>
    <row r="64" spans="1:6" s="9" customFormat="1" x14ac:dyDescent="0.2">
      <c r="A64" s="154"/>
      <c r="B64" s="154"/>
      <c r="C64" s="154"/>
      <c r="D64" s="154"/>
      <c r="E64" s="154"/>
      <c r="F64" s="154"/>
    </row>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sheetData>
  <sheetProtection algorithmName="SHA-512" hashValue="B/M5rZ0UKOtBW3ax5HtJKyXjtyn06JtIoeYY914l07qSgJrl/nEks7/4gU8dtQS5fG3tmK8kNk6Uhy15LGkMrA==" saltValue="k2BqrJja4t2Vq9aRRT1/jQ==" spinCount="100000" sheet="1" selectLockedCells="1" selectUnlockedCells="1"/>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7">
    <mergeCell ref="A1:D1"/>
    <mergeCell ref="A2:D2"/>
    <mergeCell ref="A38:D38"/>
    <mergeCell ref="A3:D3"/>
    <mergeCell ref="A34:D37"/>
    <mergeCell ref="A33:D33"/>
    <mergeCell ref="B5:D5"/>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sheetPr>
  <dimension ref="A1:P34"/>
  <sheetViews>
    <sheetView showGridLines="0" zoomScale="90" zoomScaleNormal="90" workbookViewId="0">
      <selection activeCell="A7" sqref="A7"/>
    </sheetView>
  </sheetViews>
  <sheetFormatPr defaultColWidth="9.140625" defaultRowHeight="12.75" x14ac:dyDescent="0.2"/>
  <cols>
    <col min="1" max="1" width="21.42578125" style="3" customWidth="1"/>
    <col min="2" max="2" width="53.42578125" style="3" customWidth="1"/>
    <col min="3" max="4" width="14.140625" style="79" customWidth="1"/>
    <col min="5" max="5" width="6.42578125" style="80" bestFit="1" customWidth="1"/>
    <col min="6" max="6" width="9.42578125" style="80" customWidth="1"/>
    <col min="7" max="9" width="8.42578125" style="81" customWidth="1"/>
    <col min="10" max="10" width="9.85546875" style="81" customWidth="1"/>
    <col min="11" max="11" width="9.85546875" style="82" bestFit="1" customWidth="1"/>
    <col min="12" max="12" width="28" style="83" customWidth="1"/>
    <col min="13" max="16384" width="9.140625" style="3"/>
  </cols>
  <sheetData>
    <row r="1" spans="1:16" s="76" customFormat="1" ht="12.75" customHeight="1" x14ac:dyDescent="0.2">
      <c r="A1" s="720" t="s">
        <v>281</v>
      </c>
      <c r="B1" s="720"/>
      <c r="C1" s="70"/>
      <c r="D1" s="71"/>
      <c r="E1" s="71"/>
      <c r="F1" s="71"/>
      <c r="G1" s="72"/>
      <c r="H1" s="72"/>
      <c r="I1" s="72"/>
      <c r="J1" s="72"/>
      <c r="K1" s="73"/>
      <c r="L1" s="74"/>
      <c r="M1" s="75"/>
    </row>
    <row r="2" spans="1:16" s="78" customFormat="1" ht="21" customHeight="1" thickBot="1" x14ac:dyDescent="0.25">
      <c r="A2" s="719" t="s">
        <v>257</v>
      </c>
      <c r="B2" s="719"/>
      <c r="C2" s="719"/>
      <c r="D2" s="719"/>
      <c r="E2" s="719"/>
      <c r="F2" s="719"/>
      <c r="G2" s="719"/>
      <c r="H2" s="719"/>
      <c r="I2" s="719"/>
      <c r="J2" s="719"/>
      <c r="K2" s="719"/>
      <c r="L2" s="719"/>
      <c r="M2" s="77"/>
      <c r="N2" s="77"/>
      <c r="O2" s="77"/>
      <c r="P2" s="77"/>
    </row>
    <row r="3" spans="1:16" ht="100.7" customHeight="1" thickBot="1" x14ac:dyDescent="0.25">
      <c r="A3" s="718" t="s">
        <v>289</v>
      </c>
      <c r="B3" s="718"/>
      <c r="C3" s="718"/>
      <c r="D3" s="718"/>
      <c r="E3" s="718"/>
      <c r="F3" s="718"/>
      <c r="G3" s="718"/>
      <c r="H3" s="718"/>
      <c r="I3" s="718"/>
      <c r="J3" s="718"/>
      <c r="K3" s="718"/>
      <c r="L3" s="718"/>
      <c r="M3" s="472"/>
      <c r="N3" s="472"/>
      <c r="O3" s="472"/>
      <c r="P3" s="472"/>
    </row>
    <row r="4" spans="1:16" ht="16.350000000000001" customHeight="1" thickBot="1" x14ac:dyDescent="0.25">
      <c r="A4" s="472"/>
      <c r="B4" s="177"/>
      <c r="C4" s="178"/>
      <c r="D4" s="178"/>
      <c r="E4" s="179"/>
      <c r="F4" s="179"/>
      <c r="G4" s="180"/>
      <c r="H4" s="180"/>
      <c r="I4" s="180"/>
      <c r="J4" s="180"/>
      <c r="K4" s="181"/>
      <c r="L4" s="182"/>
      <c r="M4" s="472"/>
      <c r="N4" s="472"/>
      <c r="O4" s="472"/>
      <c r="P4" s="472"/>
    </row>
    <row r="5" spans="1:16" s="76" customFormat="1" ht="42" customHeight="1" thickBot="1" x14ac:dyDescent="0.25">
      <c r="A5" s="84" t="s">
        <v>271</v>
      </c>
      <c r="B5" s="84" t="s">
        <v>290</v>
      </c>
      <c r="C5" s="85" t="s">
        <v>291</v>
      </c>
      <c r="D5" s="85" t="s">
        <v>81</v>
      </c>
      <c r="E5" s="86" t="s">
        <v>83</v>
      </c>
      <c r="F5" s="86" t="s">
        <v>84</v>
      </c>
      <c r="G5" s="87" t="s">
        <v>292</v>
      </c>
      <c r="H5" s="87" t="s">
        <v>293</v>
      </c>
      <c r="I5" s="87" t="s">
        <v>294</v>
      </c>
      <c r="J5" s="87" t="s">
        <v>295</v>
      </c>
      <c r="K5" s="88" t="s">
        <v>296</v>
      </c>
      <c r="L5" s="89" t="s">
        <v>89</v>
      </c>
    </row>
    <row r="6" spans="1:16" s="76" customFormat="1" ht="15.75" thickBot="1" x14ac:dyDescent="0.25">
      <c r="A6" s="183"/>
      <c r="B6" s="90" t="s">
        <v>297</v>
      </c>
      <c r="C6" s="721" t="s">
        <v>273</v>
      </c>
      <c r="D6" s="721"/>
      <c r="E6" s="721"/>
      <c r="F6" s="721"/>
      <c r="G6" s="721"/>
      <c r="H6" s="721"/>
      <c r="I6" s="721"/>
      <c r="J6" s="721"/>
      <c r="K6" s="721"/>
      <c r="L6" s="721"/>
      <c r="M6" s="91"/>
    </row>
    <row r="7" spans="1:16" s="93" customFormat="1" ht="13.5" customHeight="1" thickBot="1" x14ac:dyDescent="0.25">
      <c r="A7" s="451">
        <v>1</v>
      </c>
      <c r="B7" s="450" t="s">
        <v>298</v>
      </c>
      <c r="C7" s="92"/>
      <c r="D7" s="92"/>
      <c r="E7" s="452">
        <v>2</v>
      </c>
      <c r="F7" s="452">
        <v>2</v>
      </c>
      <c r="G7" s="453">
        <v>250</v>
      </c>
      <c r="H7" s="453">
        <v>500</v>
      </c>
      <c r="I7" s="453">
        <v>100</v>
      </c>
      <c r="J7" s="453">
        <v>160</v>
      </c>
      <c r="K7" s="454">
        <f t="shared" ref="K7" si="0">SUM(G7:J7)*F7</f>
        <v>2020</v>
      </c>
      <c r="L7" s="455" t="s">
        <v>299</v>
      </c>
    </row>
    <row r="8" spans="1:16" x14ac:dyDescent="0.2">
      <c r="A8" s="394">
        <f>Travel!A6</f>
        <v>0</v>
      </c>
      <c r="B8" s="395">
        <f>Travel!E6</f>
        <v>0</v>
      </c>
      <c r="C8" s="396">
        <f>Travel!C6</f>
        <v>0</v>
      </c>
      <c r="D8" s="396">
        <f>Travel!D6</f>
        <v>0</v>
      </c>
      <c r="E8" s="397">
        <f>Travel!F6</f>
        <v>0</v>
      </c>
      <c r="F8" s="397">
        <f>Travel!G6</f>
        <v>0</v>
      </c>
      <c r="G8" s="186">
        <f>Travel!H6</f>
        <v>0</v>
      </c>
      <c r="H8" s="186">
        <f>Travel!I6</f>
        <v>0</v>
      </c>
      <c r="I8" s="186">
        <f>Travel!J6</f>
        <v>0</v>
      </c>
      <c r="J8" s="186">
        <f>Travel!K6</f>
        <v>0</v>
      </c>
      <c r="K8" s="187">
        <f>Travel!P6</f>
        <v>0</v>
      </c>
      <c r="L8" s="398">
        <f>Travel!L6</f>
        <v>0</v>
      </c>
      <c r="M8" s="472"/>
      <c r="N8" s="472"/>
      <c r="O8" s="472"/>
      <c r="P8" s="472"/>
    </row>
    <row r="9" spans="1:16" x14ac:dyDescent="0.2">
      <c r="A9" s="394">
        <f>Travel!A7</f>
        <v>0</v>
      </c>
      <c r="B9" s="395">
        <f>Travel!E7</f>
        <v>0</v>
      </c>
      <c r="C9" s="396">
        <f>Travel!C7</f>
        <v>0</v>
      </c>
      <c r="D9" s="396">
        <f>Travel!D7</f>
        <v>0</v>
      </c>
      <c r="E9" s="397">
        <f>Travel!F7</f>
        <v>0</v>
      </c>
      <c r="F9" s="397">
        <f>Travel!G7</f>
        <v>0</v>
      </c>
      <c r="G9" s="186">
        <f>Travel!H7</f>
        <v>0</v>
      </c>
      <c r="H9" s="186">
        <f>Travel!I7</f>
        <v>0</v>
      </c>
      <c r="I9" s="186">
        <f>Travel!J7</f>
        <v>0</v>
      </c>
      <c r="J9" s="186">
        <f>Travel!K7</f>
        <v>0</v>
      </c>
      <c r="K9" s="187">
        <f>Travel!P7</f>
        <v>0</v>
      </c>
      <c r="L9" s="398">
        <f>Travel!L7</f>
        <v>0</v>
      </c>
      <c r="M9" s="472"/>
      <c r="N9" s="472"/>
      <c r="O9" s="472"/>
      <c r="P9" s="472"/>
    </row>
    <row r="10" spans="1:16" x14ac:dyDescent="0.2">
      <c r="A10" s="394">
        <f>Travel!A8</f>
        <v>0</v>
      </c>
      <c r="B10" s="395">
        <f>Travel!E8</f>
        <v>0</v>
      </c>
      <c r="C10" s="396">
        <f>Travel!C8</f>
        <v>0</v>
      </c>
      <c r="D10" s="396">
        <f>Travel!D8</f>
        <v>0</v>
      </c>
      <c r="E10" s="397">
        <f>Travel!F8</f>
        <v>0</v>
      </c>
      <c r="F10" s="397">
        <f>Travel!G8</f>
        <v>0</v>
      </c>
      <c r="G10" s="186">
        <f>Travel!H8</f>
        <v>0</v>
      </c>
      <c r="H10" s="186">
        <f>Travel!I8</f>
        <v>0</v>
      </c>
      <c r="I10" s="186">
        <f>Travel!J8</f>
        <v>0</v>
      </c>
      <c r="J10" s="186">
        <f>Travel!K8</f>
        <v>0</v>
      </c>
      <c r="K10" s="187">
        <f>Travel!P8</f>
        <v>0</v>
      </c>
      <c r="L10" s="398">
        <f>Travel!L8</f>
        <v>0</v>
      </c>
      <c r="M10" s="472"/>
      <c r="N10" s="472"/>
      <c r="O10" s="472"/>
      <c r="P10" s="472"/>
    </row>
    <row r="11" spans="1:16" x14ac:dyDescent="0.2">
      <c r="A11" s="394">
        <f>Travel!A9</f>
        <v>0</v>
      </c>
      <c r="B11" s="395">
        <f>Travel!E9</f>
        <v>0</v>
      </c>
      <c r="C11" s="396">
        <f>Travel!C9</f>
        <v>0</v>
      </c>
      <c r="D11" s="396">
        <f>Travel!D9</f>
        <v>0</v>
      </c>
      <c r="E11" s="397">
        <f>Travel!F9</f>
        <v>0</v>
      </c>
      <c r="F11" s="397">
        <f>Travel!G9</f>
        <v>0</v>
      </c>
      <c r="G11" s="186">
        <f>Travel!H9</f>
        <v>0</v>
      </c>
      <c r="H11" s="186">
        <f>Travel!I9</f>
        <v>0</v>
      </c>
      <c r="I11" s="186">
        <f>Travel!J9</f>
        <v>0</v>
      </c>
      <c r="J11" s="186">
        <f>Travel!K9</f>
        <v>0</v>
      </c>
      <c r="K11" s="187">
        <f>Travel!P9</f>
        <v>0</v>
      </c>
      <c r="L11" s="398">
        <f>Travel!L9</f>
        <v>0</v>
      </c>
      <c r="M11" s="472"/>
      <c r="N11" s="472"/>
      <c r="O11" s="472"/>
      <c r="P11" s="472"/>
    </row>
    <row r="12" spans="1:16" x14ac:dyDescent="0.2">
      <c r="A12" s="394">
        <f>Travel!A10</f>
        <v>0</v>
      </c>
      <c r="B12" s="395">
        <f>Travel!E10</f>
        <v>0</v>
      </c>
      <c r="C12" s="396">
        <f>Travel!C10</f>
        <v>0</v>
      </c>
      <c r="D12" s="396">
        <f>Travel!D10</f>
        <v>0</v>
      </c>
      <c r="E12" s="397">
        <f>Travel!F10</f>
        <v>0</v>
      </c>
      <c r="F12" s="397">
        <f>Travel!G10</f>
        <v>0</v>
      </c>
      <c r="G12" s="186">
        <f>Travel!H10</f>
        <v>0</v>
      </c>
      <c r="H12" s="186">
        <f>Travel!I10</f>
        <v>0</v>
      </c>
      <c r="I12" s="186">
        <f>Travel!J10</f>
        <v>0</v>
      </c>
      <c r="J12" s="186">
        <f>Travel!K10</f>
        <v>0</v>
      </c>
      <c r="K12" s="187">
        <f>Travel!P10</f>
        <v>0</v>
      </c>
      <c r="L12" s="398">
        <f>Travel!L10</f>
        <v>0</v>
      </c>
      <c r="M12" s="472"/>
      <c r="N12" s="472"/>
      <c r="O12" s="472"/>
      <c r="P12" s="472"/>
    </row>
    <row r="13" spans="1:16" x14ac:dyDescent="0.2">
      <c r="A13" s="394">
        <f>Travel!A11</f>
        <v>0</v>
      </c>
      <c r="B13" s="395">
        <f>Travel!E11</f>
        <v>0</v>
      </c>
      <c r="C13" s="396">
        <f>Travel!C11</f>
        <v>0</v>
      </c>
      <c r="D13" s="396">
        <f>Travel!D11</f>
        <v>0</v>
      </c>
      <c r="E13" s="397">
        <f>Travel!F11</f>
        <v>0</v>
      </c>
      <c r="F13" s="397">
        <f>Travel!G11</f>
        <v>0</v>
      </c>
      <c r="G13" s="186">
        <f>Travel!H11</f>
        <v>0</v>
      </c>
      <c r="H13" s="186">
        <f>Travel!I11</f>
        <v>0</v>
      </c>
      <c r="I13" s="186">
        <f>Travel!J11</f>
        <v>0</v>
      </c>
      <c r="J13" s="186">
        <f>Travel!K11</f>
        <v>0</v>
      </c>
      <c r="K13" s="187">
        <f>Travel!P11</f>
        <v>0</v>
      </c>
      <c r="L13" s="398">
        <f>Travel!L11</f>
        <v>0</v>
      </c>
      <c r="M13" s="472"/>
      <c r="N13" s="472"/>
      <c r="O13" s="472"/>
      <c r="P13" s="472"/>
    </row>
    <row r="14" spans="1:16" x14ac:dyDescent="0.2">
      <c r="A14" s="394">
        <f>Travel!A12</f>
        <v>0</v>
      </c>
      <c r="B14" s="395">
        <f>Travel!E12</f>
        <v>0</v>
      </c>
      <c r="C14" s="396">
        <f>Travel!C12</f>
        <v>0</v>
      </c>
      <c r="D14" s="396">
        <f>Travel!D12</f>
        <v>0</v>
      </c>
      <c r="E14" s="397">
        <f>Travel!F12</f>
        <v>0</v>
      </c>
      <c r="F14" s="397">
        <f>Travel!G12</f>
        <v>0</v>
      </c>
      <c r="G14" s="186">
        <f>Travel!H12</f>
        <v>0</v>
      </c>
      <c r="H14" s="186">
        <f>Travel!I12</f>
        <v>0</v>
      </c>
      <c r="I14" s="186">
        <f>Travel!J12</f>
        <v>0</v>
      </c>
      <c r="J14" s="186">
        <f>Travel!K12</f>
        <v>0</v>
      </c>
      <c r="K14" s="187">
        <f>Travel!P12</f>
        <v>0</v>
      </c>
      <c r="L14" s="398">
        <f>Travel!L12</f>
        <v>0</v>
      </c>
      <c r="M14" s="472"/>
      <c r="N14" s="472"/>
      <c r="O14" s="472"/>
      <c r="P14" s="472"/>
    </row>
    <row r="15" spans="1:16" x14ac:dyDescent="0.2">
      <c r="A15" s="394">
        <f>Travel!A13</f>
        <v>0</v>
      </c>
      <c r="B15" s="395">
        <f>Travel!E13</f>
        <v>0</v>
      </c>
      <c r="C15" s="396">
        <f>Travel!C13</f>
        <v>0</v>
      </c>
      <c r="D15" s="396">
        <f>Travel!D13</f>
        <v>0</v>
      </c>
      <c r="E15" s="397">
        <f>Travel!F13</f>
        <v>0</v>
      </c>
      <c r="F15" s="397">
        <f>Travel!G13</f>
        <v>0</v>
      </c>
      <c r="G15" s="186">
        <f>Travel!H13</f>
        <v>0</v>
      </c>
      <c r="H15" s="186">
        <f>Travel!I13</f>
        <v>0</v>
      </c>
      <c r="I15" s="186">
        <f>Travel!J13</f>
        <v>0</v>
      </c>
      <c r="J15" s="186">
        <f>Travel!K13</f>
        <v>0</v>
      </c>
      <c r="K15" s="187">
        <f>Travel!P13</f>
        <v>0</v>
      </c>
      <c r="L15" s="398">
        <f>Travel!L13</f>
        <v>0</v>
      </c>
      <c r="M15" s="472"/>
      <c r="N15" s="472"/>
      <c r="O15" s="472"/>
      <c r="P15" s="472"/>
    </row>
    <row r="16" spans="1:16" x14ac:dyDescent="0.2">
      <c r="A16" s="394">
        <f>Travel!A14</f>
        <v>0</v>
      </c>
      <c r="B16" s="395">
        <f>Travel!E14</f>
        <v>0</v>
      </c>
      <c r="C16" s="396">
        <f>Travel!C14</f>
        <v>0</v>
      </c>
      <c r="D16" s="396">
        <f>Travel!D14</f>
        <v>0</v>
      </c>
      <c r="E16" s="397">
        <f>Travel!F14</f>
        <v>0</v>
      </c>
      <c r="F16" s="397">
        <f>Travel!G14</f>
        <v>0</v>
      </c>
      <c r="G16" s="186">
        <f>Travel!H14</f>
        <v>0</v>
      </c>
      <c r="H16" s="186">
        <f>Travel!I14</f>
        <v>0</v>
      </c>
      <c r="I16" s="186">
        <f>Travel!J14</f>
        <v>0</v>
      </c>
      <c r="J16" s="186">
        <f>Travel!K14</f>
        <v>0</v>
      </c>
      <c r="K16" s="187">
        <f>Travel!P14</f>
        <v>0</v>
      </c>
      <c r="L16" s="398">
        <f>Travel!L14</f>
        <v>0</v>
      </c>
      <c r="M16" s="472"/>
      <c r="N16" s="472"/>
      <c r="O16" s="472"/>
      <c r="P16" s="472"/>
    </row>
    <row r="17" spans="1:16" x14ac:dyDescent="0.2">
      <c r="A17" s="394">
        <f>Travel!A15</f>
        <v>0</v>
      </c>
      <c r="B17" s="395">
        <f>Travel!E15</f>
        <v>0</v>
      </c>
      <c r="C17" s="396">
        <f>Travel!C15</f>
        <v>0</v>
      </c>
      <c r="D17" s="396">
        <f>Travel!D15</f>
        <v>0</v>
      </c>
      <c r="E17" s="397">
        <f>Travel!F15</f>
        <v>0</v>
      </c>
      <c r="F17" s="397">
        <f>Travel!G15</f>
        <v>0</v>
      </c>
      <c r="G17" s="186">
        <f>Travel!H15</f>
        <v>0</v>
      </c>
      <c r="H17" s="186">
        <f>Travel!I15</f>
        <v>0</v>
      </c>
      <c r="I17" s="186">
        <f>Travel!J15</f>
        <v>0</v>
      </c>
      <c r="J17" s="186">
        <f>Travel!K15</f>
        <v>0</v>
      </c>
      <c r="K17" s="187">
        <f>Travel!P15</f>
        <v>0</v>
      </c>
      <c r="L17" s="398">
        <f>Travel!L15</f>
        <v>0</v>
      </c>
      <c r="M17" s="472"/>
      <c r="N17" s="472"/>
      <c r="O17" s="472"/>
      <c r="P17" s="472"/>
    </row>
    <row r="18" spans="1:16" x14ac:dyDescent="0.2">
      <c r="A18" s="394">
        <f>Travel!A16</f>
        <v>0</v>
      </c>
      <c r="B18" s="395">
        <f>Travel!E16</f>
        <v>0</v>
      </c>
      <c r="C18" s="396">
        <f>Travel!C16</f>
        <v>0</v>
      </c>
      <c r="D18" s="396">
        <f>Travel!D16</f>
        <v>0</v>
      </c>
      <c r="E18" s="397">
        <f>Travel!F16</f>
        <v>0</v>
      </c>
      <c r="F18" s="397">
        <f>Travel!G16</f>
        <v>0</v>
      </c>
      <c r="G18" s="186">
        <f>Travel!H16</f>
        <v>0</v>
      </c>
      <c r="H18" s="186">
        <f>Travel!I16</f>
        <v>0</v>
      </c>
      <c r="I18" s="186">
        <f>Travel!J16</f>
        <v>0</v>
      </c>
      <c r="J18" s="186">
        <f>Travel!K16</f>
        <v>0</v>
      </c>
      <c r="K18" s="187">
        <f>Travel!P16</f>
        <v>0</v>
      </c>
      <c r="L18" s="398">
        <f>Travel!L16</f>
        <v>0</v>
      </c>
      <c r="M18" s="472"/>
      <c r="N18" s="472"/>
      <c r="O18" s="472"/>
      <c r="P18" s="472"/>
    </row>
    <row r="19" spans="1:16" x14ac:dyDescent="0.2">
      <c r="A19" s="394">
        <f>Travel!A17</f>
        <v>0</v>
      </c>
      <c r="B19" s="395">
        <f>Travel!E17</f>
        <v>0</v>
      </c>
      <c r="C19" s="396">
        <f>Travel!C17</f>
        <v>0</v>
      </c>
      <c r="D19" s="396">
        <f>Travel!D17</f>
        <v>0</v>
      </c>
      <c r="E19" s="397">
        <f>Travel!F17</f>
        <v>0</v>
      </c>
      <c r="F19" s="397">
        <f>Travel!G17</f>
        <v>0</v>
      </c>
      <c r="G19" s="186">
        <f>Travel!H17</f>
        <v>0</v>
      </c>
      <c r="H19" s="186">
        <f>Travel!I17</f>
        <v>0</v>
      </c>
      <c r="I19" s="186">
        <f>Travel!J17</f>
        <v>0</v>
      </c>
      <c r="J19" s="186">
        <f>Travel!K17</f>
        <v>0</v>
      </c>
      <c r="K19" s="187">
        <f>Travel!P17</f>
        <v>0</v>
      </c>
      <c r="L19" s="398">
        <f>Travel!L17</f>
        <v>0</v>
      </c>
      <c r="M19" s="472"/>
      <c r="N19" s="472"/>
      <c r="O19" s="472"/>
      <c r="P19" s="472"/>
    </row>
    <row r="20" spans="1:16" x14ac:dyDescent="0.2">
      <c r="A20" s="394">
        <f>Travel!A18</f>
        <v>0</v>
      </c>
      <c r="B20" s="395">
        <f>Travel!E18</f>
        <v>0</v>
      </c>
      <c r="C20" s="396">
        <f>Travel!C18</f>
        <v>0</v>
      </c>
      <c r="D20" s="396">
        <f>Travel!D18</f>
        <v>0</v>
      </c>
      <c r="E20" s="397">
        <f>Travel!F18</f>
        <v>0</v>
      </c>
      <c r="F20" s="397">
        <f>Travel!G18</f>
        <v>0</v>
      </c>
      <c r="G20" s="186">
        <f>Travel!H18</f>
        <v>0</v>
      </c>
      <c r="H20" s="186">
        <f>Travel!I18</f>
        <v>0</v>
      </c>
      <c r="I20" s="186">
        <f>Travel!J18</f>
        <v>0</v>
      </c>
      <c r="J20" s="186">
        <f>Travel!K18</f>
        <v>0</v>
      </c>
      <c r="K20" s="187">
        <f>Travel!P18</f>
        <v>0</v>
      </c>
      <c r="L20" s="398">
        <f>Travel!L18</f>
        <v>0</v>
      </c>
      <c r="M20" s="472"/>
      <c r="N20" s="472"/>
      <c r="O20" s="472"/>
      <c r="P20" s="472"/>
    </row>
    <row r="21" spans="1:16" x14ac:dyDescent="0.2">
      <c r="A21" s="394">
        <f>Travel!A19</f>
        <v>0</v>
      </c>
      <c r="B21" s="395">
        <f>Travel!E19</f>
        <v>0</v>
      </c>
      <c r="C21" s="396">
        <f>Travel!C19</f>
        <v>0</v>
      </c>
      <c r="D21" s="396">
        <f>Travel!D19</f>
        <v>0</v>
      </c>
      <c r="E21" s="397">
        <f>Travel!F19</f>
        <v>0</v>
      </c>
      <c r="F21" s="397">
        <f>Travel!G19</f>
        <v>0</v>
      </c>
      <c r="G21" s="186">
        <f>Travel!H19</f>
        <v>0</v>
      </c>
      <c r="H21" s="186">
        <f>Travel!I19</f>
        <v>0</v>
      </c>
      <c r="I21" s="186">
        <f>Travel!J19</f>
        <v>0</v>
      </c>
      <c r="J21" s="186">
        <f>Travel!K19</f>
        <v>0</v>
      </c>
      <c r="K21" s="187">
        <f>Travel!P19</f>
        <v>0</v>
      </c>
      <c r="L21" s="398">
        <f>Travel!L19</f>
        <v>0</v>
      </c>
      <c r="M21" s="472"/>
      <c r="N21" s="472"/>
      <c r="O21" s="472"/>
      <c r="P21" s="472"/>
    </row>
    <row r="22" spans="1:16" x14ac:dyDescent="0.2">
      <c r="A22" s="394">
        <f>Travel!A20</f>
        <v>0</v>
      </c>
      <c r="B22" s="395">
        <f>Travel!E20</f>
        <v>0</v>
      </c>
      <c r="C22" s="396">
        <f>Travel!C20</f>
        <v>0</v>
      </c>
      <c r="D22" s="396">
        <f>Travel!D20</f>
        <v>0</v>
      </c>
      <c r="E22" s="397">
        <f>Travel!F20</f>
        <v>0</v>
      </c>
      <c r="F22" s="397">
        <f>Travel!G20</f>
        <v>0</v>
      </c>
      <c r="G22" s="186">
        <f>Travel!H20</f>
        <v>0</v>
      </c>
      <c r="H22" s="186">
        <f>Travel!I20</f>
        <v>0</v>
      </c>
      <c r="I22" s="186">
        <f>Travel!J20</f>
        <v>0</v>
      </c>
      <c r="J22" s="186">
        <f>Travel!K20</f>
        <v>0</v>
      </c>
      <c r="K22" s="187">
        <f>Travel!P20</f>
        <v>0</v>
      </c>
      <c r="L22" s="398">
        <f>Travel!L20</f>
        <v>0</v>
      </c>
      <c r="M22" s="472"/>
      <c r="N22" s="472"/>
      <c r="O22" s="472"/>
      <c r="P22" s="472"/>
    </row>
    <row r="23" spans="1:16" x14ac:dyDescent="0.2">
      <c r="A23" s="394">
        <f>Travel!A21</f>
        <v>0</v>
      </c>
      <c r="B23" s="395">
        <f>Travel!E21</f>
        <v>0</v>
      </c>
      <c r="C23" s="396">
        <f>Travel!C21</f>
        <v>0</v>
      </c>
      <c r="D23" s="396">
        <f>Travel!D21</f>
        <v>0</v>
      </c>
      <c r="E23" s="397">
        <f>Travel!F21</f>
        <v>0</v>
      </c>
      <c r="F23" s="397">
        <f>Travel!G21</f>
        <v>0</v>
      </c>
      <c r="G23" s="186">
        <f>Travel!H21</f>
        <v>0</v>
      </c>
      <c r="H23" s="186">
        <f>Travel!I21</f>
        <v>0</v>
      </c>
      <c r="I23" s="186">
        <f>Travel!J21</f>
        <v>0</v>
      </c>
      <c r="J23" s="186">
        <f>Travel!K21</f>
        <v>0</v>
      </c>
      <c r="K23" s="187">
        <f>Travel!P21</f>
        <v>0</v>
      </c>
      <c r="L23" s="398">
        <f>Travel!L21</f>
        <v>0</v>
      </c>
      <c r="M23" s="472"/>
      <c r="N23" s="472"/>
      <c r="O23" s="472"/>
      <c r="P23" s="472"/>
    </row>
    <row r="24" spans="1:16" x14ac:dyDescent="0.2">
      <c r="A24" s="394">
        <f>Travel!A22</f>
        <v>0</v>
      </c>
      <c r="B24" s="395">
        <f>Travel!E22</f>
        <v>0</v>
      </c>
      <c r="C24" s="396">
        <f>Travel!C22</f>
        <v>0</v>
      </c>
      <c r="D24" s="396">
        <f>Travel!D22</f>
        <v>0</v>
      </c>
      <c r="E24" s="397">
        <f>Travel!F22</f>
        <v>0</v>
      </c>
      <c r="F24" s="397">
        <f>Travel!G22</f>
        <v>0</v>
      </c>
      <c r="G24" s="186">
        <f>Travel!H22</f>
        <v>0</v>
      </c>
      <c r="H24" s="186">
        <f>Travel!I22</f>
        <v>0</v>
      </c>
      <c r="I24" s="186">
        <f>Travel!J22</f>
        <v>0</v>
      </c>
      <c r="J24" s="186">
        <f>Travel!K22</f>
        <v>0</v>
      </c>
      <c r="K24" s="187">
        <f>Travel!P22</f>
        <v>0</v>
      </c>
      <c r="L24" s="398">
        <f>Travel!L22</f>
        <v>0</v>
      </c>
      <c r="M24" s="472"/>
      <c r="N24" s="472"/>
      <c r="O24" s="472"/>
      <c r="P24" s="472"/>
    </row>
    <row r="25" spans="1:16" x14ac:dyDescent="0.2">
      <c r="A25" s="394">
        <f>Travel!A23</f>
        <v>0</v>
      </c>
      <c r="B25" s="395">
        <f>Travel!E23</f>
        <v>0</v>
      </c>
      <c r="C25" s="396">
        <f>Travel!C23</f>
        <v>0</v>
      </c>
      <c r="D25" s="396">
        <f>Travel!D23</f>
        <v>0</v>
      </c>
      <c r="E25" s="397">
        <f>Travel!F23</f>
        <v>0</v>
      </c>
      <c r="F25" s="397">
        <f>Travel!G23</f>
        <v>0</v>
      </c>
      <c r="G25" s="186">
        <f>Travel!H23</f>
        <v>0</v>
      </c>
      <c r="H25" s="186">
        <f>Travel!I23</f>
        <v>0</v>
      </c>
      <c r="I25" s="186">
        <f>Travel!J23</f>
        <v>0</v>
      </c>
      <c r="J25" s="186">
        <f>Travel!K23</f>
        <v>0</v>
      </c>
      <c r="K25" s="187">
        <f>Travel!P23</f>
        <v>0</v>
      </c>
      <c r="L25" s="398">
        <f>Travel!L23</f>
        <v>0</v>
      </c>
      <c r="M25" s="472"/>
      <c r="N25" s="472"/>
      <c r="O25" s="472"/>
      <c r="P25" s="472"/>
    </row>
    <row r="26" spans="1:16" x14ac:dyDescent="0.2">
      <c r="A26" s="394">
        <f>Travel!A24</f>
        <v>0</v>
      </c>
      <c r="B26" s="395">
        <f>Travel!E24</f>
        <v>0</v>
      </c>
      <c r="C26" s="396">
        <f>Travel!C24</f>
        <v>0</v>
      </c>
      <c r="D26" s="396">
        <f>Travel!D24</f>
        <v>0</v>
      </c>
      <c r="E26" s="397">
        <f>Travel!F24</f>
        <v>0</v>
      </c>
      <c r="F26" s="397">
        <f>Travel!G24</f>
        <v>0</v>
      </c>
      <c r="G26" s="186">
        <f>Travel!H24</f>
        <v>0</v>
      </c>
      <c r="H26" s="186">
        <f>Travel!I24</f>
        <v>0</v>
      </c>
      <c r="I26" s="186">
        <f>Travel!J24</f>
        <v>0</v>
      </c>
      <c r="J26" s="186">
        <f>Travel!K24</f>
        <v>0</v>
      </c>
      <c r="K26" s="187">
        <f>Travel!P24</f>
        <v>0</v>
      </c>
      <c r="L26" s="398">
        <f>Travel!L24</f>
        <v>0</v>
      </c>
      <c r="M26" s="472"/>
      <c r="N26" s="472"/>
      <c r="O26" s="472"/>
      <c r="P26" s="472"/>
    </row>
    <row r="27" spans="1:16" x14ac:dyDescent="0.2">
      <c r="A27" s="394">
        <f>Travel!A25</f>
        <v>0</v>
      </c>
      <c r="B27" s="395">
        <f>Travel!E25</f>
        <v>0</v>
      </c>
      <c r="C27" s="396">
        <f>Travel!C25</f>
        <v>0</v>
      </c>
      <c r="D27" s="396">
        <f>Travel!D25</f>
        <v>0</v>
      </c>
      <c r="E27" s="397">
        <f>Travel!F25</f>
        <v>0</v>
      </c>
      <c r="F27" s="397">
        <f>Travel!G25</f>
        <v>0</v>
      </c>
      <c r="G27" s="186">
        <f>Travel!H25</f>
        <v>0</v>
      </c>
      <c r="H27" s="186">
        <f>Travel!I25</f>
        <v>0</v>
      </c>
      <c r="I27" s="186">
        <f>Travel!J25</f>
        <v>0</v>
      </c>
      <c r="J27" s="186">
        <f>Travel!K25</f>
        <v>0</v>
      </c>
      <c r="K27" s="187">
        <f>Travel!P25</f>
        <v>0</v>
      </c>
      <c r="L27" s="398">
        <f>Travel!L25</f>
        <v>0</v>
      </c>
      <c r="M27" s="472"/>
      <c r="N27" s="472"/>
      <c r="O27" s="472"/>
      <c r="P27" s="472"/>
    </row>
    <row r="28" spans="1:16" x14ac:dyDescent="0.2">
      <c r="A28" s="394">
        <f>Travel!A26</f>
        <v>0</v>
      </c>
      <c r="B28" s="395">
        <f>Travel!E26</f>
        <v>0</v>
      </c>
      <c r="C28" s="396">
        <f>Travel!C26</f>
        <v>0</v>
      </c>
      <c r="D28" s="396">
        <f>Travel!D26</f>
        <v>0</v>
      </c>
      <c r="E28" s="397">
        <f>Travel!F26</f>
        <v>0</v>
      </c>
      <c r="F28" s="397">
        <f>Travel!G26</f>
        <v>0</v>
      </c>
      <c r="G28" s="186">
        <f>Travel!H26</f>
        <v>0</v>
      </c>
      <c r="H28" s="186">
        <f>Travel!I26</f>
        <v>0</v>
      </c>
      <c r="I28" s="186">
        <f>Travel!J26</f>
        <v>0</v>
      </c>
      <c r="J28" s="186">
        <f>Travel!K26</f>
        <v>0</v>
      </c>
      <c r="K28" s="187">
        <f>Travel!P26</f>
        <v>0</v>
      </c>
      <c r="L28" s="398">
        <f>Travel!L26</f>
        <v>0</v>
      </c>
      <c r="M28" s="472"/>
      <c r="N28" s="472"/>
      <c r="O28" s="472"/>
      <c r="P28" s="472"/>
    </row>
    <row r="29" spans="1:16" x14ac:dyDescent="0.2">
      <c r="A29" s="394">
        <f>Travel!A27</f>
        <v>0</v>
      </c>
      <c r="B29" s="395">
        <f>Travel!E27</f>
        <v>0</v>
      </c>
      <c r="C29" s="396">
        <f>Travel!C27</f>
        <v>0</v>
      </c>
      <c r="D29" s="396">
        <f>Travel!D27</f>
        <v>0</v>
      </c>
      <c r="E29" s="397">
        <f>Travel!F27</f>
        <v>0</v>
      </c>
      <c r="F29" s="397">
        <f>Travel!G27</f>
        <v>0</v>
      </c>
      <c r="G29" s="186">
        <f>Travel!H27</f>
        <v>0</v>
      </c>
      <c r="H29" s="186">
        <f>Travel!I27</f>
        <v>0</v>
      </c>
      <c r="I29" s="186">
        <f>Travel!J27</f>
        <v>0</v>
      </c>
      <c r="J29" s="186">
        <f>Travel!K27</f>
        <v>0</v>
      </c>
      <c r="K29" s="187">
        <f>Travel!P27</f>
        <v>0</v>
      </c>
      <c r="L29" s="398">
        <f>Travel!L27</f>
        <v>0</v>
      </c>
      <c r="M29" s="472"/>
      <c r="N29" s="472"/>
      <c r="O29" s="472"/>
      <c r="P29" s="472"/>
    </row>
    <row r="30" spans="1:16" ht="13.5" thickBot="1" x14ac:dyDescent="0.25">
      <c r="A30" s="394">
        <f>Travel!A28</f>
        <v>0</v>
      </c>
      <c r="B30" s="395">
        <f>Travel!E28</f>
        <v>0</v>
      </c>
      <c r="C30" s="396">
        <f>Travel!C28</f>
        <v>0</v>
      </c>
      <c r="D30" s="396">
        <f>Travel!D28</f>
        <v>0</v>
      </c>
      <c r="E30" s="397">
        <f>Travel!F28</f>
        <v>0</v>
      </c>
      <c r="F30" s="397">
        <f>Travel!G28</f>
        <v>0</v>
      </c>
      <c r="G30" s="186">
        <f>Travel!H28</f>
        <v>0</v>
      </c>
      <c r="H30" s="186">
        <f>Travel!I28</f>
        <v>0</v>
      </c>
      <c r="I30" s="186">
        <f>Travel!J28</f>
        <v>0</v>
      </c>
      <c r="J30" s="186">
        <f>Travel!K28</f>
        <v>0</v>
      </c>
      <c r="K30" s="187">
        <f>Travel!P28</f>
        <v>0</v>
      </c>
      <c r="L30" s="398">
        <f>Travel!L28</f>
        <v>0</v>
      </c>
      <c r="M30" s="472"/>
      <c r="N30" s="472"/>
      <c r="O30" s="472"/>
      <c r="P30" s="472"/>
    </row>
    <row r="31" spans="1:16" ht="13.5" thickBot="1" x14ac:dyDescent="0.25">
      <c r="A31" s="188"/>
      <c r="B31" s="58" t="s">
        <v>300</v>
      </c>
      <c r="C31" s="189"/>
      <c r="D31" s="189"/>
      <c r="E31" s="190">
        <f t="shared" ref="E31:J31" si="1">SUM(E8:E30)</f>
        <v>0</v>
      </c>
      <c r="F31" s="190">
        <f t="shared" si="1"/>
        <v>0</v>
      </c>
      <c r="G31" s="191">
        <f t="shared" si="1"/>
        <v>0</v>
      </c>
      <c r="H31" s="191">
        <f t="shared" si="1"/>
        <v>0</v>
      </c>
      <c r="I31" s="191">
        <f t="shared" si="1"/>
        <v>0</v>
      </c>
      <c r="J31" s="191">
        <f t="shared" si="1"/>
        <v>0</v>
      </c>
      <c r="K31" s="69">
        <f>ROUND(SUM(K8:K30),0)</f>
        <v>0</v>
      </c>
      <c r="L31" s="192"/>
      <c r="M31" s="472"/>
      <c r="N31" s="472"/>
      <c r="O31" s="472"/>
      <c r="P31" s="472"/>
    </row>
    <row r="32" spans="1:16" ht="15" customHeight="1" thickBot="1" x14ac:dyDescent="0.25">
      <c r="A32" s="472"/>
      <c r="B32" s="472"/>
      <c r="C32" s="178"/>
      <c r="D32" s="178"/>
      <c r="E32" s="179"/>
      <c r="F32" s="179"/>
      <c r="G32" s="180"/>
      <c r="H32" s="180"/>
      <c r="I32" s="180"/>
      <c r="J32" s="180"/>
      <c r="K32" s="181"/>
      <c r="L32" s="182"/>
      <c r="M32" s="472"/>
      <c r="N32" s="472"/>
      <c r="O32" s="472"/>
      <c r="P32" s="472"/>
    </row>
    <row r="33" spans="1:16" ht="86.45" customHeight="1" thickBot="1" x14ac:dyDescent="0.25">
      <c r="A33" s="478" t="str">
        <f>Travel!A31</f>
        <v>Additional Explanation (as needed):</v>
      </c>
      <c r="B33" s="182"/>
      <c r="C33" s="182"/>
      <c r="D33" s="182"/>
      <c r="E33" s="182"/>
      <c r="F33" s="182"/>
      <c r="G33" s="182"/>
      <c r="H33" s="182"/>
      <c r="I33" s="182"/>
      <c r="J33" s="182"/>
      <c r="K33" s="182"/>
      <c r="L33" s="182"/>
      <c r="M33" s="472"/>
      <c r="N33" s="472"/>
      <c r="O33" s="472"/>
      <c r="P33" s="472"/>
    </row>
    <row r="34" spans="1:16" ht="24.6" customHeight="1" x14ac:dyDescent="0.2">
      <c r="A34" s="182"/>
      <c r="B34" s="182"/>
      <c r="C34" s="182"/>
      <c r="D34" s="182"/>
      <c r="E34" s="182"/>
      <c r="F34" s="182"/>
      <c r="G34" s="182"/>
      <c r="H34" s="182"/>
      <c r="I34" s="182"/>
      <c r="J34" s="182"/>
      <c r="K34" s="182"/>
      <c r="L34" s="182"/>
      <c r="M34" s="472"/>
      <c r="N34" s="472"/>
      <c r="O34" s="472"/>
      <c r="P34" s="472"/>
    </row>
  </sheetData>
  <sheetProtection algorithmName="SHA-512" hashValue="9+F71NEpNmJIP9vgODUIfQ/uobbVewCh/79UX8pH34eg8MtuSlRX+v96OcljRSQztj3b4kwK9vaLQ3jmHN9kiQ==" saltValue="n4O/xYdRmiSbxEStmJ+0Yw==" spinCount="100000" sheet="1" selectLockedCells="1" selectUnlockedCells="1"/>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4">
    <mergeCell ref="A3:L3"/>
    <mergeCell ref="A2:L2"/>
    <mergeCell ref="A1:B1"/>
    <mergeCell ref="C6:L6"/>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sheetPr>
  <dimension ref="A1:M34"/>
  <sheetViews>
    <sheetView showGridLines="0" zoomScale="90" zoomScaleNormal="90" workbookViewId="0">
      <selection activeCell="A7" sqref="A7"/>
    </sheetView>
  </sheetViews>
  <sheetFormatPr defaultColWidth="9.140625" defaultRowHeight="12.75" x14ac:dyDescent="0.2"/>
  <cols>
    <col min="1" max="1" width="23.42578125" style="3" customWidth="1"/>
    <col min="2" max="2" width="45.42578125" style="3" customWidth="1"/>
    <col min="3" max="3" width="6.42578125" style="96" customWidth="1"/>
    <col min="4" max="4" width="10.42578125" style="82" customWidth="1"/>
    <col min="5" max="5" width="12.140625" style="82" customWidth="1"/>
    <col min="6" max="6" width="29.42578125" style="80" customWidth="1"/>
    <col min="7" max="7" width="55.42578125" style="96" customWidth="1"/>
    <col min="8" max="16384" width="9.140625" style="3"/>
  </cols>
  <sheetData>
    <row r="1" spans="1:13" s="94" customFormat="1" ht="12.75" customHeight="1" x14ac:dyDescent="0.2">
      <c r="A1" s="720" t="s">
        <v>269</v>
      </c>
      <c r="B1" s="720"/>
      <c r="C1" s="70"/>
      <c r="D1" s="70"/>
      <c r="E1" s="70"/>
      <c r="F1" s="541"/>
      <c r="G1" s="74"/>
      <c r="H1" s="541"/>
      <c r="I1" s="541"/>
      <c r="J1" s="541"/>
    </row>
    <row r="2" spans="1:13" s="95" customFormat="1" ht="18.75" thickBot="1" x14ac:dyDescent="0.25">
      <c r="A2" s="722" t="s">
        <v>258</v>
      </c>
      <c r="B2" s="722"/>
      <c r="C2" s="722"/>
      <c r="D2" s="722"/>
      <c r="E2" s="722"/>
      <c r="F2" s="722"/>
      <c r="G2" s="722"/>
      <c r="H2" s="77"/>
      <c r="I2" s="77"/>
      <c r="J2" s="77"/>
      <c r="K2" s="77"/>
      <c r="L2" s="77"/>
      <c r="M2" s="77"/>
    </row>
    <row r="3" spans="1:13" ht="134.44999999999999" customHeight="1" thickBot="1" x14ac:dyDescent="0.25">
      <c r="A3" s="723" t="s">
        <v>301</v>
      </c>
      <c r="B3" s="724"/>
      <c r="C3" s="724"/>
      <c r="D3" s="724"/>
      <c r="E3" s="724"/>
      <c r="F3" s="724"/>
      <c r="G3" s="725"/>
      <c r="H3" s="472"/>
      <c r="I3" s="472"/>
      <c r="J3" s="472"/>
      <c r="K3" s="472"/>
      <c r="L3" s="472"/>
      <c r="M3" s="472"/>
    </row>
    <row r="4" spans="1:13" ht="3.75" customHeight="1" thickBot="1" x14ac:dyDescent="0.25">
      <c r="A4" s="472"/>
      <c r="B4" s="177"/>
      <c r="C4" s="193"/>
      <c r="D4" s="181"/>
      <c r="E4" s="181"/>
      <c r="F4" s="179"/>
      <c r="G4" s="194"/>
      <c r="H4" s="472"/>
      <c r="I4" s="472"/>
      <c r="J4" s="472"/>
      <c r="K4" s="472"/>
      <c r="L4" s="472"/>
      <c r="M4" s="472"/>
    </row>
    <row r="5" spans="1:13" s="76" customFormat="1" ht="15.75" thickBot="1" x14ac:dyDescent="0.25">
      <c r="A5" s="84" t="s">
        <v>271</v>
      </c>
      <c r="B5" s="97" t="s">
        <v>302</v>
      </c>
      <c r="C5" s="98" t="s">
        <v>303</v>
      </c>
      <c r="D5" s="99" t="s">
        <v>304</v>
      </c>
      <c r="E5" s="99" t="s">
        <v>305</v>
      </c>
      <c r="F5" s="100" t="s">
        <v>96</v>
      </c>
      <c r="G5" s="101" t="s">
        <v>306</v>
      </c>
    </row>
    <row r="6" spans="1:13" s="76" customFormat="1" ht="15.75" thickBot="1" x14ac:dyDescent="0.25">
      <c r="A6" s="726" t="s">
        <v>273</v>
      </c>
      <c r="B6" s="727"/>
      <c r="C6" s="727"/>
      <c r="D6" s="727"/>
      <c r="E6" s="727"/>
      <c r="F6" s="727"/>
      <c r="G6" s="728"/>
    </row>
    <row r="7" spans="1:13" ht="13.5" thickBot="1" x14ac:dyDescent="0.25">
      <c r="A7" s="456" t="s">
        <v>307</v>
      </c>
      <c r="B7" s="450" t="s">
        <v>308</v>
      </c>
      <c r="C7" s="457">
        <v>2</v>
      </c>
      <c r="D7" s="454">
        <v>70000</v>
      </c>
      <c r="E7" s="454">
        <f>C7*D7</f>
        <v>140000</v>
      </c>
      <c r="F7" s="458" t="s">
        <v>309</v>
      </c>
      <c r="G7" s="455" t="s">
        <v>310</v>
      </c>
      <c r="H7" s="472"/>
      <c r="I7" s="472"/>
      <c r="J7" s="472"/>
      <c r="K7" s="472"/>
      <c r="L7" s="472"/>
      <c r="M7" s="472"/>
    </row>
    <row r="8" spans="1:13" x14ac:dyDescent="0.2">
      <c r="A8" s="184">
        <f>Equipment!A6</f>
        <v>0</v>
      </c>
      <c r="B8" s="185">
        <f>Equipment!B6</f>
        <v>0</v>
      </c>
      <c r="C8" s="195">
        <f>Equipment!E6</f>
        <v>0</v>
      </c>
      <c r="D8" s="196">
        <f>Equipment!F6</f>
        <v>0</v>
      </c>
      <c r="E8" s="187">
        <f t="shared" ref="E8" si="0">C8*D8</f>
        <v>0</v>
      </c>
      <c r="F8" s="400">
        <f>Equipment!D6</f>
        <v>0</v>
      </c>
      <c r="G8" s="398">
        <f>Equipment!C6</f>
        <v>0</v>
      </c>
      <c r="H8" s="472"/>
      <c r="I8" s="472"/>
      <c r="J8" s="472"/>
      <c r="K8" s="472"/>
      <c r="L8" s="472"/>
      <c r="M8" s="472"/>
    </row>
    <row r="9" spans="1:13" x14ac:dyDescent="0.2">
      <c r="A9" s="184">
        <f>Equipment!A7</f>
        <v>0</v>
      </c>
      <c r="B9" s="185">
        <f>Equipment!B7</f>
        <v>0</v>
      </c>
      <c r="C9" s="195">
        <f>Equipment!E7</f>
        <v>0</v>
      </c>
      <c r="D9" s="196">
        <f>Equipment!F7</f>
        <v>0</v>
      </c>
      <c r="E9" s="187">
        <f t="shared" ref="E9:E30" si="1">C9*D9</f>
        <v>0</v>
      </c>
      <c r="F9" s="400">
        <f>Equipment!D7</f>
        <v>0</v>
      </c>
      <c r="G9" s="398">
        <f>Equipment!C7</f>
        <v>0</v>
      </c>
      <c r="H9" s="472"/>
      <c r="I9" s="472"/>
      <c r="J9" s="472"/>
      <c r="K9" s="472"/>
      <c r="L9" s="472"/>
      <c r="M9" s="472"/>
    </row>
    <row r="10" spans="1:13" x14ac:dyDescent="0.2">
      <c r="A10" s="184">
        <f>Equipment!A8</f>
        <v>0</v>
      </c>
      <c r="B10" s="185">
        <f>Equipment!B8</f>
        <v>0</v>
      </c>
      <c r="C10" s="195">
        <f>Equipment!E8</f>
        <v>0</v>
      </c>
      <c r="D10" s="196">
        <f>Equipment!F8</f>
        <v>0</v>
      </c>
      <c r="E10" s="187">
        <f t="shared" si="1"/>
        <v>0</v>
      </c>
      <c r="F10" s="400">
        <f>Equipment!D8</f>
        <v>0</v>
      </c>
      <c r="G10" s="398">
        <f>Equipment!C8</f>
        <v>0</v>
      </c>
      <c r="H10" s="472"/>
      <c r="I10" s="472"/>
      <c r="J10" s="472"/>
      <c r="K10" s="472"/>
      <c r="L10" s="472"/>
      <c r="M10" s="472"/>
    </row>
    <row r="11" spans="1:13" x14ac:dyDescent="0.2">
      <c r="A11" s="184">
        <f>Equipment!A9</f>
        <v>0</v>
      </c>
      <c r="B11" s="185">
        <f>Equipment!B9</f>
        <v>0</v>
      </c>
      <c r="C11" s="195">
        <f>Equipment!E9</f>
        <v>0</v>
      </c>
      <c r="D11" s="196">
        <f>Equipment!F9</f>
        <v>0</v>
      </c>
      <c r="E11" s="187">
        <f t="shared" si="1"/>
        <v>0</v>
      </c>
      <c r="F11" s="400">
        <f>Equipment!D9</f>
        <v>0</v>
      </c>
      <c r="G11" s="398">
        <f>Equipment!C9</f>
        <v>0</v>
      </c>
      <c r="H11" s="472"/>
      <c r="I11" s="472"/>
      <c r="J11" s="472"/>
      <c r="K11" s="472"/>
      <c r="L11" s="472"/>
      <c r="M11" s="472"/>
    </row>
    <row r="12" spans="1:13" x14ac:dyDescent="0.2">
      <c r="A12" s="184">
        <f>Equipment!A10</f>
        <v>0</v>
      </c>
      <c r="B12" s="185">
        <f>Equipment!B10</f>
        <v>0</v>
      </c>
      <c r="C12" s="195">
        <f>Equipment!E10</f>
        <v>0</v>
      </c>
      <c r="D12" s="196">
        <f>Equipment!F10</f>
        <v>0</v>
      </c>
      <c r="E12" s="187">
        <f t="shared" si="1"/>
        <v>0</v>
      </c>
      <c r="F12" s="400">
        <f>Equipment!D10</f>
        <v>0</v>
      </c>
      <c r="G12" s="398">
        <f>Equipment!C10</f>
        <v>0</v>
      </c>
      <c r="H12" s="472"/>
      <c r="I12" s="472"/>
      <c r="J12" s="472"/>
      <c r="K12" s="472"/>
      <c r="L12" s="472"/>
      <c r="M12" s="472"/>
    </row>
    <row r="13" spans="1:13" x14ac:dyDescent="0.2">
      <c r="A13" s="184">
        <f>Equipment!A11</f>
        <v>0</v>
      </c>
      <c r="B13" s="185">
        <f>Equipment!B11</f>
        <v>0</v>
      </c>
      <c r="C13" s="195">
        <f>Equipment!E11</f>
        <v>0</v>
      </c>
      <c r="D13" s="196">
        <f>Equipment!F11</f>
        <v>0</v>
      </c>
      <c r="E13" s="187">
        <f t="shared" si="1"/>
        <v>0</v>
      </c>
      <c r="F13" s="400">
        <f>Equipment!D11</f>
        <v>0</v>
      </c>
      <c r="G13" s="398">
        <f>Equipment!C11</f>
        <v>0</v>
      </c>
      <c r="H13" s="472"/>
      <c r="I13" s="472"/>
      <c r="J13" s="472"/>
      <c r="K13" s="472"/>
      <c r="L13" s="472"/>
      <c r="M13" s="472"/>
    </row>
    <row r="14" spans="1:13" x14ac:dyDescent="0.2">
      <c r="A14" s="184">
        <f>Equipment!A12</f>
        <v>0</v>
      </c>
      <c r="B14" s="185">
        <f>Equipment!B12</f>
        <v>0</v>
      </c>
      <c r="C14" s="195">
        <f>Equipment!E12</f>
        <v>0</v>
      </c>
      <c r="D14" s="196">
        <f>Equipment!F12</f>
        <v>0</v>
      </c>
      <c r="E14" s="187">
        <f t="shared" si="1"/>
        <v>0</v>
      </c>
      <c r="F14" s="400">
        <f>Equipment!D12</f>
        <v>0</v>
      </c>
      <c r="G14" s="398">
        <f>Equipment!C12</f>
        <v>0</v>
      </c>
      <c r="H14" s="472"/>
      <c r="I14" s="472"/>
      <c r="J14" s="472"/>
      <c r="K14" s="472"/>
      <c r="L14" s="472"/>
      <c r="M14" s="472"/>
    </row>
    <row r="15" spans="1:13" x14ac:dyDescent="0.2">
      <c r="A15" s="184">
        <f>Equipment!A13</f>
        <v>0</v>
      </c>
      <c r="B15" s="185">
        <f>Equipment!B13</f>
        <v>0</v>
      </c>
      <c r="C15" s="195">
        <f>Equipment!E13</f>
        <v>0</v>
      </c>
      <c r="D15" s="196">
        <f>Equipment!F13</f>
        <v>0</v>
      </c>
      <c r="E15" s="187">
        <f t="shared" si="1"/>
        <v>0</v>
      </c>
      <c r="F15" s="400">
        <f>Equipment!D13</f>
        <v>0</v>
      </c>
      <c r="G15" s="398">
        <f>Equipment!C13</f>
        <v>0</v>
      </c>
      <c r="H15" s="472"/>
      <c r="I15" s="472"/>
      <c r="J15" s="472"/>
      <c r="K15" s="472"/>
      <c r="L15" s="472"/>
      <c r="M15" s="472"/>
    </row>
    <row r="16" spans="1:13" x14ac:dyDescent="0.2">
      <c r="A16" s="184">
        <f>Equipment!A14</f>
        <v>0</v>
      </c>
      <c r="B16" s="185">
        <f>Equipment!B14</f>
        <v>0</v>
      </c>
      <c r="C16" s="195">
        <f>Equipment!E14</f>
        <v>0</v>
      </c>
      <c r="D16" s="196">
        <f>Equipment!F14</f>
        <v>0</v>
      </c>
      <c r="E16" s="187">
        <f t="shared" si="1"/>
        <v>0</v>
      </c>
      <c r="F16" s="400">
        <f>Equipment!D14</f>
        <v>0</v>
      </c>
      <c r="G16" s="398">
        <f>Equipment!C14</f>
        <v>0</v>
      </c>
      <c r="H16" s="472"/>
      <c r="I16" s="472"/>
      <c r="J16" s="472"/>
      <c r="K16" s="472"/>
      <c r="L16" s="472"/>
      <c r="M16" s="472"/>
    </row>
    <row r="17" spans="1:13" x14ac:dyDescent="0.2">
      <c r="A17" s="184">
        <f>Equipment!A15</f>
        <v>0</v>
      </c>
      <c r="B17" s="185">
        <f>Equipment!B15</f>
        <v>0</v>
      </c>
      <c r="C17" s="195">
        <f>Equipment!E15</f>
        <v>0</v>
      </c>
      <c r="D17" s="196">
        <f>Equipment!F15</f>
        <v>0</v>
      </c>
      <c r="E17" s="187">
        <f t="shared" si="1"/>
        <v>0</v>
      </c>
      <c r="F17" s="400">
        <f>Equipment!D15</f>
        <v>0</v>
      </c>
      <c r="G17" s="398">
        <f>Equipment!C15</f>
        <v>0</v>
      </c>
      <c r="H17" s="472"/>
      <c r="I17" s="472"/>
      <c r="J17" s="472"/>
      <c r="K17" s="472"/>
      <c r="L17" s="472"/>
      <c r="M17" s="472"/>
    </row>
    <row r="18" spans="1:13" x14ac:dyDescent="0.2">
      <c r="A18" s="184">
        <f>Equipment!A16</f>
        <v>0</v>
      </c>
      <c r="B18" s="185">
        <f>Equipment!B16</f>
        <v>0</v>
      </c>
      <c r="C18" s="195">
        <f>Equipment!E16</f>
        <v>0</v>
      </c>
      <c r="D18" s="196">
        <f>Equipment!F16</f>
        <v>0</v>
      </c>
      <c r="E18" s="187">
        <f t="shared" si="1"/>
        <v>0</v>
      </c>
      <c r="F18" s="400">
        <f>Equipment!D16</f>
        <v>0</v>
      </c>
      <c r="G18" s="398">
        <f>Equipment!C16</f>
        <v>0</v>
      </c>
      <c r="H18" s="472"/>
      <c r="I18" s="472"/>
      <c r="J18" s="472"/>
      <c r="K18" s="472"/>
      <c r="L18" s="472"/>
      <c r="M18" s="472"/>
    </row>
    <row r="19" spans="1:13" x14ac:dyDescent="0.2">
      <c r="A19" s="184">
        <f>Equipment!A17</f>
        <v>0</v>
      </c>
      <c r="B19" s="185">
        <f>Equipment!B17</f>
        <v>0</v>
      </c>
      <c r="C19" s="195">
        <f>Equipment!E17</f>
        <v>0</v>
      </c>
      <c r="D19" s="196">
        <f>Equipment!F17</f>
        <v>0</v>
      </c>
      <c r="E19" s="187">
        <f t="shared" si="1"/>
        <v>0</v>
      </c>
      <c r="F19" s="400">
        <f>Equipment!D17</f>
        <v>0</v>
      </c>
      <c r="G19" s="398">
        <f>Equipment!C17</f>
        <v>0</v>
      </c>
      <c r="H19" s="472"/>
      <c r="I19" s="472"/>
      <c r="J19" s="472"/>
      <c r="K19" s="472"/>
      <c r="L19" s="472"/>
      <c r="M19" s="472"/>
    </row>
    <row r="20" spans="1:13" x14ac:dyDescent="0.2">
      <c r="A20" s="184">
        <f>Equipment!A18</f>
        <v>0</v>
      </c>
      <c r="B20" s="185">
        <f>Equipment!B18</f>
        <v>0</v>
      </c>
      <c r="C20" s="195">
        <f>Equipment!E18</f>
        <v>0</v>
      </c>
      <c r="D20" s="196">
        <f>Equipment!F18</f>
        <v>0</v>
      </c>
      <c r="E20" s="187">
        <f t="shared" si="1"/>
        <v>0</v>
      </c>
      <c r="F20" s="400">
        <f>Equipment!D18</f>
        <v>0</v>
      </c>
      <c r="G20" s="398">
        <f>Equipment!C18</f>
        <v>0</v>
      </c>
      <c r="H20" s="472"/>
      <c r="I20" s="472"/>
      <c r="J20" s="472"/>
      <c r="K20" s="472"/>
      <c r="L20" s="472"/>
      <c r="M20" s="472"/>
    </row>
    <row r="21" spans="1:13" x14ac:dyDescent="0.2">
      <c r="A21" s="184">
        <f>Equipment!A19</f>
        <v>0</v>
      </c>
      <c r="B21" s="185">
        <f>Equipment!B19</f>
        <v>0</v>
      </c>
      <c r="C21" s="195">
        <f>Equipment!E19</f>
        <v>0</v>
      </c>
      <c r="D21" s="196">
        <f>Equipment!F19</f>
        <v>0</v>
      </c>
      <c r="E21" s="187">
        <f t="shared" si="1"/>
        <v>0</v>
      </c>
      <c r="F21" s="400">
        <f>Equipment!D19</f>
        <v>0</v>
      </c>
      <c r="G21" s="398">
        <f>Equipment!C19</f>
        <v>0</v>
      </c>
      <c r="H21" s="472"/>
      <c r="I21" s="472"/>
      <c r="J21" s="472"/>
      <c r="K21" s="472"/>
      <c r="L21" s="472"/>
      <c r="M21" s="472"/>
    </row>
    <row r="22" spans="1:13" x14ac:dyDescent="0.2">
      <c r="A22" s="184">
        <f>Equipment!A20</f>
        <v>0</v>
      </c>
      <c r="B22" s="185">
        <f>Equipment!B20</f>
        <v>0</v>
      </c>
      <c r="C22" s="195">
        <f>Equipment!E20</f>
        <v>0</v>
      </c>
      <c r="D22" s="196">
        <f>Equipment!F20</f>
        <v>0</v>
      </c>
      <c r="E22" s="187">
        <f t="shared" si="1"/>
        <v>0</v>
      </c>
      <c r="F22" s="400">
        <f>Equipment!D20</f>
        <v>0</v>
      </c>
      <c r="G22" s="398">
        <f>Equipment!C20</f>
        <v>0</v>
      </c>
      <c r="H22" s="472"/>
      <c r="I22" s="472"/>
      <c r="J22" s="472"/>
      <c r="K22" s="472"/>
      <c r="L22" s="472"/>
      <c r="M22" s="472"/>
    </row>
    <row r="23" spans="1:13" x14ac:dyDescent="0.2">
      <c r="A23" s="184">
        <f>Equipment!A21</f>
        <v>0</v>
      </c>
      <c r="B23" s="185">
        <f>Equipment!B21</f>
        <v>0</v>
      </c>
      <c r="C23" s="195">
        <f>Equipment!E21</f>
        <v>0</v>
      </c>
      <c r="D23" s="196">
        <f>Equipment!F21</f>
        <v>0</v>
      </c>
      <c r="E23" s="187">
        <f t="shared" si="1"/>
        <v>0</v>
      </c>
      <c r="F23" s="400">
        <f>Equipment!D21</f>
        <v>0</v>
      </c>
      <c r="G23" s="398">
        <f>Equipment!C21</f>
        <v>0</v>
      </c>
      <c r="H23" s="472"/>
      <c r="I23" s="472"/>
      <c r="J23" s="472"/>
      <c r="K23" s="472"/>
      <c r="L23" s="472"/>
      <c r="M23" s="472"/>
    </row>
    <row r="24" spans="1:13" x14ac:dyDescent="0.2">
      <c r="A24" s="184">
        <f>Equipment!A22</f>
        <v>0</v>
      </c>
      <c r="B24" s="185">
        <f>Equipment!B22</f>
        <v>0</v>
      </c>
      <c r="C24" s="195">
        <f>Equipment!E22</f>
        <v>0</v>
      </c>
      <c r="D24" s="196">
        <f>Equipment!F22</f>
        <v>0</v>
      </c>
      <c r="E24" s="187">
        <f t="shared" si="1"/>
        <v>0</v>
      </c>
      <c r="F24" s="400">
        <f>Equipment!D22</f>
        <v>0</v>
      </c>
      <c r="G24" s="398">
        <f>Equipment!C22</f>
        <v>0</v>
      </c>
      <c r="H24" s="472"/>
      <c r="I24" s="472"/>
      <c r="J24" s="472"/>
      <c r="K24" s="472"/>
      <c r="L24" s="472"/>
      <c r="M24" s="472"/>
    </row>
    <row r="25" spans="1:13" x14ac:dyDescent="0.2">
      <c r="A25" s="184">
        <f>Equipment!A23</f>
        <v>0</v>
      </c>
      <c r="B25" s="185">
        <f>Equipment!B23</f>
        <v>0</v>
      </c>
      <c r="C25" s="195">
        <f>Equipment!E23</f>
        <v>0</v>
      </c>
      <c r="D25" s="196">
        <f>Equipment!F23</f>
        <v>0</v>
      </c>
      <c r="E25" s="187">
        <f t="shared" si="1"/>
        <v>0</v>
      </c>
      <c r="F25" s="400">
        <f>Equipment!D23</f>
        <v>0</v>
      </c>
      <c r="G25" s="398">
        <f>Equipment!C23</f>
        <v>0</v>
      </c>
      <c r="H25" s="472"/>
      <c r="I25" s="472"/>
      <c r="J25" s="472"/>
      <c r="K25" s="472"/>
      <c r="L25" s="472"/>
      <c r="M25" s="472"/>
    </row>
    <row r="26" spans="1:13" x14ac:dyDescent="0.2">
      <c r="A26" s="184">
        <f>Equipment!A24</f>
        <v>0</v>
      </c>
      <c r="B26" s="185">
        <f>Equipment!B24</f>
        <v>0</v>
      </c>
      <c r="C26" s="195">
        <f>Equipment!E24</f>
        <v>0</v>
      </c>
      <c r="D26" s="196">
        <f>Equipment!F24</f>
        <v>0</v>
      </c>
      <c r="E26" s="187">
        <f t="shared" si="1"/>
        <v>0</v>
      </c>
      <c r="F26" s="400">
        <f>Equipment!D24</f>
        <v>0</v>
      </c>
      <c r="G26" s="398">
        <f>Equipment!C24</f>
        <v>0</v>
      </c>
      <c r="H26" s="472"/>
      <c r="I26" s="472"/>
      <c r="J26" s="472"/>
      <c r="K26" s="472"/>
      <c r="L26" s="472"/>
      <c r="M26" s="472"/>
    </row>
    <row r="27" spans="1:13" x14ac:dyDescent="0.2">
      <c r="A27" s="184">
        <f>Equipment!A25</f>
        <v>0</v>
      </c>
      <c r="B27" s="185">
        <f>Equipment!B25</f>
        <v>0</v>
      </c>
      <c r="C27" s="195">
        <f>Equipment!E25</f>
        <v>0</v>
      </c>
      <c r="D27" s="196">
        <f>Equipment!F25</f>
        <v>0</v>
      </c>
      <c r="E27" s="187">
        <f t="shared" si="1"/>
        <v>0</v>
      </c>
      <c r="F27" s="400">
        <f>Equipment!D25</f>
        <v>0</v>
      </c>
      <c r="G27" s="398">
        <f>Equipment!C25</f>
        <v>0</v>
      </c>
      <c r="H27" s="472"/>
      <c r="I27" s="472"/>
      <c r="J27" s="472"/>
      <c r="K27" s="472"/>
      <c r="L27" s="472"/>
      <c r="M27" s="472"/>
    </row>
    <row r="28" spans="1:13" x14ac:dyDescent="0.2">
      <c r="A28" s="184">
        <f>Equipment!A26</f>
        <v>0</v>
      </c>
      <c r="B28" s="185">
        <f>Equipment!B26</f>
        <v>0</v>
      </c>
      <c r="C28" s="195">
        <f>Equipment!E26</f>
        <v>0</v>
      </c>
      <c r="D28" s="196">
        <f>Equipment!F26</f>
        <v>0</v>
      </c>
      <c r="E28" s="481">
        <f t="shared" si="1"/>
        <v>0</v>
      </c>
      <c r="F28" s="400">
        <f>Equipment!D26</f>
        <v>0</v>
      </c>
      <c r="G28" s="398">
        <f>Equipment!C26</f>
        <v>0</v>
      </c>
      <c r="H28" s="472"/>
      <c r="I28" s="472"/>
      <c r="J28" s="472"/>
      <c r="K28" s="472"/>
      <c r="L28" s="472"/>
      <c r="M28" s="472"/>
    </row>
    <row r="29" spans="1:13" x14ac:dyDescent="0.2">
      <c r="A29" s="184">
        <f>Equipment!A27</f>
        <v>0</v>
      </c>
      <c r="B29" s="185">
        <f>Equipment!B27</f>
        <v>0</v>
      </c>
      <c r="C29" s="195">
        <f>Equipment!E27</f>
        <v>0</v>
      </c>
      <c r="D29" s="196">
        <f>Equipment!F27</f>
        <v>0</v>
      </c>
      <c r="E29" s="481">
        <f t="shared" si="1"/>
        <v>0</v>
      </c>
      <c r="F29" s="400">
        <f>Equipment!D27</f>
        <v>0</v>
      </c>
      <c r="G29" s="398">
        <f>Equipment!C27</f>
        <v>0</v>
      </c>
      <c r="H29" s="472"/>
      <c r="I29" s="472"/>
      <c r="J29" s="472"/>
      <c r="K29" s="472"/>
      <c r="L29" s="472"/>
      <c r="M29" s="472"/>
    </row>
    <row r="30" spans="1:13" ht="13.5" thickBot="1" x14ac:dyDescent="0.25">
      <c r="A30" s="184">
        <f>Equipment!A28</f>
        <v>0</v>
      </c>
      <c r="B30" s="185">
        <f>Equipment!B28</f>
        <v>0</v>
      </c>
      <c r="C30" s="195">
        <f>Equipment!E28</f>
        <v>0</v>
      </c>
      <c r="D30" s="196">
        <f>Equipment!F28</f>
        <v>0</v>
      </c>
      <c r="E30" s="481">
        <f t="shared" si="1"/>
        <v>0</v>
      </c>
      <c r="F30" s="400">
        <f>Equipment!D28</f>
        <v>0</v>
      </c>
      <c r="G30" s="398">
        <f>Equipment!C28</f>
        <v>0</v>
      </c>
      <c r="H30" s="472"/>
      <c r="I30" s="472"/>
      <c r="J30" s="472"/>
      <c r="K30" s="472"/>
      <c r="L30" s="472"/>
      <c r="M30" s="472"/>
    </row>
    <row r="31" spans="1:13" ht="13.5" thickBot="1" x14ac:dyDescent="0.25">
      <c r="A31" s="188"/>
      <c r="B31" s="58" t="s">
        <v>36</v>
      </c>
      <c r="C31" s="197">
        <f>ROUND(SUM(C8:C30),0)</f>
        <v>0</v>
      </c>
      <c r="D31" s="198">
        <f>ROUND(SUM(D8:D30),0)</f>
        <v>0</v>
      </c>
      <c r="E31" s="199">
        <f>ROUND(SUM(E8:E30),0)</f>
        <v>0</v>
      </c>
      <c r="F31" s="200">
        <f>ROUND(SUM(F8:F30),0)</f>
        <v>0</v>
      </c>
      <c r="G31" s="201"/>
      <c r="H31" s="472"/>
      <c r="I31" s="472"/>
      <c r="J31" s="472"/>
      <c r="K31" s="472"/>
      <c r="L31" s="472"/>
      <c r="M31" s="472"/>
    </row>
    <row r="32" spans="1:13" ht="13.5" thickBot="1" x14ac:dyDescent="0.25">
      <c r="A32" s="472"/>
      <c r="B32" s="472"/>
      <c r="C32" s="194"/>
      <c r="D32" s="181"/>
      <c r="E32" s="181"/>
      <c r="F32" s="179"/>
      <c r="G32" s="194"/>
      <c r="H32" s="472"/>
      <c r="I32" s="472"/>
      <c r="J32" s="472"/>
      <c r="K32" s="472"/>
      <c r="L32" s="472"/>
      <c r="M32" s="472"/>
    </row>
    <row r="33" spans="1:13" ht="96.95" customHeight="1" thickBot="1" x14ac:dyDescent="0.25">
      <c r="A33" s="478" t="str">
        <f>Equipment!A31</f>
        <v>Additional Explanation (as needed):</v>
      </c>
      <c r="B33" s="182"/>
      <c r="C33" s="182"/>
      <c r="D33" s="182"/>
      <c r="E33" s="182"/>
      <c r="F33" s="182"/>
      <c r="G33" s="182"/>
      <c r="H33" s="472"/>
      <c r="I33" s="472"/>
      <c r="J33" s="472"/>
      <c r="K33" s="472"/>
      <c r="L33" s="472"/>
      <c r="M33" s="472"/>
    </row>
    <row r="34" spans="1:13" ht="11.25" customHeight="1" x14ac:dyDescent="0.2">
      <c r="A34" s="182"/>
      <c r="B34" s="182"/>
      <c r="C34" s="182"/>
      <c r="D34" s="182"/>
      <c r="E34" s="182"/>
      <c r="F34" s="182"/>
      <c r="G34" s="182"/>
      <c r="H34" s="472"/>
      <c r="I34" s="472"/>
      <c r="J34" s="472"/>
      <c r="K34" s="472"/>
      <c r="L34" s="472"/>
      <c r="M34" s="472"/>
    </row>
  </sheetData>
  <sheetProtection algorithmName="SHA-512" hashValue="fFr3cGJky75ReCeioW4NnwDiREXol6I1k6dzveq6ccSvGiKqrSE4ZBquUSb3Ff2VIBhVtyTPCmY3was6ngT+MA==" saltValue="vmlFob0OS4HJ7YPpG81XIw==" spinCount="100000" sheet="1" selectLockedCells="1" selectUnlockedCells="1"/>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4">
    <mergeCell ref="A2:G2"/>
    <mergeCell ref="A1:B1"/>
    <mergeCell ref="A3:G3"/>
    <mergeCell ref="A6:G6"/>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M34"/>
  <sheetViews>
    <sheetView showGridLines="0" topLeftCell="A3" zoomScale="90" zoomScaleNormal="90" workbookViewId="0">
      <selection activeCell="A7" sqref="A7"/>
    </sheetView>
  </sheetViews>
  <sheetFormatPr defaultColWidth="9.140625" defaultRowHeight="12.75" x14ac:dyDescent="0.2"/>
  <cols>
    <col min="1" max="1" width="22.140625" style="3" customWidth="1"/>
    <col min="2" max="2" width="42.42578125" style="3" customWidth="1"/>
    <col min="3" max="3" width="6.42578125" style="96" customWidth="1"/>
    <col min="4" max="4" width="14.140625" style="102" customWidth="1"/>
    <col min="5" max="5" width="14.140625" style="82" customWidth="1"/>
    <col min="6" max="6" width="19.85546875" style="80" customWidth="1"/>
    <col min="7" max="7" width="55.42578125" style="96" customWidth="1"/>
    <col min="8" max="16384" width="9.140625" style="3"/>
  </cols>
  <sheetData>
    <row r="1" spans="1:13" s="94" customFormat="1" ht="12.75" customHeight="1" x14ac:dyDescent="0.2">
      <c r="A1" s="720" t="s">
        <v>281</v>
      </c>
      <c r="B1" s="720"/>
      <c r="C1" s="70"/>
      <c r="D1" s="70"/>
      <c r="E1" s="70"/>
      <c r="F1" s="541"/>
      <c r="G1" s="74"/>
      <c r="H1" s="541"/>
      <c r="I1" s="541"/>
      <c r="J1" s="541"/>
    </row>
    <row r="2" spans="1:13" s="95" customFormat="1" ht="18.75" thickBot="1" x14ac:dyDescent="0.25">
      <c r="A2" s="722" t="s">
        <v>259</v>
      </c>
      <c r="B2" s="722"/>
      <c r="C2" s="722"/>
      <c r="D2" s="722"/>
      <c r="E2" s="722"/>
      <c r="F2" s="722"/>
      <c r="G2" s="722"/>
      <c r="H2" s="77"/>
      <c r="I2" s="77"/>
      <c r="J2" s="77"/>
      <c r="K2" s="77"/>
      <c r="L2" s="77"/>
      <c r="M2" s="77"/>
    </row>
    <row r="3" spans="1:13" ht="146.44999999999999" customHeight="1" thickBot="1" x14ac:dyDescent="0.25">
      <c r="A3" s="723" t="s">
        <v>311</v>
      </c>
      <c r="B3" s="724"/>
      <c r="C3" s="724"/>
      <c r="D3" s="724"/>
      <c r="E3" s="724"/>
      <c r="F3" s="724"/>
      <c r="G3" s="725"/>
      <c r="H3" s="472"/>
      <c r="I3" s="472"/>
      <c r="J3" s="472"/>
      <c r="K3" s="472"/>
      <c r="L3" s="472"/>
      <c r="M3" s="472"/>
    </row>
    <row r="4" spans="1:13" ht="13.5" thickBot="1" x14ac:dyDescent="0.25">
      <c r="A4" s="472"/>
      <c r="B4" s="177"/>
      <c r="C4" s="193"/>
      <c r="D4" s="202"/>
      <c r="E4" s="181"/>
      <c r="F4" s="179"/>
      <c r="G4" s="194"/>
      <c r="H4" s="472"/>
      <c r="I4" s="472"/>
      <c r="J4" s="472"/>
      <c r="K4" s="472"/>
      <c r="L4" s="472"/>
      <c r="M4" s="472"/>
    </row>
    <row r="5" spans="1:13" s="76" customFormat="1" ht="15.75" thickBot="1" x14ac:dyDescent="0.25">
      <c r="A5" s="103" t="s">
        <v>271</v>
      </c>
      <c r="B5" s="104" t="s">
        <v>312</v>
      </c>
      <c r="C5" s="105" t="s">
        <v>303</v>
      </c>
      <c r="D5" s="106" t="s">
        <v>304</v>
      </c>
      <c r="E5" s="107" t="s">
        <v>305</v>
      </c>
      <c r="F5" s="108" t="s">
        <v>96</v>
      </c>
      <c r="G5" s="109" t="s">
        <v>306</v>
      </c>
    </row>
    <row r="6" spans="1:13" s="76" customFormat="1" ht="15.75" thickBot="1" x14ac:dyDescent="0.25">
      <c r="A6" s="726" t="s">
        <v>273</v>
      </c>
      <c r="B6" s="727"/>
      <c r="C6" s="727"/>
      <c r="D6" s="727"/>
      <c r="E6" s="727"/>
      <c r="F6" s="727"/>
      <c r="G6" s="728"/>
    </row>
    <row r="7" spans="1:13" ht="14.25" customHeight="1" thickBot="1" x14ac:dyDescent="0.25">
      <c r="A7" s="451" t="s">
        <v>313</v>
      </c>
      <c r="B7" s="450" t="s">
        <v>314</v>
      </c>
      <c r="C7" s="457">
        <v>10</v>
      </c>
      <c r="D7" s="459">
        <v>360</v>
      </c>
      <c r="E7" s="454">
        <v>3600</v>
      </c>
      <c r="F7" s="458" t="s">
        <v>315</v>
      </c>
      <c r="G7" s="455" t="s">
        <v>316</v>
      </c>
      <c r="H7" s="472"/>
      <c r="I7" s="472"/>
      <c r="J7" s="472"/>
      <c r="K7" s="472"/>
      <c r="L7" s="472"/>
      <c r="M7" s="472"/>
    </row>
    <row r="8" spans="1:13" x14ac:dyDescent="0.2">
      <c r="A8" s="394">
        <f>Supplies!A6</f>
        <v>0</v>
      </c>
      <c r="B8" s="395">
        <f>Supplies!B6</f>
        <v>0</v>
      </c>
      <c r="C8" s="396">
        <f>Supplies!E6</f>
        <v>0</v>
      </c>
      <c r="D8" s="401">
        <f>Supplies!F6</f>
        <v>0</v>
      </c>
      <c r="E8" s="187">
        <f>Supplies!J6</f>
        <v>0</v>
      </c>
      <c r="F8" s="203">
        <f>Supplies!D6</f>
        <v>0</v>
      </c>
      <c r="G8" s="398">
        <f>Supplies!C6</f>
        <v>0</v>
      </c>
      <c r="H8" s="472"/>
      <c r="I8" s="472"/>
      <c r="J8" s="472"/>
      <c r="K8" s="472"/>
      <c r="L8" s="472"/>
      <c r="M8" s="472"/>
    </row>
    <row r="9" spans="1:13" x14ac:dyDescent="0.2">
      <c r="A9" s="394">
        <f>Supplies!A7</f>
        <v>0</v>
      </c>
      <c r="B9" s="395">
        <f>Supplies!B7</f>
        <v>0</v>
      </c>
      <c r="C9" s="396">
        <f>Supplies!E7</f>
        <v>0</v>
      </c>
      <c r="D9" s="401">
        <f>Supplies!F7</f>
        <v>0</v>
      </c>
      <c r="E9" s="187">
        <f>Supplies!J7</f>
        <v>0</v>
      </c>
      <c r="F9" s="203">
        <f>Supplies!D7</f>
        <v>0</v>
      </c>
      <c r="G9" s="398">
        <f>Supplies!C7</f>
        <v>0</v>
      </c>
      <c r="H9" s="472"/>
      <c r="I9" s="472"/>
      <c r="J9" s="472"/>
      <c r="K9" s="472"/>
      <c r="L9" s="472"/>
      <c r="M9" s="472"/>
    </row>
    <row r="10" spans="1:13" x14ac:dyDescent="0.2">
      <c r="A10" s="394">
        <f>Supplies!A8</f>
        <v>0</v>
      </c>
      <c r="B10" s="395">
        <f>Supplies!B8</f>
        <v>0</v>
      </c>
      <c r="C10" s="396">
        <f>Supplies!E8</f>
        <v>0</v>
      </c>
      <c r="D10" s="401">
        <f>Supplies!F8</f>
        <v>0</v>
      </c>
      <c r="E10" s="187">
        <f>Supplies!J8</f>
        <v>0</v>
      </c>
      <c r="F10" s="203">
        <f>Supplies!D8</f>
        <v>0</v>
      </c>
      <c r="G10" s="398">
        <f>Supplies!C8</f>
        <v>0</v>
      </c>
      <c r="H10" s="472"/>
      <c r="I10" s="472"/>
      <c r="J10" s="472"/>
      <c r="K10" s="472"/>
      <c r="L10" s="472"/>
      <c r="M10" s="472"/>
    </row>
    <row r="11" spans="1:13" x14ac:dyDescent="0.2">
      <c r="A11" s="394">
        <f>Supplies!A9</f>
        <v>0</v>
      </c>
      <c r="B11" s="395">
        <f>Supplies!B9</f>
        <v>0</v>
      </c>
      <c r="C11" s="396">
        <f>Supplies!E9</f>
        <v>0</v>
      </c>
      <c r="D11" s="401">
        <f>Supplies!F9</f>
        <v>0</v>
      </c>
      <c r="E11" s="187">
        <f>Supplies!J9</f>
        <v>0</v>
      </c>
      <c r="F11" s="203">
        <f>Supplies!D9</f>
        <v>0</v>
      </c>
      <c r="G11" s="398">
        <f>Supplies!C9</f>
        <v>0</v>
      </c>
      <c r="H11" s="472"/>
      <c r="I11" s="472"/>
      <c r="J11" s="472"/>
      <c r="K11" s="472"/>
      <c r="L11" s="472"/>
      <c r="M11" s="472"/>
    </row>
    <row r="12" spans="1:13" x14ac:dyDescent="0.2">
      <c r="A12" s="394">
        <f>Supplies!A10</f>
        <v>0</v>
      </c>
      <c r="B12" s="395">
        <f>Supplies!B10</f>
        <v>0</v>
      </c>
      <c r="C12" s="396">
        <f>Supplies!E10</f>
        <v>0</v>
      </c>
      <c r="D12" s="401">
        <f>Supplies!F10</f>
        <v>0</v>
      </c>
      <c r="E12" s="187">
        <f>Supplies!J10</f>
        <v>0</v>
      </c>
      <c r="F12" s="203">
        <f>Supplies!D10</f>
        <v>0</v>
      </c>
      <c r="G12" s="398">
        <f>Supplies!C10</f>
        <v>0</v>
      </c>
      <c r="H12" s="472"/>
      <c r="I12" s="472"/>
      <c r="J12" s="472"/>
      <c r="K12" s="472"/>
      <c r="L12" s="472"/>
      <c r="M12" s="472"/>
    </row>
    <row r="13" spans="1:13" x14ac:dyDescent="0.2">
      <c r="A13" s="394">
        <f>Supplies!A11</f>
        <v>0</v>
      </c>
      <c r="B13" s="395">
        <f>Supplies!B11</f>
        <v>0</v>
      </c>
      <c r="C13" s="396">
        <f>Supplies!E11</f>
        <v>0</v>
      </c>
      <c r="D13" s="401">
        <f>Supplies!F11</f>
        <v>0</v>
      </c>
      <c r="E13" s="187">
        <f>Supplies!J11</f>
        <v>0</v>
      </c>
      <c r="F13" s="203">
        <f>Supplies!D11</f>
        <v>0</v>
      </c>
      <c r="G13" s="398">
        <f>Supplies!C11</f>
        <v>0</v>
      </c>
      <c r="H13" s="472"/>
      <c r="I13" s="472"/>
      <c r="J13" s="472"/>
      <c r="K13" s="472"/>
      <c r="L13" s="472"/>
      <c r="M13" s="472"/>
    </row>
    <row r="14" spans="1:13" x14ac:dyDescent="0.2">
      <c r="A14" s="394">
        <f>Supplies!A12</f>
        <v>0</v>
      </c>
      <c r="B14" s="395">
        <f>Supplies!B12</f>
        <v>0</v>
      </c>
      <c r="C14" s="396">
        <f>Supplies!E12</f>
        <v>0</v>
      </c>
      <c r="D14" s="401">
        <f>Supplies!F12</f>
        <v>0</v>
      </c>
      <c r="E14" s="187">
        <f>Supplies!J12</f>
        <v>0</v>
      </c>
      <c r="F14" s="203">
        <f>Supplies!D12</f>
        <v>0</v>
      </c>
      <c r="G14" s="398">
        <f>Supplies!C12</f>
        <v>0</v>
      </c>
      <c r="H14" s="472"/>
      <c r="I14" s="472"/>
      <c r="J14" s="472"/>
      <c r="K14" s="472"/>
      <c r="L14" s="472"/>
      <c r="M14" s="472"/>
    </row>
    <row r="15" spans="1:13" x14ac:dyDescent="0.2">
      <c r="A15" s="394">
        <f>Supplies!A13</f>
        <v>0</v>
      </c>
      <c r="B15" s="395">
        <f>Supplies!B13</f>
        <v>0</v>
      </c>
      <c r="C15" s="396">
        <f>Supplies!E13</f>
        <v>0</v>
      </c>
      <c r="D15" s="401">
        <f>Supplies!F13</f>
        <v>0</v>
      </c>
      <c r="E15" s="187">
        <f>Supplies!J13</f>
        <v>0</v>
      </c>
      <c r="F15" s="203">
        <f>Supplies!D13</f>
        <v>0</v>
      </c>
      <c r="G15" s="398">
        <f>Supplies!C13</f>
        <v>0</v>
      </c>
      <c r="H15" s="472"/>
      <c r="I15" s="472"/>
      <c r="J15" s="472"/>
      <c r="K15" s="472"/>
      <c r="L15" s="472"/>
      <c r="M15" s="472"/>
    </row>
    <row r="16" spans="1:13" x14ac:dyDescent="0.2">
      <c r="A16" s="394">
        <f>Supplies!A14</f>
        <v>0</v>
      </c>
      <c r="B16" s="395">
        <f>Supplies!B14</f>
        <v>0</v>
      </c>
      <c r="C16" s="396">
        <f>Supplies!E14</f>
        <v>0</v>
      </c>
      <c r="D16" s="401">
        <f>Supplies!F14</f>
        <v>0</v>
      </c>
      <c r="E16" s="187">
        <f>Supplies!J14</f>
        <v>0</v>
      </c>
      <c r="F16" s="203">
        <f>Supplies!D14</f>
        <v>0</v>
      </c>
      <c r="G16" s="398">
        <f>Supplies!C14</f>
        <v>0</v>
      </c>
      <c r="H16" s="472"/>
      <c r="I16" s="472"/>
      <c r="J16" s="472"/>
      <c r="K16" s="472"/>
      <c r="L16" s="472"/>
      <c r="M16" s="472"/>
    </row>
    <row r="17" spans="1:13" x14ac:dyDescent="0.2">
      <c r="A17" s="394">
        <f>Supplies!A15</f>
        <v>0</v>
      </c>
      <c r="B17" s="395">
        <f>Supplies!B15</f>
        <v>0</v>
      </c>
      <c r="C17" s="396">
        <f>Supplies!E15</f>
        <v>0</v>
      </c>
      <c r="D17" s="401">
        <f>Supplies!F15</f>
        <v>0</v>
      </c>
      <c r="E17" s="187">
        <f>Supplies!J15</f>
        <v>0</v>
      </c>
      <c r="F17" s="203">
        <f>Supplies!D15</f>
        <v>0</v>
      </c>
      <c r="G17" s="398">
        <f>Supplies!C15</f>
        <v>0</v>
      </c>
      <c r="H17" s="472"/>
      <c r="I17" s="472"/>
      <c r="J17" s="472"/>
      <c r="K17" s="472"/>
      <c r="L17" s="472"/>
      <c r="M17" s="472"/>
    </row>
    <row r="18" spans="1:13" x14ac:dyDescent="0.2">
      <c r="A18" s="394">
        <f>Supplies!A16</f>
        <v>0</v>
      </c>
      <c r="B18" s="395">
        <f>Supplies!B16</f>
        <v>0</v>
      </c>
      <c r="C18" s="396">
        <f>Supplies!E16</f>
        <v>0</v>
      </c>
      <c r="D18" s="401">
        <f>Supplies!F16</f>
        <v>0</v>
      </c>
      <c r="E18" s="187">
        <f>Supplies!J16</f>
        <v>0</v>
      </c>
      <c r="F18" s="203">
        <f>Supplies!D16</f>
        <v>0</v>
      </c>
      <c r="G18" s="398">
        <f>Supplies!C16</f>
        <v>0</v>
      </c>
      <c r="H18" s="472"/>
      <c r="I18" s="472"/>
      <c r="J18" s="472"/>
      <c r="K18" s="472"/>
      <c r="L18" s="472"/>
      <c r="M18" s="472"/>
    </row>
    <row r="19" spans="1:13" x14ac:dyDescent="0.2">
      <c r="A19" s="394">
        <f>Supplies!A17</f>
        <v>0</v>
      </c>
      <c r="B19" s="395">
        <f>Supplies!B17</f>
        <v>0</v>
      </c>
      <c r="C19" s="396">
        <f>Supplies!E17</f>
        <v>0</v>
      </c>
      <c r="D19" s="401">
        <f>Supplies!F17</f>
        <v>0</v>
      </c>
      <c r="E19" s="187">
        <f>Supplies!J17</f>
        <v>0</v>
      </c>
      <c r="F19" s="203">
        <f>Supplies!D17</f>
        <v>0</v>
      </c>
      <c r="G19" s="398">
        <f>Supplies!C17</f>
        <v>0</v>
      </c>
      <c r="H19" s="472"/>
      <c r="I19" s="472"/>
      <c r="J19" s="472"/>
      <c r="K19" s="472"/>
      <c r="L19" s="472"/>
      <c r="M19" s="472"/>
    </row>
    <row r="20" spans="1:13" x14ac:dyDescent="0.2">
      <c r="A20" s="394">
        <f>Supplies!A18</f>
        <v>0</v>
      </c>
      <c r="B20" s="395">
        <f>Supplies!B18</f>
        <v>0</v>
      </c>
      <c r="C20" s="396">
        <f>Supplies!E18</f>
        <v>0</v>
      </c>
      <c r="D20" s="401">
        <f>Supplies!F18</f>
        <v>0</v>
      </c>
      <c r="E20" s="187">
        <f>Supplies!J18</f>
        <v>0</v>
      </c>
      <c r="F20" s="203">
        <f>Supplies!D18</f>
        <v>0</v>
      </c>
      <c r="G20" s="398">
        <f>Supplies!C18</f>
        <v>0</v>
      </c>
      <c r="H20" s="472"/>
      <c r="I20" s="472"/>
      <c r="J20" s="472"/>
      <c r="K20" s="472"/>
      <c r="L20" s="472"/>
      <c r="M20" s="472"/>
    </row>
    <row r="21" spans="1:13" x14ac:dyDescent="0.2">
      <c r="A21" s="394">
        <f>Supplies!A19</f>
        <v>0</v>
      </c>
      <c r="B21" s="395">
        <f>Supplies!B19</f>
        <v>0</v>
      </c>
      <c r="C21" s="396">
        <f>Supplies!E19</f>
        <v>0</v>
      </c>
      <c r="D21" s="401">
        <f>Supplies!F19</f>
        <v>0</v>
      </c>
      <c r="E21" s="187">
        <f>Supplies!J19</f>
        <v>0</v>
      </c>
      <c r="F21" s="203">
        <f>Supplies!D19</f>
        <v>0</v>
      </c>
      <c r="G21" s="398">
        <f>Supplies!C19</f>
        <v>0</v>
      </c>
      <c r="H21" s="472"/>
      <c r="I21" s="472"/>
      <c r="J21" s="472"/>
      <c r="K21" s="472"/>
      <c r="L21" s="472"/>
      <c r="M21" s="472"/>
    </row>
    <row r="22" spans="1:13" x14ac:dyDescent="0.2">
      <c r="A22" s="394">
        <f>Supplies!A20</f>
        <v>0</v>
      </c>
      <c r="B22" s="395">
        <f>Supplies!B20</f>
        <v>0</v>
      </c>
      <c r="C22" s="396">
        <f>Supplies!E20</f>
        <v>0</v>
      </c>
      <c r="D22" s="401">
        <f>Supplies!F20</f>
        <v>0</v>
      </c>
      <c r="E22" s="187">
        <f>Supplies!J20</f>
        <v>0</v>
      </c>
      <c r="F22" s="203">
        <f>Supplies!D20</f>
        <v>0</v>
      </c>
      <c r="G22" s="398">
        <f>Supplies!C20</f>
        <v>0</v>
      </c>
      <c r="H22" s="472"/>
      <c r="I22" s="472"/>
      <c r="J22" s="472"/>
      <c r="K22" s="472"/>
      <c r="L22" s="472"/>
      <c r="M22" s="472"/>
    </row>
    <row r="23" spans="1:13" x14ac:dyDescent="0.2">
      <c r="A23" s="394">
        <f>Supplies!A21</f>
        <v>0</v>
      </c>
      <c r="B23" s="395">
        <f>Supplies!B21</f>
        <v>0</v>
      </c>
      <c r="C23" s="396">
        <f>Supplies!E21</f>
        <v>0</v>
      </c>
      <c r="D23" s="401">
        <f>Supplies!F21</f>
        <v>0</v>
      </c>
      <c r="E23" s="187">
        <f>Supplies!J21</f>
        <v>0</v>
      </c>
      <c r="F23" s="203">
        <f>Supplies!D21</f>
        <v>0</v>
      </c>
      <c r="G23" s="398">
        <f>Supplies!C21</f>
        <v>0</v>
      </c>
      <c r="H23" s="472"/>
      <c r="I23" s="472"/>
      <c r="J23" s="472"/>
      <c r="K23" s="472"/>
      <c r="L23" s="472"/>
      <c r="M23" s="472"/>
    </row>
    <row r="24" spans="1:13" x14ac:dyDescent="0.2">
      <c r="A24" s="394">
        <f>Supplies!A22</f>
        <v>0</v>
      </c>
      <c r="B24" s="395">
        <f>Supplies!B22</f>
        <v>0</v>
      </c>
      <c r="C24" s="396">
        <f>Supplies!E22</f>
        <v>0</v>
      </c>
      <c r="D24" s="401">
        <f>Supplies!F22</f>
        <v>0</v>
      </c>
      <c r="E24" s="187">
        <f>Supplies!J22</f>
        <v>0</v>
      </c>
      <c r="F24" s="203">
        <f>Supplies!D22</f>
        <v>0</v>
      </c>
      <c r="G24" s="398">
        <f>Supplies!C22</f>
        <v>0</v>
      </c>
      <c r="H24" s="472"/>
      <c r="I24" s="472"/>
      <c r="J24" s="472"/>
      <c r="K24" s="472"/>
      <c r="L24" s="472"/>
      <c r="M24" s="472"/>
    </row>
    <row r="25" spans="1:13" x14ac:dyDescent="0.2">
      <c r="A25" s="394">
        <f>Supplies!A23</f>
        <v>0</v>
      </c>
      <c r="B25" s="395">
        <f>Supplies!B23</f>
        <v>0</v>
      </c>
      <c r="C25" s="396">
        <f>Supplies!E23</f>
        <v>0</v>
      </c>
      <c r="D25" s="401">
        <f>Supplies!F23</f>
        <v>0</v>
      </c>
      <c r="E25" s="187">
        <f>Supplies!J23</f>
        <v>0</v>
      </c>
      <c r="F25" s="203">
        <f>Supplies!D23</f>
        <v>0</v>
      </c>
      <c r="G25" s="398">
        <f>Supplies!C23</f>
        <v>0</v>
      </c>
      <c r="H25" s="472"/>
      <c r="I25" s="472"/>
      <c r="J25" s="472"/>
      <c r="K25" s="472"/>
      <c r="L25" s="472"/>
      <c r="M25" s="472"/>
    </row>
    <row r="26" spans="1:13" x14ac:dyDescent="0.2">
      <c r="A26" s="394">
        <f>Supplies!A24</f>
        <v>0</v>
      </c>
      <c r="B26" s="395">
        <f>Supplies!B24</f>
        <v>0</v>
      </c>
      <c r="C26" s="396">
        <f>Supplies!E24</f>
        <v>0</v>
      </c>
      <c r="D26" s="401">
        <f>Supplies!F24</f>
        <v>0</v>
      </c>
      <c r="E26" s="187">
        <f>Supplies!J24</f>
        <v>0</v>
      </c>
      <c r="F26" s="203">
        <f>Supplies!D24</f>
        <v>0</v>
      </c>
      <c r="G26" s="398">
        <f>Supplies!C24</f>
        <v>0</v>
      </c>
      <c r="H26" s="472"/>
      <c r="I26" s="472"/>
      <c r="J26" s="472"/>
      <c r="K26" s="472"/>
      <c r="L26" s="472"/>
      <c r="M26" s="472"/>
    </row>
    <row r="27" spans="1:13" x14ac:dyDescent="0.2">
      <c r="A27" s="394">
        <f>Supplies!A25</f>
        <v>0</v>
      </c>
      <c r="B27" s="395">
        <f>Supplies!B25</f>
        <v>0</v>
      </c>
      <c r="C27" s="396">
        <f>Supplies!E25</f>
        <v>0</v>
      </c>
      <c r="D27" s="401">
        <f>Supplies!F25</f>
        <v>0</v>
      </c>
      <c r="E27" s="187">
        <f>Supplies!J25</f>
        <v>0</v>
      </c>
      <c r="F27" s="203">
        <f>Supplies!D25</f>
        <v>0</v>
      </c>
      <c r="G27" s="398">
        <f>Supplies!C25</f>
        <v>0</v>
      </c>
      <c r="H27" s="472"/>
      <c r="I27" s="472"/>
      <c r="J27" s="472"/>
      <c r="K27" s="472"/>
      <c r="L27" s="472"/>
      <c r="M27" s="472"/>
    </row>
    <row r="28" spans="1:13" x14ac:dyDescent="0.2">
      <c r="A28" s="394">
        <f>Supplies!A26</f>
        <v>0</v>
      </c>
      <c r="B28" s="395">
        <f>Supplies!B26</f>
        <v>0</v>
      </c>
      <c r="C28" s="396">
        <f>Supplies!E26</f>
        <v>0</v>
      </c>
      <c r="D28" s="401">
        <f>Supplies!F26</f>
        <v>0</v>
      </c>
      <c r="E28" s="187">
        <f>Supplies!J26</f>
        <v>0</v>
      </c>
      <c r="F28" s="203">
        <f>Supplies!D26</f>
        <v>0</v>
      </c>
      <c r="G28" s="398">
        <f>Supplies!C26</f>
        <v>0</v>
      </c>
      <c r="H28" s="472"/>
      <c r="I28" s="472"/>
      <c r="J28" s="472"/>
      <c r="K28" s="472"/>
      <c r="L28" s="472"/>
      <c r="M28" s="472"/>
    </row>
    <row r="29" spans="1:13" x14ac:dyDescent="0.2">
      <c r="A29" s="394">
        <f>Supplies!A27</f>
        <v>0</v>
      </c>
      <c r="B29" s="395">
        <f>Supplies!B27</f>
        <v>0</v>
      </c>
      <c r="C29" s="396">
        <f>Supplies!E27</f>
        <v>0</v>
      </c>
      <c r="D29" s="401">
        <f>Supplies!F27</f>
        <v>0</v>
      </c>
      <c r="E29" s="187">
        <f>Supplies!J27</f>
        <v>0</v>
      </c>
      <c r="F29" s="203">
        <f>Supplies!D27</f>
        <v>0</v>
      </c>
      <c r="G29" s="398">
        <f>Supplies!C27</f>
        <v>0</v>
      </c>
      <c r="H29" s="472"/>
      <c r="I29" s="472"/>
      <c r="J29" s="472"/>
      <c r="K29" s="472"/>
      <c r="L29" s="472"/>
      <c r="M29" s="472"/>
    </row>
    <row r="30" spans="1:13" ht="13.5" thickBot="1" x14ac:dyDescent="0.25">
      <c r="A30" s="394">
        <f>Supplies!A28</f>
        <v>0</v>
      </c>
      <c r="B30" s="395">
        <f>Supplies!B28</f>
        <v>0</v>
      </c>
      <c r="C30" s="396">
        <f>Supplies!E28</f>
        <v>0</v>
      </c>
      <c r="D30" s="401">
        <f>Supplies!F28</f>
        <v>0</v>
      </c>
      <c r="E30" s="187">
        <f>Supplies!J28</f>
        <v>0</v>
      </c>
      <c r="F30" s="203">
        <f>Supplies!D28</f>
        <v>0</v>
      </c>
      <c r="G30" s="398">
        <f>Supplies!C28</f>
        <v>0</v>
      </c>
      <c r="H30" s="472"/>
      <c r="I30" s="472"/>
      <c r="J30" s="472"/>
      <c r="K30" s="472"/>
      <c r="L30" s="472"/>
      <c r="M30" s="472"/>
    </row>
    <row r="31" spans="1:13" ht="13.5" thickBot="1" x14ac:dyDescent="0.25">
      <c r="A31" s="188"/>
      <c r="B31" s="58" t="s">
        <v>36</v>
      </c>
      <c r="C31" s="197">
        <f>SUM(C6:C30)</f>
        <v>10</v>
      </c>
      <c r="D31" s="204">
        <f>SUM(D6:D30)</f>
        <v>360</v>
      </c>
      <c r="E31" s="69">
        <f>ROUND(SUM(E8:E30),0)</f>
        <v>0</v>
      </c>
      <c r="F31" s="200"/>
      <c r="G31" s="201"/>
      <c r="H31" s="472"/>
      <c r="I31" s="472"/>
      <c r="J31" s="472"/>
      <c r="K31" s="472"/>
      <c r="L31" s="472"/>
      <c r="M31" s="472"/>
    </row>
    <row r="32" spans="1:13" ht="13.5" thickBot="1" x14ac:dyDescent="0.25">
      <c r="A32" s="472"/>
      <c r="B32" s="472"/>
      <c r="C32" s="194"/>
      <c r="D32" s="202"/>
      <c r="E32" s="181"/>
      <c r="F32" s="179"/>
      <c r="G32" s="194"/>
      <c r="H32" s="472"/>
      <c r="I32" s="472"/>
      <c r="J32" s="472"/>
      <c r="K32" s="472"/>
      <c r="L32" s="472"/>
      <c r="M32" s="472"/>
    </row>
    <row r="33" spans="1:13" ht="117.95" customHeight="1" thickBot="1" x14ac:dyDescent="0.25">
      <c r="A33" s="478" t="str">
        <f>Supplies!A31</f>
        <v>Additional Explanation (as needed):</v>
      </c>
      <c r="B33" s="182"/>
      <c r="C33" s="182"/>
      <c r="D33" s="182"/>
      <c r="E33" s="182"/>
      <c r="F33" s="182"/>
      <c r="G33" s="182"/>
      <c r="H33" s="472"/>
      <c r="I33" s="472"/>
      <c r="J33" s="472"/>
      <c r="K33" s="472"/>
      <c r="L33" s="472"/>
      <c r="M33" s="472"/>
    </row>
    <row r="34" spans="1:13" ht="11.25" customHeight="1" x14ac:dyDescent="0.2">
      <c r="A34" s="182"/>
      <c r="B34" s="182"/>
      <c r="C34" s="182"/>
      <c r="D34" s="182"/>
      <c r="E34" s="182"/>
      <c r="F34" s="182"/>
      <c r="G34" s="182"/>
      <c r="H34" s="472"/>
      <c r="I34" s="472"/>
      <c r="J34" s="472"/>
      <c r="K34" s="472"/>
      <c r="L34" s="472"/>
      <c r="M34" s="472"/>
    </row>
  </sheetData>
  <sheetProtection algorithmName="SHA-512" hashValue="7KFcttjuMK38eh2EPhIGrRXfL+lStVX1/qNlznfT/84T1y2ERxfHTPB53Eypc0RDWxOohkSdar5FUEE7IQacWQ==" saltValue="M8/5Zn6iKJOh16csC4Q1Iw==" spinCount="100000" sheet="1" selectLockedCells="1" selectUnlockedCells="1"/>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4">
    <mergeCell ref="A1:B1"/>
    <mergeCell ref="A3:G3"/>
    <mergeCell ref="A6:G6"/>
    <mergeCell ref="A2:G2"/>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H67"/>
  <sheetViews>
    <sheetView showGridLines="0" zoomScale="90" zoomScaleNormal="90" workbookViewId="0">
      <selection activeCell="A7" sqref="A7"/>
    </sheetView>
  </sheetViews>
  <sheetFormatPr defaultColWidth="9.140625" defaultRowHeight="12.75" x14ac:dyDescent="0.2"/>
  <cols>
    <col min="1" max="1" width="21.42578125" style="3" customWidth="1"/>
    <col min="2" max="2" width="48.85546875" style="3" customWidth="1"/>
    <col min="3" max="3" width="73.140625" style="3" customWidth="1"/>
    <col min="4" max="4" width="17" style="56" customWidth="1"/>
    <col min="5" max="16384" width="9.140625" style="3"/>
  </cols>
  <sheetData>
    <row r="1" spans="1:8" s="94" customFormat="1" ht="12.75" customHeight="1" x14ac:dyDescent="0.2">
      <c r="A1" s="720" t="s">
        <v>281</v>
      </c>
      <c r="B1" s="720"/>
      <c r="C1" s="70"/>
      <c r="D1" s="74"/>
      <c r="E1" s="541"/>
    </row>
    <row r="2" spans="1:8" s="78" customFormat="1" ht="18.75" thickBot="1" x14ac:dyDescent="0.25">
      <c r="A2" s="719" t="s">
        <v>260</v>
      </c>
      <c r="B2" s="719"/>
      <c r="C2" s="719"/>
      <c r="D2" s="719"/>
      <c r="E2" s="77"/>
      <c r="F2" s="77"/>
      <c r="G2" s="77"/>
      <c r="H2" s="77"/>
    </row>
    <row r="3" spans="1:8" ht="204.95" customHeight="1" thickBot="1" x14ac:dyDescent="0.25">
      <c r="A3" s="723" t="s">
        <v>317</v>
      </c>
      <c r="B3" s="724"/>
      <c r="C3" s="724"/>
      <c r="D3" s="725"/>
      <c r="E3" s="472"/>
      <c r="F3" s="472"/>
      <c r="G3" s="472"/>
      <c r="H3" s="472"/>
    </row>
    <row r="4" spans="1:8" ht="7.5" customHeight="1" thickBot="1" x14ac:dyDescent="0.25">
      <c r="A4" s="472"/>
      <c r="B4" s="110"/>
      <c r="C4" s="110"/>
      <c r="D4" s="111"/>
      <c r="E4" s="472"/>
      <c r="F4" s="472"/>
      <c r="G4" s="472"/>
      <c r="H4" s="472"/>
    </row>
    <row r="5" spans="1:8" ht="30.75" thickBot="1" x14ac:dyDescent="0.25">
      <c r="A5" s="103" t="s">
        <v>271</v>
      </c>
      <c r="B5" s="104" t="s">
        <v>318</v>
      </c>
      <c r="C5" s="104" t="s">
        <v>319</v>
      </c>
      <c r="D5" s="112" t="s">
        <v>36</v>
      </c>
      <c r="E5" s="472"/>
      <c r="F5" s="472"/>
      <c r="G5" s="472"/>
      <c r="H5" s="472"/>
    </row>
    <row r="6" spans="1:8" ht="26.25" thickBot="1" x14ac:dyDescent="0.25">
      <c r="A6" s="451" t="s">
        <v>320</v>
      </c>
      <c r="B6" s="460" t="s">
        <v>321</v>
      </c>
      <c r="C6" s="463" t="s">
        <v>322</v>
      </c>
      <c r="D6" s="461">
        <v>275000</v>
      </c>
      <c r="E6" s="472"/>
      <c r="F6" s="472"/>
      <c r="G6" s="472"/>
      <c r="H6" s="472"/>
    </row>
    <row r="7" spans="1:8" x14ac:dyDescent="0.2">
      <c r="A7" s="394" t="str">
        <f>IF(Subcontracts!$C6="Subcontractor",Subcontracts!A6,"")</f>
        <v/>
      </c>
      <c r="B7" s="394" t="str">
        <f>IF(Subcontracts!$C6="Subcontractor",Subcontracts!B6,"")</f>
        <v/>
      </c>
      <c r="C7" s="394" t="str">
        <f>IF(Subcontracts!$C6="Subcontractor",Subcontracts!D6,"")</f>
        <v/>
      </c>
      <c r="D7" s="516">
        <f>IF(Subcontracts!$C6="Subcontractor",Subcontracts!I6,0)</f>
        <v>0</v>
      </c>
      <c r="E7" s="472"/>
      <c r="F7" s="472"/>
      <c r="G7" s="472"/>
      <c r="H7" s="472"/>
    </row>
    <row r="8" spans="1:8" x14ac:dyDescent="0.2">
      <c r="A8" s="394" t="str">
        <f>IF(Subcontracts!$C7="Subcontractor",Subcontracts!A7,"")</f>
        <v/>
      </c>
      <c r="B8" s="394" t="str">
        <f>IF(Subcontracts!$C7="Subcontractor",Subcontracts!B7,"")</f>
        <v/>
      </c>
      <c r="C8" s="394" t="str">
        <f>IF(Subcontracts!$C7="Subcontractor",Subcontracts!D7,"")</f>
        <v/>
      </c>
      <c r="D8" s="516">
        <f>IF(Subcontracts!$C7="Subcontractor",Subcontracts!I7,0)</f>
        <v>0</v>
      </c>
      <c r="E8" s="472"/>
      <c r="F8" s="472"/>
      <c r="G8" s="472"/>
      <c r="H8" s="472"/>
    </row>
    <row r="9" spans="1:8" x14ac:dyDescent="0.2">
      <c r="A9" s="394" t="str">
        <f>IF(Subcontracts!$C8="Subcontractor",Subcontracts!A8,"")</f>
        <v/>
      </c>
      <c r="B9" s="394" t="str">
        <f>IF(Subcontracts!$C8="Subcontractor",Subcontracts!B8,"")</f>
        <v/>
      </c>
      <c r="C9" s="394" t="str">
        <f>IF(Subcontracts!$C8="Subcontractor",Subcontracts!D8,"")</f>
        <v/>
      </c>
      <c r="D9" s="516">
        <f>IF(Subcontracts!$C8="Subcontractor",Subcontracts!I8,0)</f>
        <v>0</v>
      </c>
      <c r="E9" s="472"/>
      <c r="F9" s="472"/>
      <c r="G9" s="472"/>
      <c r="H9" s="472"/>
    </row>
    <row r="10" spans="1:8" x14ac:dyDescent="0.2">
      <c r="A10" s="394" t="str">
        <f>IF(Subcontracts!$C9="Subcontractor",Subcontracts!A9,"")</f>
        <v/>
      </c>
      <c r="B10" s="394" t="str">
        <f>IF(Subcontracts!$C9="Subcontractor",Subcontracts!B9,"")</f>
        <v/>
      </c>
      <c r="C10" s="394" t="str">
        <f>IF(Subcontracts!$C9="Subcontractor",Subcontracts!D9,"")</f>
        <v/>
      </c>
      <c r="D10" s="516">
        <f>IF(Subcontracts!$C9="Subcontractor",Subcontracts!I9,0)</f>
        <v>0</v>
      </c>
      <c r="E10" s="472"/>
      <c r="F10" s="472"/>
      <c r="G10" s="472"/>
      <c r="H10" s="472"/>
    </row>
    <row r="11" spans="1:8" x14ac:dyDescent="0.2">
      <c r="A11" s="394" t="str">
        <f>IF(Subcontracts!$C10="Subcontractor",Subcontracts!A10,"")</f>
        <v/>
      </c>
      <c r="B11" s="394" t="str">
        <f>IF(Subcontracts!$C10="Subcontractor",Subcontracts!B10,"")</f>
        <v/>
      </c>
      <c r="C11" s="394" t="str">
        <f>IF(Subcontracts!$C10="Subcontractor",Subcontracts!D10,"")</f>
        <v/>
      </c>
      <c r="D11" s="516">
        <f>IF(Subcontracts!$C10="Subcontractor",Subcontracts!I10,0)</f>
        <v>0</v>
      </c>
      <c r="E11" s="472"/>
      <c r="F11" s="472"/>
      <c r="G11" s="472"/>
      <c r="H11" s="472"/>
    </row>
    <row r="12" spans="1:8" x14ac:dyDescent="0.2">
      <c r="A12" s="394" t="str">
        <f>IF(Subcontracts!$C11="Subcontractor",Subcontracts!A11,"")</f>
        <v/>
      </c>
      <c r="B12" s="394" t="str">
        <f>IF(Subcontracts!$C11="Subcontractor",Subcontracts!B11,"")</f>
        <v/>
      </c>
      <c r="C12" s="394" t="str">
        <f>IF(Subcontracts!$C11="Subcontractor",Subcontracts!D11,"")</f>
        <v/>
      </c>
      <c r="D12" s="516">
        <f>IF(Subcontracts!$C11="Subcontractor",Subcontracts!I11,0)</f>
        <v>0</v>
      </c>
      <c r="E12" s="472"/>
      <c r="F12" s="472"/>
      <c r="G12" s="472"/>
      <c r="H12" s="472"/>
    </row>
    <row r="13" spans="1:8" x14ac:dyDescent="0.2">
      <c r="A13" s="394" t="str">
        <f>IF(Subcontracts!$C12="Subcontractor",Subcontracts!A12,"")</f>
        <v/>
      </c>
      <c r="B13" s="394" t="str">
        <f>IF(Subcontracts!$C12="Subcontractor",Subcontracts!B12,"")</f>
        <v/>
      </c>
      <c r="C13" s="394" t="str">
        <f>IF(Subcontracts!$C12="Subcontractor",Subcontracts!D12,"")</f>
        <v/>
      </c>
      <c r="D13" s="516">
        <f>IF(Subcontracts!$C12="Subcontractor",Subcontracts!I12,0)</f>
        <v>0</v>
      </c>
      <c r="E13" s="472"/>
      <c r="F13" s="472"/>
      <c r="G13" s="472"/>
      <c r="H13" s="472"/>
    </row>
    <row r="14" spans="1:8" x14ac:dyDescent="0.2">
      <c r="A14" s="394" t="str">
        <f>IF(Subcontracts!$C13="Subcontractor",Subcontracts!A13,"")</f>
        <v/>
      </c>
      <c r="B14" s="394" t="str">
        <f>IF(Subcontracts!$C13="Subcontractor",Subcontracts!B13,"")</f>
        <v/>
      </c>
      <c r="C14" s="394" t="str">
        <f>IF(Subcontracts!$C13="Subcontractor",Subcontracts!D13,"")</f>
        <v/>
      </c>
      <c r="D14" s="516">
        <f>IF(Subcontracts!$C13="Subcontractor",Subcontracts!I13,0)</f>
        <v>0</v>
      </c>
      <c r="E14" s="472"/>
      <c r="F14" s="472"/>
      <c r="G14" s="472"/>
      <c r="H14" s="472"/>
    </row>
    <row r="15" spans="1:8" x14ac:dyDescent="0.2">
      <c r="A15" s="394" t="str">
        <f>IF(Subcontracts!$C14="Subcontractor",Subcontracts!A14,"")</f>
        <v/>
      </c>
      <c r="B15" s="394" t="str">
        <f>IF(Subcontracts!$C14="Subcontractor",Subcontracts!B14,"")</f>
        <v/>
      </c>
      <c r="C15" s="394" t="str">
        <f>IF(Subcontracts!$C14="Subcontractor",Subcontracts!D14,"")</f>
        <v/>
      </c>
      <c r="D15" s="516">
        <f>IF(Subcontracts!$C14="Subcontractor",Subcontracts!I14,0)</f>
        <v>0</v>
      </c>
      <c r="E15" s="472"/>
      <c r="F15" s="472"/>
      <c r="G15" s="472"/>
      <c r="H15" s="472"/>
    </row>
    <row r="16" spans="1:8" x14ac:dyDescent="0.2">
      <c r="A16" s="394" t="str">
        <f>IF(Subcontracts!$C15="Subcontractor",Subcontracts!A15,"")</f>
        <v/>
      </c>
      <c r="B16" s="394" t="str">
        <f>IF(Subcontracts!$C15="Subcontractor",Subcontracts!B15,"")</f>
        <v/>
      </c>
      <c r="C16" s="394" t="str">
        <f>IF(Subcontracts!$C15="Subcontractor",Subcontracts!D15,"")</f>
        <v/>
      </c>
      <c r="D16" s="516">
        <f>IF(Subcontracts!$C15="Subcontractor",Subcontracts!I15,0)</f>
        <v>0</v>
      </c>
      <c r="E16" s="472"/>
      <c r="F16" s="472"/>
      <c r="G16" s="472"/>
      <c r="H16" s="472"/>
    </row>
    <row r="17" spans="1:8" x14ac:dyDescent="0.2">
      <c r="A17" s="394" t="str">
        <f>IF(Subcontracts!$C16="Subcontractor",Subcontracts!A16,"")</f>
        <v/>
      </c>
      <c r="B17" s="394" t="str">
        <f>IF(Subcontracts!$C16="Subcontractor",Subcontracts!B16,"")</f>
        <v/>
      </c>
      <c r="C17" s="394" t="str">
        <f>IF(Subcontracts!$C16="Subcontractor",Subcontracts!D16,"")</f>
        <v/>
      </c>
      <c r="D17" s="516">
        <f>IF(Subcontracts!$C16="Subcontractor",Subcontracts!I16,0)</f>
        <v>0</v>
      </c>
      <c r="E17" s="472"/>
      <c r="F17" s="472"/>
      <c r="G17" s="472"/>
      <c r="H17" s="472"/>
    </row>
    <row r="18" spans="1:8" x14ac:dyDescent="0.2">
      <c r="A18" s="394" t="str">
        <f>IF(Subcontracts!$C17="Subcontractor",Subcontracts!A17,"")</f>
        <v/>
      </c>
      <c r="B18" s="394" t="str">
        <f>IF(Subcontracts!$C17="Subcontractor",Subcontracts!B17,"")</f>
        <v/>
      </c>
      <c r="C18" s="394" t="str">
        <f>IF(Subcontracts!$C17="Subcontractor",Subcontracts!D17,"")</f>
        <v/>
      </c>
      <c r="D18" s="516">
        <f>IF(Subcontracts!$C17="Subcontractor",Subcontracts!I17,0)</f>
        <v>0</v>
      </c>
      <c r="E18" s="472"/>
      <c r="F18" s="472"/>
      <c r="G18" s="472"/>
      <c r="H18" s="472"/>
    </row>
    <row r="19" spans="1:8" x14ac:dyDescent="0.2">
      <c r="A19" s="394" t="str">
        <f>IF(Subcontracts!$C18="Subcontractor",Subcontracts!A18,"")</f>
        <v/>
      </c>
      <c r="B19" s="394" t="str">
        <f>IF(Subcontracts!$C18="Subcontractor",Subcontracts!B18,"")</f>
        <v/>
      </c>
      <c r="C19" s="394" t="str">
        <f>IF(Subcontracts!$C18="Subcontractor",Subcontracts!D18,"")</f>
        <v/>
      </c>
      <c r="D19" s="516">
        <f>IF(Subcontracts!$C18="Subcontractor",Subcontracts!I18,0)</f>
        <v>0</v>
      </c>
      <c r="E19" s="472"/>
      <c r="F19" s="472"/>
      <c r="G19" s="472"/>
      <c r="H19" s="472"/>
    </row>
    <row r="20" spans="1:8" x14ac:dyDescent="0.2">
      <c r="A20" s="394" t="str">
        <f>IF(Subcontracts!$C19="Subcontractor",Subcontracts!A19,"")</f>
        <v/>
      </c>
      <c r="B20" s="394" t="str">
        <f>IF(Subcontracts!$C19="Subcontractor",Subcontracts!B19,"")</f>
        <v/>
      </c>
      <c r="C20" s="394" t="str">
        <f>IF(Subcontracts!$C19="Subcontractor",Subcontracts!D19,"")</f>
        <v/>
      </c>
      <c r="D20" s="516">
        <f>IF(Subcontracts!$C19="Subcontractor",Subcontracts!I19,0)</f>
        <v>0</v>
      </c>
      <c r="E20" s="472"/>
      <c r="F20" s="472"/>
      <c r="G20" s="472"/>
      <c r="H20" s="472"/>
    </row>
    <row r="21" spans="1:8" x14ac:dyDescent="0.2">
      <c r="A21" s="394" t="str">
        <f>IF(Subcontracts!$C20="Subcontractor",Subcontracts!A20,"")</f>
        <v/>
      </c>
      <c r="B21" s="394" t="str">
        <f>IF(Subcontracts!$C20="Subcontractor",Subcontracts!B20,"")</f>
        <v/>
      </c>
      <c r="C21" s="394" t="str">
        <f>IF(Subcontracts!$C20="Subcontractor",Subcontracts!D20,"")</f>
        <v/>
      </c>
      <c r="D21" s="516">
        <f>IF(Subcontracts!$C20="Subcontractor",Subcontracts!I20,0)</f>
        <v>0</v>
      </c>
      <c r="E21" s="472"/>
      <c r="F21" s="472"/>
      <c r="G21" s="472"/>
      <c r="H21" s="472"/>
    </row>
    <row r="22" spans="1:8" x14ac:dyDescent="0.2">
      <c r="A22" s="394" t="str">
        <f>IF(Subcontracts!$C21="Subcontractor",Subcontracts!A21,"")</f>
        <v/>
      </c>
      <c r="B22" s="394" t="str">
        <f>IF(Subcontracts!$C21="Subcontractor",Subcontracts!B21,"")</f>
        <v/>
      </c>
      <c r="C22" s="394" t="str">
        <f>IF(Subcontracts!$C21="Subcontractor",Subcontracts!D21,"")</f>
        <v/>
      </c>
      <c r="D22" s="516">
        <f>IF(Subcontracts!$C21="Subcontractor",Subcontracts!I21,0)</f>
        <v>0</v>
      </c>
      <c r="E22" s="472"/>
      <c r="F22" s="472"/>
      <c r="G22" s="472"/>
      <c r="H22" s="472"/>
    </row>
    <row r="23" spans="1:8" x14ac:dyDescent="0.2">
      <c r="A23" s="394" t="str">
        <f>IF(Subcontracts!$C22="Subcontractor",Subcontracts!A22,"")</f>
        <v/>
      </c>
      <c r="B23" s="394" t="str">
        <f>IF(Subcontracts!$C22="Subcontractor",Subcontracts!B22,"")</f>
        <v/>
      </c>
      <c r="C23" s="394" t="str">
        <f>IF(Subcontracts!$C22="Subcontractor",Subcontracts!D22,"")</f>
        <v/>
      </c>
      <c r="D23" s="516">
        <f>IF(Subcontracts!$C22="Subcontractor",Subcontracts!I22,0)</f>
        <v>0</v>
      </c>
      <c r="E23" s="472"/>
      <c r="F23" s="472"/>
      <c r="G23" s="472"/>
      <c r="H23" s="472"/>
    </row>
    <row r="24" spans="1:8" x14ac:dyDescent="0.2">
      <c r="A24" s="394" t="str">
        <f>IF(Subcontracts!$C23="Subcontractor",Subcontracts!A23,"")</f>
        <v/>
      </c>
      <c r="B24" s="394" t="str">
        <f>IF(Subcontracts!$C23="Subcontractor",Subcontracts!B23,"")</f>
        <v/>
      </c>
      <c r="C24" s="394" t="str">
        <f>IF(Subcontracts!$C23="Subcontractor",Subcontracts!D23,"")</f>
        <v/>
      </c>
      <c r="D24" s="516">
        <f>IF(Subcontracts!$C23="Subcontractor",Subcontracts!I23,0)</f>
        <v>0</v>
      </c>
      <c r="E24" s="472"/>
      <c r="F24" s="472"/>
      <c r="G24" s="472"/>
      <c r="H24" s="472"/>
    </row>
    <row r="25" spans="1:8" x14ac:dyDescent="0.2">
      <c r="A25" s="394" t="str">
        <f>IF(Subcontracts!$C24="Subcontractor",Subcontracts!A24,"")</f>
        <v/>
      </c>
      <c r="B25" s="394" t="str">
        <f>IF(Subcontracts!$C24="Subcontractor",Subcontracts!B24,"")</f>
        <v/>
      </c>
      <c r="C25" s="394" t="str">
        <f>IF(Subcontracts!$C24="Subcontractor",Subcontracts!D24,"")</f>
        <v/>
      </c>
      <c r="D25" s="516">
        <f>IF(Subcontracts!$C24="Subcontractor",Subcontracts!I24,0)</f>
        <v>0</v>
      </c>
      <c r="E25" s="472"/>
      <c r="F25" s="472"/>
      <c r="G25" s="472"/>
      <c r="H25" s="472"/>
    </row>
    <row r="26" spans="1:8" x14ac:dyDescent="0.2">
      <c r="A26" s="394" t="str">
        <f>IF(Subcontracts!$C25="Subcontractor",Subcontracts!A25,"")</f>
        <v/>
      </c>
      <c r="B26" s="394" t="str">
        <f>IF(Subcontracts!$C25="Subcontractor",Subcontracts!B25,"")</f>
        <v/>
      </c>
      <c r="C26" s="394" t="str">
        <f>IF(Subcontracts!$C25="Subcontractor",Subcontracts!D25,"")</f>
        <v/>
      </c>
      <c r="D26" s="516">
        <f>IF(Subcontracts!$C25="Subcontractor",Subcontracts!I25,0)</f>
        <v>0</v>
      </c>
      <c r="E26" s="472"/>
      <c r="F26" s="472"/>
      <c r="G26" s="472"/>
      <c r="H26" s="472"/>
    </row>
    <row r="27" spans="1:8" x14ac:dyDescent="0.2">
      <c r="A27" s="394" t="str">
        <f>IF(Subcontracts!$C26="Subcontractor",Subcontracts!A26,"")</f>
        <v/>
      </c>
      <c r="B27" s="394" t="str">
        <f>IF(Subcontracts!$C26="Subcontractor",Subcontracts!B26,"")</f>
        <v/>
      </c>
      <c r="C27" s="394" t="str">
        <f>IF(Subcontracts!$C26="Subcontractor",Subcontracts!D26,"")</f>
        <v/>
      </c>
      <c r="D27" s="516">
        <f>IF(Subcontracts!$C26="Subcontractor",Subcontracts!I26,0)</f>
        <v>0</v>
      </c>
      <c r="E27" s="472"/>
      <c r="F27" s="472"/>
      <c r="G27" s="472"/>
      <c r="H27" s="472"/>
    </row>
    <row r="28" spans="1:8" x14ac:dyDescent="0.2">
      <c r="A28" s="394" t="str">
        <f>IF(Subcontracts!$C27="Subcontractor",Subcontracts!A27,"")</f>
        <v/>
      </c>
      <c r="B28" s="394" t="str">
        <f>IF(Subcontracts!$C27="Subcontractor",Subcontracts!B27,"")</f>
        <v/>
      </c>
      <c r="C28" s="394" t="str">
        <f>IF(Subcontracts!$C27="Subcontractor",Subcontracts!D27,"")</f>
        <v/>
      </c>
      <c r="D28" s="516">
        <f>IF(Subcontracts!$C27="Subcontractor",Subcontracts!I27,0)</f>
        <v>0</v>
      </c>
      <c r="E28" s="472"/>
      <c r="F28" s="472"/>
      <c r="G28" s="472"/>
      <c r="H28" s="472"/>
    </row>
    <row r="29" spans="1:8" x14ac:dyDescent="0.2">
      <c r="A29" s="394" t="str">
        <f>IF(Subcontracts!$C28="Subcontractor",Subcontracts!A28,"")</f>
        <v/>
      </c>
      <c r="B29" s="394" t="str">
        <f>IF(Subcontracts!$C28="Subcontractor",Subcontracts!B28,"")</f>
        <v/>
      </c>
      <c r="C29" s="394" t="str">
        <f>IF(Subcontracts!$C28="Subcontractor",Subcontracts!D28,"")</f>
        <v/>
      </c>
      <c r="D29" s="516">
        <f>IF(Subcontracts!$C28="Subcontractor",Subcontracts!I28,0)</f>
        <v>0</v>
      </c>
      <c r="E29" s="472"/>
      <c r="F29" s="472"/>
      <c r="G29" s="472"/>
      <c r="H29" s="472"/>
    </row>
    <row r="30" spans="1:8" s="76" customFormat="1" ht="13.5" thickBot="1" x14ac:dyDescent="0.25">
      <c r="A30" s="113"/>
      <c r="B30" s="57"/>
      <c r="C30" s="57" t="s">
        <v>323</v>
      </c>
      <c r="D30" s="119">
        <f>ROUND(SUM(D7:D29),0)</f>
        <v>0</v>
      </c>
    </row>
    <row r="31" spans="1:8" ht="18" customHeight="1" thickBot="1" x14ac:dyDescent="0.25">
      <c r="A31" s="194"/>
      <c r="B31" s="472"/>
      <c r="C31" s="472"/>
      <c r="E31" s="472"/>
      <c r="F31" s="472"/>
      <c r="G31" s="472"/>
      <c r="H31" s="472"/>
    </row>
    <row r="32" spans="1:8" ht="31.5" customHeight="1" thickBot="1" x14ac:dyDescent="0.25">
      <c r="A32" s="103" t="s">
        <v>271</v>
      </c>
      <c r="B32" s="104" t="s">
        <v>324</v>
      </c>
      <c r="C32" s="104" t="s">
        <v>319</v>
      </c>
      <c r="D32" s="112" t="s">
        <v>325</v>
      </c>
      <c r="E32" s="472"/>
      <c r="F32" s="472"/>
      <c r="G32" s="472"/>
      <c r="H32" s="472"/>
    </row>
    <row r="33" spans="1:8" ht="26.25" thickBot="1" x14ac:dyDescent="0.25">
      <c r="A33" s="462">
        <v>6</v>
      </c>
      <c r="B33" s="460" t="s">
        <v>326</v>
      </c>
      <c r="C33" s="463" t="s">
        <v>327</v>
      </c>
      <c r="D33" s="461">
        <v>100000</v>
      </c>
      <c r="E33" s="472"/>
      <c r="F33" s="472"/>
      <c r="G33" s="472"/>
      <c r="H33" s="472"/>
    </row>
    <row r="34" spans="1:8" x14ac:dyDescent="0.2">
      <c r="A34" s="184" t="str">
        <f>IF(Subcontracts!$C6="Vendor",Subcontracts!A6,"")</f>
        <v/>
      </c>
      <c r="B34" s="205" t="str">
        <f>IF(Subcontracts!$C6="Vendor",Subcontracts!B6,"")</f>
        <v/>
      </c>
      <c r="C34" s="205" t="str">
        <f>IF(Subcontracts!$C6="Vendor",Subcontracts!D6,"")</f>
        <v/>
      </c>
      <c r="D34" s="517">
        <f>IF(Subcontracts!$C6="Vendor",Subcontracts!I6,0)</f>
        <v>0</v>
      </c>
      <c r="E34" s="472"/>
      <c r="F34" s="472"/>
      <c r="G34" s="472"/>
      <c r="H34" s="472"/>
    </row>
    <row r="35" spans="1:8" x14ac:dyDescent="0.2">
      <c r="A35" s="184" t="str">
        <f>IF(Subcontracts!$C7="Vendor",Subcontracts!A7,"")</f>
        <v/>
      </c>
      <c r="B35" s="205" t="str">
        <f>IF(Subcontracts!$C7="Vendor",Subcontracts!B7,"")</f>
        <v/>
      </c>
      <c r="C35" s="205" t="str">
        <f>IF(Subcontracts!$C7="Vendor",Subcontracts!D7,"")</f>
        <v/>
      </c>
      <c r="D35" s="517">
        <f>IF(Subcontracts!$C7="Vendor",Subcontracts!I7,0)</f>
        <v>0</v>
      </c>
      <c r="E35" s="472"/>
      <c r="F35" s="472"/>
      <c r="G35" s="472"/>
      <c r="H35" s="472"/>
    </row>
    <row r="36" spans="1:8" x14ac:dyDescent="0.2">
      <c r="A36" s="184" t="str">
        <f>IF(Subcontracts!$C8="Vendor",Subcontracts!A8,"")</f>
        <v/>
      </c>
      <c r="B36" s="205" t="str">
        <f>IF(Subcontracts!$C8="Vendor",Subcontracts!B8,"")</f>
        <v/>
      </c>
      <c r="C36" s="205" t="str">
        <f>IF(Subcontracts!$C8="Vendor",Subcontracts!D8,"")</f>
        <v/>
      </c>
      <c r="D36" s="517">
        <f>IF(Subcontracts!$C8="Vendor",Subcontracts!I8,0)</f>
        <v>0</v>
      </c>
      <c r="E36" s="472"/>
      <c r="F36" s="472"/>
      <c r="G36" s="472"/>
      <c r="H36" s="472"/>
    </row>
    <row r="37" spans="1:8" x14ac:dyDescent="0.2">
      <c r="A37" s="184" t="str">
        <f>IF(Subcontracts!$C9="Vendor",Subcontracts!A9,"")</f>
        <v/>
      </c>
      <c r="B37" s="205" t="str">
        <f>IF(Subcontracts!$C9="Vendor",Subcontracts!B9,"")</f>
        <v/>
      </c>
      <c r="C37" s="205" t="str">
        <f>IF(Subcontracts!$C9="Vendor",Subcontracts!D9,"")</f>
        <v/>
      </c>
      <c r="D37" s="517">
        <f>IF(Subcontracts!$C9="Vendor",Subcontracts!I9,0)</f>
        <v>0</v>
      </c>
      <c r="E37" s="472"/>
      <c r="F37" s="472"/>
      <c r="G37" s="472"/>
      <c r="H37" s="472"/>
    </row>
    <row r="38" spans="1:8" x14ac:dyDescent="0.2">
      <c r="A38" s="184" t="str">
        <f>IF(Subcontracts!$C10="Vendor",Subcontracts!A10,"")</f>
        <v/>
      </c>
      <c r="B38" s="205" t="str">
        <f>IF(Subcontracts!$C10="Vendor",Subcontracts!B10,"")</f>
        <v/>
      </c>
      <c r="C38" s="205" t="str">
        <f>IF(Subcontracts!$C10="Vendor",Subcontracts!D10,"")</f>
        <v/>
      </c>
      <c r="D38" s="517">
        <f>IF(Subcontracts!$C10="Vendor",Subcontracts!I10,0)</f>
        <v>0</v>
      </c>
      <c r="E38" s="472"/>
      <c r="F38" s="472"/>
      <c r="G38" s="472"/>
      <c r="H38" s="472"/>
    </row>
    <row r="39" spans="1:8" x14ac:dyDescent="0.2">
      <c r="A39" s="184" t="str">
        <f>IF(Subcontracts!$C11="Vendor",Subcontracts!A11,"")</f>
        <v/>
      </c>
      <c r="B39" s="205" t="str">
        <f>IF(Subcontracts!$C11="Vendor",Subcontracts!B11,"")</f>
        <v/>
      </c>
      <c r="C39" s="205" t="str">
        <f>IF(Subcontracts!$C11="Vendor",Subcontracts!D11,"")</f>
        <v/>
      </c>
      <c r="D39" s="517">
        <f>IF(Subcontracts!$C11="Vendor",Subcontracts!I11,0)</f>
        <v>0</v>
      </c>
      <c r="E39" s="472"/>
      <c r="F39" s="472"/>
      <c r="G39" s="472"/>
      <c r="H39" s="472"/>
    </row>
    <row r="40" spans="1:8" x14ac:dyDescent="0.2">
      <c r="A40" s="184" t="str">
        <f>IF(Subcontracts!$C12="Vendor",Subcontracts!A12,"")</f>
        <v/>
      </c>
      <c r="B40" s="205" t="str">
        <f>IF(Subcontracts!$C12="Vendor",Subcontracts!B12,"")</f>
        <v/>
      </c>
      <c r="C40" s="205" t="str">
        <f>IF(Subcontracts!$C12="Vendor",Subcontracts!D12,"")</f>
        <v/>
      </c>
      <c r="D40" s="517">
        <f>IF(Subcontracts!$C12="Vendor",Subcontracts!I12,0)</f>
        <v>0</v>
      </c>
      <c r="E40" s="472"/>
      <c r="F40" s="472"/>
      <c r="G40" s="472"/>
      <c r="H40" s="472"/>
    </row>
    <row r="41" spans="1:8" x14ac:dyDescent="0.2">
      <c r="A41" s="184" t="str">
        <f>IF(Subcontracts!$C13="Vendor",Subcontracts!A13,"")</f>
        <v/>
      </c>
      <c r="B41" s="205" t="str">
        <f>IF(Subcontracts!$C13="Vendor",Subcontracts!B13,"")</f>
        <v/>
      </c>
      <c r="C41" s="205" t="str">
        <f>IF(Subcontracts!$C13="Vendor",Subcontracts!D13,"")</f>
        <v/>
      </c>
      <c r="D41" s="517">
        <f>IF(Subcontracts!$C13="Vendor",Subcontracts!I13,0)</f>
        <v>0</v>
      </c>
      <c r="E41" s="472"/>
      <c r="F41" s="472"/>
      <c r="G41" s="472"/>
      <c r="H41" s="472"/>
    </row>
    <row r="42" spans="1:8" x14ac:dyDescent="0.2">
      <c r="A42" s="184" t="str">
        <f>IF(Subcontracts!$C14="Vendor",Subcontracts!A14,"")</f>
        <v/>
      </c>
      <c r="B42" s="205" t="str">
        <f>IF(Subcontracts!$C14="Vendor",Subcontracts!B14,"")</f>
        <v/>
      </c>
      <c r="C42" s="205" t="str">
        <f>IF(Subcontracts!$C14="Vendor",Subcontracts!D14,"")</f>
        <v/>
      </c>
      <c r="D42" s="517">
        <f>IF(Subcontracts!$C14="Vendor",Subcontracts!I14,0)</f>
        <v>0</v>
      </c>
      <c r="E42" s="472"/>
      <c r="F42" s="472"/>
      <c r="G42" s="472"/>
      <c r="H42" s="472"/>
    </row>
    <row r="43" spans="1:8" x14ac:dyDescent="0.2">
      <c r="A43" s="184" t="str">
        <f>IF(Subcontracts!$C15="Vendor",Subcontracts!A15,"")</f>
        <v/>
      </c>
      <c r="B43" s="205" t="str">
        <f>IF(Subcontracts!$C15="Vendor",Subcontracts!B15,"")</f>
        <v/>
      </c>
      <c r="C43" s="205" t="str">
        <f>IF(Subcontracts!$C15="Vendor",Subcontracts!D15,"")</f>
        <v/>
      </c>
      <c r="D43" s="517">
        <f>IF(Subcontracts!$C15="Vendor",Subcontracts!I15,0)</f>
        <v>0</v>
      </c>
      <c r="E43" s="472"/>
      <c r="F43" s="472"/>
      <c r="G43" s="472"/>
      <c r="H43" s="472"/>
    </row>
    <row r="44" spans="1:8" x14ac:dyDescent="0.2">
      <c r="A44" s="184" t="str">
        <f>IF(Subcontracts!$C16="Vendor",Subcontracts!A16,"")</f>
        <v/>
      </c>
      <c r="B44" s="205" t="str">
        <f>IF(Subcontracts!$C16="Vendor",Subcontracts!B16,"")</f>
        <v/>
      </c>
      <c r="C44" s="205" t="str">
        <f>IF(Subcontracts!$C16="Vendor",Subcontracts!D16,"")</f>
        <v/>
      </c>
      <c r="D44" s="517">
        <f>IF(Subcontracts!$C16="Vendor",Subcontracts!I16,0)</f>
        <v>0</v>
      </c>
      <c r="E44" s="472"/>
      <c r="F44" s="472"/>
      <c r="G44" s="472"/>
      <c r="H44" s="472"/>
    </row>
    <row r="45" spans="1:8" x14ac:dyDescent="0.2">
      <c r="A45" s="184" t="str">
        <f>IF(Subcontracts!$C17="Vendor",Subcontracts!A17,"")</f>
        <v/>
      </c>
      <c r="B45" s="205" t="str">
        <f>IF(Subcontracts!$C17="Vendor",Subcontracts!B17,"")</f>
        <v/>
      </c>
      <c r="C45" s="205" t="str">
        <f>IF(Subcontracts!$C17="Vendor",Subcontracts!D17,"")</f>
        <v/>
      </c>
      <c r="D45" s="517">
        <f>IF(Subcontracts!$C17="Vendor",Subcontracts!I17,0)</f>
        <v>0</v>
      </c>
      <c r="E45" s="472"/>
      <c r="F45" s="472"/>
      <c r="G45" s="472"/>
      <c r="H45" s="472"/>
    </row>
    <row r="46" spans="1:8" x14ac:dyDescent="0.2">
      <c r="A46" s="184" t="str">
        <f>IF(Subcontracts!$C18="Vendor",Subcontracts!A18,"")</f>
        <v/>
      </c>
      <c r="B46" s="205" t="str">
        <f>IF(Subcontracts!$C18="Vendor",Subcontracts!B18,"")</f>
        <v/>
      </c>
      <c r="C46" s="205" t="str">
        <f>IF(Subcontracts!$C18="Vendor",Subcontracts!D18,"")</f>
        <v/>
      </c>
      <c r="D46" s="517">
        <f>IF(Subcontracts!$C18="Vendor",Subcontracts!I18,0)</f>
        <v>0</v>
      </c>
      <c r="E46" s="472"/>
      <c r="F46" s="472"/>
      <c r="G46" s="472"/>
      <c r="H46" s="472"/>
    </row>
    <row r="47" spans="1:8" x14ac:dyDescent="0.2">
      <c r="A47" s="184" t="str">
        <f>IF(Subcontracts!$C19="Vendor",Subcontracts!A19,"")</f>
        <v/>
      </c>
      <c r="B47" s="205" t="str">
        <f>IF(Subcontracts!$C19="Vendor",Subcontracts!B19,"")</f>
        <v/>
      </c>
      <c r="C47" s="205" t="str">
        <f>IF(Subcontracts!$C19="Vendor",Subcontracts!D19,"")</f>
        <v/>
      </c>
      <c r="D47" s="517">
        <f>IF(Subcontracts!$C19="Vendor",Subcontracts!I19,0)</f>
        <v>0</v>
      </c>
      <c r="E47" s="472"/>
      <c r="F47" s="472"/>
      <c r="G47" s="472"/>
      <c r="H47" s="472"/>
    </row>
    <row r="48" spans="1:8" x14ac:dyDescent="0.2">
      <c r="A48" s="184" t="str">
        <f>IF(Subcontracts!$C20="Vendor",Subcontracts!A20,"")</f>
        <v/>
      </c>
      <c r="B48" s="205" t="str">
        <f>IF(Subcontracts!$C20="Vendor",Subcontracts!B20,"")</f>
        <v/>
      </c>
      <c r="C48" s="205" t="str">
        <f>IF(Subcontracts!$C20="Vendor",Subcontracts!D20,"")</f>
        <v/>
      </c>
      <c r="D48" s="517">
        <f>IF(Subcontracts!$C20="Vendor",Subcontracts!I20,0)</f>
        <v>0</v>
      </c>
      <c r="E48" s="472"/>
      <c r="F48" s="472"/>
      <c r="G48" s="472"/>
      <c r="H48" s="472"/>
    </row>
    <row r="49" spans="1:8" x14ac:dyDescent="0.2">
      <c r="A49" s="184" t="str">
        <f>IF(Subcontracts!$C21="Vendor",Subcontracts!A21,"")</f>
        <v/>
      </c>
      <c r="B49" s="205" t="str">
        <f>IF(Subcontracts!$C21="Vendor",Subcontracts!B21,"")</f>
        <v/>
      </c>
      <c r="C49" s="205" t="str">
        <f>IF(Subcontracts!$C21="Vendor",Subcontracts!D21,"")</f>
        <v/>
      </c>
      <c r="D49" s="517">
        <f>IF(Subcontracts!$C21="Vendor",Subcontracts!I21,0)</f>
        <v>0</v>
      </c>
      <c r="E49" s="472"/>
      <c r="F49" s="472"/>
      <c r="G49" s="472"/>
      <c r="H49" s="472"/>
    </row>
    <row r="50" spans="1:8" x14ac:dyDescent="0.2">
      <c r="A50" s="184" t="str">
        <f>IF(Subcontracts!$C22="Vendor",Subcontracts!A22,"")</f>
        <v/>
      </c>
      <c r="B50" s="205" t="str">
        <f>IF(Subcontracts!$C22="Vendor",Subcontracts!B22,"")</f>
        <v/>
      </c>
      <c r="C50" s="205" t="str">
        <f>IF(Subcontracts!$C22="Vendor",Subcontracts!D22,"")</f>
        <v/>
      </c>
      <c r="D50" s="517">
        <f>IF(Subcontracts!$C22="Vendor",Subcontracts!I22,0)</f>
        <v>0</v>
      </c>
      <c r="E50" s="472"/>
      <c r="F50" s="472"/>
      <c r="G50" s="472"/>
      <c r="H50" s="472"/>
    </row>
    <row r="51" spans="1:8" x14ac:dyDescent="0.2">
      <c r="A51" s="184" t="str">
        <f>IF(Subcontracts!$C23="Vendor",Subcontracts!A23,"")</f>
        <v/>
      </c>
      <c r="B51" s="205" t="str">
        <f>IF(Subcontracts!$C23="Vendor",Subcontracts!B23,"")</f>
        <v/>
      </c>
      <c r="C51" s="205" t="str">
        <f>IF(Subcontracts!$C23="Vendor",Subcontracts!D23,"")</f>
        <v/>
      </c>
      <c r="D51" s="517">
        <f>IF(Subcontracts!$C23="Vendor",Subcontracts!I23,0)</f>
        <v>0</v>
      </c>
      <c r="E51" s="472"/>
      <c r="F51" s="472"/>
      <c r="G51" s="472"/>
      <c r="H51" s="472"/>
    </row>
    <row r="52" spans="1:8" x14ac:dyDescent="0.2">
      <c r="A52" s="184" t="str">
        <f>IF(Subcontracts!$C24="Vendor",Subcontracts!A24,"")</f>
        <v/>
      </c>
      <c r="B52" s="205" t="str">
        <f>IF(Subcontracts!$C24="Vendor",Subcontracts!B24,"")</f>
        <v/>
      </c>
      <c r="C52" s="205" t="str">
        <f>IF(Subcontracts!$C24="Vendor",Subcontracts!D24,"")</f>
        <v/>
      </c>
      <c r="D52" s="517">
        <f>IF(Subcontracts!$C24="Vendor",Subcontracts!I24,0)</f>
        <v>0</v>
      </c>
      <c r="E52" s="472"/>
      <c r="F52" s="472"/>
      <c r="G52" s="472"/>
      <c r="H52" s="472"/>
    </row>
    <row r="53" spans="1:8" x14ac:dyDescent="0.2">
      <c r="A53" s="184" t="str">
        <f>IF(Subcontracts!$C25="Vendor",Subcontracts!A25,"")</f>
        <v/>
      </c>
      <c r="B53" s="205" t="str">
        <f>IF(Subcontracts!$C25="Vendor",Subcontracts!B25,"")</f>
        <v/>
      </c>
      <c r="C53" s="205" t="str">
        <f>IF(Subcontracts!$C25="Vendor",Subcontracts!D25,"")</f>
        <v/>
      </c>
      <c r="D53" s="517">
        <f>IF(Subcontracts!$C25="Vendor",Subcontracts!I25,0)</f>
        <v>0</v>
      </c>
      <c r="E53" s="472"/>
      <c r="F53" s="472"/>
      <c r="G53" s="472"/>
      <c r="H53" s="472"/>
    </row>
    <row r="54" spans="1:8" x14ac:dyDescent="0.2">
      <c r="A54" s="184" t="str">
        <f>IF(Subcontracts!$C26="Vendor",Subcontracts!A26,"")</f>
        <v/>
      </c>
      <c r="B54" s="205" t="str">
        <f>IF(Subcontracts!$C26="Vendor",Subcontracts!B26,"")</f>
        <v/>
      </c>
      <c r="C54" s="205" t="str">
        <f>IF(Subcontracts!$C26="Vendor",Subcontracts!D26,"")</f>
        <v/>
      </c>
      <c r="D54" s="517">
        <f>IF(Subcontracts!$C26="Vendor",Subcontracts!I26,0)</f>
        <v>0</v>
      </c>
      <c r="E54" s="472"/>
      <c r="F54" s="472"/>
      <c r="G54" s="472"/>
      <c r="H54" s="472"/>
    </row>
    <row r="55" spans="1:8" x14ac:dyDescent="0.2">
      <c r="A55" s="184" t="str">
        <f>IF(Subcontracts!$C27="Vendor",Subcontracts!A27,"")</f>
        <v/>
      </c>
      <c r="B55" s="205" t="str">
        <f>IF(Subcontracts!$C27="Vendor",Subcontracts!B27,"")</f>
        <v/>
      </c>
      <c r="C55" s="205" t="str">
        <f>IF(Subcontracts!$C27="Vendor",Subcontracts!D27,"")</f>
        <v/>
      </c>
      <c r="D55" s="517">
        <f>IF(Subcontracts!$C27="Vendor",Subcontracts!I27,0)</f>
        <v>0</v>
      </c>
      <c r="E55" s="472"/>
      <c r="F55" s="472"/>
      <c r="G55" s="472"/>
      <c r="H55" s="472"/>
    </row>
    <row r="56" spans="1:8" x14ac:dyDescent="0.2">
      <c r="A56" s="184" t="str">
        <f>IF(Subcontracts!$C28="Vendor",Subcontracts!A28,"")</f>
        <v/>
      </c>
      <c r="B56" s="205" t="str">
        <f>IF(Subcontracts!$C28="Vendor",Subcontracts!B28,"")</f>
        <v/>
      </c>
      <c r="C56" s="205" t="str">
        <f>IF(Subcontracts!$C28="Vendor",Subcontracts!D28,"")</f>
        <v/>
      </c>
      <c r="D56" s="517">
        <f>IF(Subcontracts!$C28="Vendor",Subcontracts!I28,0)</f>
        <v>0</v>
      </c>
      <c r="E56" s="472"/>
      <c r="F56" s="472"/>
      <c r="G56" s="472"/>
      <c r="H56" s="472"/>
    </row>
    <row r="57" spans="1:8" s="76" customFormat="1" ht="13.5" thickBot="1" x14ac:dyDescent="0.25">
      <c r="A57" s="113"/>
      <c r="B57" s="57"/>
      <c r="C57" s="57" t="s">
        <v>323</v>
      </c>
      <c r="D57" s="119">
        <f>ROUND(SUM(D34:D56),0)</f>
        <v>0</v>
      </c>
    </row>
    <row r="58" spans="1:8" s="117" customFormat="1" ht="24.75" customHeight="1" thickBot="1" x14ac:dyDescent="0.25">
      <c r="A58" s="114"/>
      <c r="B58" s="115"/>
      <c r="C58" s="115"/>
      <c r="D58" s="116"/>
    </row>
    <row r="59" spans="1:8" ht="30.75" thickBot="1" x14ac:dyDescent="0.25">
      <c r="A59" s="103" t="s">
        <v>271</v>
      </c>
      <c r="B59" s="104" t="s">
        <v>328</v>
      </c>
      <c r="C59" s="97" t="s">
        <v>319</v>
      </c>
      <c r="D59" s="112" t="s">
        <v>325</v>
      </c>
      <c r="E59" s="472"/>
      <c r="F59" s="472"/>
      <c r="G59" s="472"/>
      <c r="H59" s="472"/>
    </row>
    <row r="60" spans="1:8" x14ac:dyDescent="0.2">
      <c r="A60" s="184"/>
      <c r="B60" s="205"/>
      <c r="C60" s="205"/>
      <c r="D60" s="149"/>
      <c r="E60" s="472"/>
      <c r="F60" s="472"/>
      <c r="G60" s="472"/>
      <c r="H60" s="472"/>
    </row>
    <row r="61" spans="1:8" x14ac:dyDescent="0.2">
      <c r="A61" s="184"/>
      <c r="B61" s="205"/>
      <c r="C61" s="205"/>
      <c r="D61" s="149"/>
      <c r="E61" s="472"/>
      <c r="F61" s="472"/>
      <c r="G61" s="472"/>
      <c r="H61" s="472"/>
    </row>
    <row r="62" spans="1:8" s="76" customFormat="1" ht="13.5" thickBot="1" x14ac:dyDescent="0.25">
      <c r="A62" s="113"/>
      <c r="B62" s="57"/>
      <c r="C62" s="57" t="s">
        <v>323</v>
      </c>
      <c r="D62" s="119">
        <f>ROUND(SUM(D60:D61),0)</f>
        <v>0</v>
      </c>
    </row>
    <row r="63" spans="1:8" ht="9.75" customHeight="1" thickBot="1" x14ac:dyDescent="0.25">
      <c r="A63" s="194"/>
      <c r="B63" s="472"/>
      <c r="C63" s="472"/>
      <c r="E63" s="472"/>
      <c r="F63" s="472"/>
      <c r="G63" s="472"/>
      <c r="H63" s="472"/>
    </row>
    <row r="64" spans="1:8" s="76" customFormat="1" ht="15.75" customHeight="1" thickBot="1" x14ac:dyDescent="0.25">
      <c r="A64" s="118"/>
      <c r="B64" s="58" t="s">
        <v>329</v>
      </c>
      <c r="C64" s="58"/>
      <c r="D64" s="120">
        <f>ROUND(SUM(D57+D62+D30),0)</f>
        <v>0</v>
      </c>
    </row>
    <row r="65" spans="1:8" ht="13.5" thickBot="1" x14ac:dyDescent="0.25">
      <c r="A65" s="472"/>
      <c r="B65" s="472"/>
      <c r="C65" s="472"/>
      <c r="E65" s="472"/>
      <c r="F65" s="472"/>
      <c r="G65" s="472"/>
      <c r="H65" s="472"/>
    </row>
    <row r="66" spans="1:8" ht="119.1" customHeight="1" thickBot="1" x14ac:dyDescent="0.25">
      <c r="A66" s="478" t="str">
        <f>Subcontracts!A31</f>
        <v>Additional Explanation (as needed):</v>
      </c>
      <c r="B66" s="182"/>
      <c r="C66" s="182"/>
      <c r="D66" s="182"/>
      <c r="E66" s="472"/>
      <c r="F66" s="472"/>
      <c r="G66" s="472"/>
      <c r="H66" s="472"/>
    </row>
    <row r="67" spans="1:8" ht="11.25" customHeight="1" x14ac:dyDescent="0.2">
      <c r="A67" s="182"/>
      <c r="B67" s="182"/>
      <c r="C67" s="182"/>
      <c r="D67" s="182"/>
      <c r="E67" s="472"/>
      <c r="F67" s="472"/>
      <c r="G67" s="472"/>
      <c r="H67" s="472"/>
    </row>
  </sheetData>
  <sheetProtection algorithmName="SHA-512" hashValue="rcW+UfuIKly5dKQEQ4Nu8QP3Rm6sqKDnsqvtMcKNPsn5HjuGMaXuoN+2yExKQC4SIpUz7Mh//3VtCfwNjS6Acw==" saltValue="/W/g8O2YsPHMr6qKvu3bxg==" spinCount="100000" sheet="1" objects="1" scenarios="1"/>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3">
    <mergeCell ref="A1:B1"/>
    <mergeCell ref="A2:D2"/>
    <mergeCell ref="A3:D3"/>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sheetPr>
  <dimension ref="A1:H34"/>
  <sheetViews>
    <sheetView showGridLines="0" zoomScale="90" zoomScaleNormal="90" workbookViewId="0">
      <selection activeCell="A7" sqref="A7"/>
    </sheetView>
  </sheetViews>
  <sheetFormatPr defaultColWidth="9.140625" defaultRowHeight="12.75" x14ac:dyDescent="0.2"/>
  <cols>
    <col min="1" max="1" width="18.42578125" style="3" customWidth="1"/>
    <col min="2" max="2" width="48.42578125" style="3" customWidth="1"/>
    <col min="3" max="3" width="14.140625" style="82" customWidth="1"/>
    <col min="4" max="4" width="41" style="121" customWidth="1"/>
    <col min="5" max="5" width="68.140625" style="83" customWidth="1"/>
    <col min="6" max="16384" width="9.140625" style="3"/>
  </cols>
  <sheetData>
    <row r="1" spans="1:8" s="94" customFormat="1" ht="12.75" customHeight="1" x14ac:dyDescent="0.2">
      <c r="A1" s="720" t="s">
        <v>269</v>
      </c>
      <c r="B1" s="720"/>
      <c r="C1" s="70"/>
      <c r="D1" s="541"/>
      <c r="E1" s="74"/>
    </row>
    <row r="2" spans="1:8" s="95" customFormat="1" ht="18.75" thickBot="1" x14ac:dyDescent="0.25">
      <c r="A2" s="719" t="s">
        <v>330</v>
      </c>
      <c r="B2" s="719"/>
      <c r="C2" s="719"/>
      <c r="D2" s="719"/>
      <c r="E2" s="719"/>
      <c r="F2" s="77"/>
      <c r="G2" s="77"/>
      <c r="H2" s="77"/>
    </row>
    <row r="3" spans="1:8" ht="81" customHeight="1" thickBot="1" x14ac:dyDescent="0.25">
      <c r="A3" s="723" t="s">
        <v>331</v>
      </c>
      <c r="B3" s="724"/>
      <c r="C3" s="724"/>
      <c r="D3" s="724"/>
      <c r="E3" s="725"/>
      <c r="F3" s="472"/>
      <c r="G3" s="472"/>
      <c r="H3" s="472"/>
    </row>
    <row r="4" spans="1:8" ht="6.75" customHeight="1" thickBot="1" x14ac:dyDescent="0.25">
      <c r="A4" s="472"/>
      <c r="B4" s="177"/>
      <c r="C4" s="181"/>
      <c r="D4" s="206"/>
      <c r="E4" s="182"/>
      <c r="F4" s="472"/>
      <c r="G4" s="472"/>
      <c r="H4" s="472"/>
    </row>
    <row r="5" spans="1:8" s="76" customFormat="1" ht="15.75" thickBot="1" x14ac:dyDescent="0.25">
      <c r="A5" s="103" t="s">
        <v>271</v>
      </c>
      <c r="B5" s="104" t="s">
        <v>332</v>
      </c>
      <c r="C5" s="107" t="s">
        <v>333</v>
      </c>
      <c r="D5" s="108" t="s">
        <v>96</v>
      </c>
      <c r="E5" s="109" t="s">
        <v>306</v>
      </c>
    </row>
    <row r="6" spans="1:8" s="76" customFormat="1" ht="15.75" thickBot="1" x14ac:dyDescent="0.25">
      <c r="A6" s="726" t="s">
        <v>273</v>
      </c>
      <c r="B6" s="727"/>
      <c r="C6" s="727"/>
      <c r="D6" s="727"/>
      <c r="E6" s="728"/>
    </row>
    <row r="7" spans="1:8" ht="13.5" customHeight="1" thickBot="1" x14ac:dyDescent="0.25">
      <c r="A7" s="456">
        <v>5</v>
      </c>
      <c r="B7" s="450" t="s">
        <v>334</v>
      </c>
      <c r="C7" s="454">
        <v>16000</v>
      </c>
      <c r="D7" s="464" t="s">
        <v>335</v>
      </c>
      <c r="E7" s="455" t="s">
        <v>336</v>
      </c>
      <c r="F7" s="472"/>
      <c r="G7" s="472"/>
      <c r="H7" s="472"/>
    </row>
    <row r="8" spans="1:8" x14ac:dyDescent="0.2">
      <c r="A8" s="394">
        <f>Other!A6</f>
        <v>0</v>
      </c>
      <c r="B8" s="403">
        <f>Other!B6</f>
        <v>0</v>
      </c>
      <c r="C8" s="399">
        <f>Other!F6</f>
        <v>0</v>
      </c>
      <c r="D8" s="404">
        <f>Other!D6</f>
        <v>0</v>
      </c>
      <c r="E8" s="398">
        <f>Other!C6</f>
        <v>0</v>
      </c>
      <c r="F8" s="472"/>
      <c r="G8" s="472"/>
      <c r="H8" s="472"/>
    </row>
    <row r="9" spans="1:8" x14ac:dyDescent="0.2">
      <c r="A9" s="394">
        <f>Other!A7</f>
        <v>0</v>
      </c>
      <c r="B9" s="403">
        <f>Other!B7</f>
        <v>0</v>
      </c>
      <c r="C9" s="399">
        <f>Other!F7</f>
        <v>0</v>
      </c>
      <c r="D9" s="404">
        <f>Other!D7</f>
        <v>0</v>
      </c>
      <c r="E9" s="398">
        <f>Other!C7</f>
        <v>0</v>
      </c>
      <c r="F9" s="472"/>
      <c r="G9" s="472"/>
      <c r="H9" s="472"/>
    </row>
    <row r="10" spans="1:8" x14ac:dyDescent="0.2">
      <c r="A10" s="394">
        <f>Other!A8</f>
        <v>0</v>
      </c>
      <c r="B10" s="403">
        <f>Other!B8</f>
        <v>0</v>
      </c>
      <c r="C10" s="399">
        <f>Other!F8</f>
        <v>0</v>
      </c>
      <c r="D10" s="404">
        <f>Other!D8</f>
        <v>0</v>
      </c>
      <c r="E10" s="398">
        <f>Other!C8</f>
        <v>0</v>
      </c>
      <c r="F10" s="472"/>
      <c r="G10" s="472"/>
      <c r="H10" s="472"/>
    </row>
    <row r="11" spans="1:8" x14ac:dyDescent="0.2">
      <c r="A11" s="394">
        <f>Other!A9</f>
        <v>0</v>
      </c>
      <c r="B11" s="403">
        <f>Other!B9</f>
        <v>0</v>
      </c>
      <c r="C11" s="399">
        <f>Other!F9</f>
        <v>0</v>
      </c>
      <c r="D11" s="404">
        <f>Other!D9</f>
        <v>0</v>
      </c>
      <c r="E11" s="398">
        <f>Other!C9</f>
        <v>0</v>
      </c>
      <c r="F11" s="472"/>
      <c r="G11" s="472"/>
      <c r="H11" s="472"/>
    </row>
    <row r="12" spans="1:8" x14ac:dyDescent="0.2">
      <c r="A12" s="394">
        <f>Other!A10</f>
        <v>0</v>
      </c>
      <c r="B12" s="403">
        <f>Other!B10</f>
        <v>0</v>
      </c>
      <c r="C12" s="399">
        <f>Other!F10</f>
        <v>0</v>
      </c>
      <c r="D12" s="404">
        <f>Other!D10</f>
        <v>0</v>
      </c>
      <c r="E12" s="398">
        <f>Other!C10</f>
        <v>0</v>
      </c>
      <c r="F12" s="472"/>
      <c r="G12" s="472"/>
      <c r="H12" s="472"/>
    </row>
    <row r="13" spans="1:8" x14ac:dyDescent="0.2">
      <c r="A13" s="394">
        <f>Other!A11</f>
        <v>0</v>
      </c>
      <c r="B13" s="403">
        <f>Other!B11</f>
        <v>0</v>
      </c>
      <c r="C13" s="399">
        <f>Other!F11</f>
        <v>0</v>
      </c>
      <c r="D13" s="404">
        <f>Other!D11</f>
        <v>0</v>
      </c>
      <c r="E13" s="398">
        <f>Other!C11</f>
        <v>0</v>
      </c>
      <c r="F13" s="472"/>
      <c r="G13" s="472"/>
      <c r="H13" s="472"/>
    </row>
    <row r="14" spans="1:8" x14ac:dyDescent="0.2">
      <c r="A14" s="394">
        <f>Other!A12</f>
        <v>0</v>
      </c>
      <c r="B14" s="403">
        <f>Other!B12</f>
        <v>0</v>
      </c>
      <c r="C14" s="399">
        <f>Other!F12</f>
        <v>0</v>
      </c>
      <c r="D14" s="404">
        <f>Other!D12</f>
        <v>0</v>
      </c>
      <c r="E14" s="398">
        <f>Other!C12</f>
        <v>0</v>
      </c>
      <c r="F14" s="472"/>
      <c r="G14" s="472"/>
      <c r="H14" s="472"/>
    </row>
    <row r="15" spans="1:8" x14ac:dyDescent="0.2">
      <c r="A15" s="394">
        <f>Other!A13</f>
        <v>0</v>
      </c>
      <c r="B15" s="403">
        <f>Other!B13</f>
        <v>0</v>
      </c>
      <c r="C15" s="399">
        <f>Other!F13</f>
        <v>0</v>
      </c>
      <c r="D15" s="404">
        <f>Other!D13</f>
        <v>0</v>
      </c>
      <c r="E15" s="398">
        <f>Other!C13</f>
        <v>0</v>
      </c>
      <c r="F15" s="472"/>
      <c r="G15" s="472"/>
      <c r="H15" s="472"/>
    </row>
    <row r="16" spans="1:8" x14ac:dyDescent="0.2">
      <c r="A16" s="394">
        <f>Other!A14</f>
        <v>0</v>
      </c>
      <c r="B16" s="403">
        <f>Other!B14</f>
        <v>0</v>
      </c>
      <c r="C16" s="399">
        <f>Other!F14</f>
        <v>0</v>
      </c>
      <c r="D16" s="404">
        <f>Other!D14</f>
        <v>0</v>
      </c>
      <c r="E16" s="398">
        <f>Other!C14</f>
        <v>0</v>
      </c>
      <c r="F16" s="472"/>
      <c r="G16" s="472"/>
      <c r="H16" s="472"/>
    </row>
    <row r="17" spans="1:8" x14ac:dyDescent="0.2">
      <c r="A17" s="394">
        <f>Other!A15</f>
        <v>0</v>
      </c>
      <c r="B17" s="403">
        <f>Other!B15</f>
        <v>0</v>
      </c>
      <c r="C17" s="399">
        <f>Other!F15</f>
        <v>0</v>
      </c>
      <c r="D17" s="404">
        <f>Other!D15</f>
        <v>0</v>
      </c>
      <c r="E17" s="398">
        <f>Other!C15</f>
        <v>0</v>
      </c>
      <c r="F17" s="472"/>
      <c r="G17" s="472"/>
      <c r="H17" s="472"/>
    </row>
    <row r="18" spans="1:8" x14ac:dyDescent="0.2">
      <c r="A18" s="394">
        <f>Other!A16</f>
        <v>0</v>
      </c>
      <c r="B18" s="403">
        <f>Other!B16</f>
        <v>0</v>
      </c>
      <c r="C18" s="399">
        <f>Other!F16</f>
        <v>0</v>
      </c>
      <c r="D18" s="404">
        <f>Other!D16</f>
        <v>0</v>
      </c>
      <c r="E18" s="398">
        <f>Other!C16</f>
        <v>0</v>
      </c>
      <c r="F18" s="472"/>
      <c r="G18" s="472"/>
      <c r="H18" s="472"/>
    </row>
    <row r="19" spans="1:8" x14ac:dyDescent="0.2">
      <c r="A19" s="394">
        <f>Other!A17</f>
        <v>0</v>
      </c>
      <c r="B19" s="403">
        <f>Other!B17</f>
        <v>0</v>
      </c>
      <c r="C19" s="399">
        <f>Other!F17</f>
        <v>0</v>
      </c>
      <c r="D19" s="404">
        <f>Other!D17</f>
        <v>0</v>
      </c>
      <c r="E19" s="398">
        <f>Other!C17</f>
        <v>0</v>
      </c>
      <c r="F19" s="472"/>
      <c r="G19" s="472"/>
      <c r="H19" s="472"/>
    </row>
    <row r="20" spans="1:8" x14ac:dyDescent="0.2">
      <c r="A20" s="394">
        <f>Other!A18</f>
        <v>0</v>
      </c>
      <c r="B20" s="403">
        <f>Other!B18</f>
        <v>0</v>
      </c>
      <c r="C20" s="399">
        <f>Other!F18</f>
        <v>0</v>
      </c>
      <c r="D20" s="404">
        <f>Other!D18</f>
        <v>0</v>
      </c>
      <c r="E20" s="398">
        <f>Other!C18</f>
        <v>0</v>
      </c>
      <c r="F20" s="472"/>
      <c r="G20" s="472"/>
      <c r="H20" s="472"/>
    </row>
    <row r="21" spans="1:8" x14ac:dyDescent="0.2">
      <c r="A21" s="394">
        <f>Other!A19</f>
        <v>0</v>
      </c>
      <c r="B21" s="403">
        <f>Other!B19</f>
        <v>0</v>
      </c>
      <c r="C21" s="399">
        <f>Other!F19</f>
        <v>0</v>
      </c>
      <c r="D21" s="404">
        <f>Other!D19</f>
        <v>0</v>
      </c>
      <c r="E21" s="398">
        <f>Other!C19</f>
        <v>0</v>
      </c>
      <c r="F21" s="472"/>
      <c r="G21" s="472"/>
      <c r="H21" s="472"/>
    </row>
    <row r="22" spans="1:8" x14ac:dyDescent="0.2">
      <c r="A22" s="394">
        <f>Other!A20</f>
        <v>0</v>
      </c>
      <c r="B22" s="403">
        <f>Other!B20</f>
        <v>0</v>
      </c>
      <c r="C22" s="399">
        <f>Other!F20</f>
        <v>0</v>
      </c>
      <c r="D22" s="404">
        <f>Other!D20</f>
        <v>0</v>
      </c>
      <c r="E22" s="398">
        <f>Other!C20</f>
        <v>0</v>
      </c>
      <c r="F22" s="472"/>
      <c r="G22" s="472"/>
      <c r="H22" s="472"/>
    </row>
    <row r="23" spans="1:8" x14ac:dyDescent="0.2">
      <c r="A23" s="394">
        <f>Other!A21</f>
        <v>0</v>
      </c>
      <c r="B23" s="403">
        <f>Other!B21</f>
        <v>0</v>
      </c>
      <c r="C23" s="399">
        <f>Other!F21</f>
        <v>0</v>
      </c>
      <c r="D23" s="404">
        <f>Other!D21</f>
        <v>0</v>
      </c>
      <c r="E23" s="398">
        <f>Other!C21</f>
        <v>0</v>
      </c>
      <c r="F23" s="472"/>
      <c r="G23" s="472"/>
      <c r="H23" s="472"/>
    </row>
    <row r="24" spans="1:8" x14ac:dyDescent="0.2">
      <c r="A24" s="394">
        <f>Other!A22</f>
        <v>0</v>
      </c>
      <c r="B24" s="403">
        <f>Other!B22</f>
        <v>0</v>
      </c>
      <c r="C24" s="399">
        <f>Other!F22</f>
        <v>0</v>
      </c>
      <c r="D24" s="404">
        <f>Other!D22</f>
        <v>0</v>
      </c>
      <c r="E24" s="398">
        <f>Other!C22</f>
        <v>0</v>
      </c>
      <c r="F24" s="472"/>
      <c r="G24" s="472"/>
      <c r="H24" s="472"/>
    </row>
    <row r="25" spans="1:8" x14ac:dyDescent="0.2">
      <c r="A25" s="394">
        <f>Other!A23</f>
        <v>0</v>
      </c>
      <c r="B25" s="403">
        <f>Other!B23</f>
        <v>0</v>
      </c>
      <c r="C25" s="399">
        <f>Other!F23</f>
        <v>0</v>
      </c>
      <c r="D25" s="404">
        <f>Other!D23</f>
        <v>0</v>
      </c>
      <c r="E25" s="398">
        <f>Other!C23</f>
        <v>0</v>
      </c>
      <c r="F25" s="472"/>
      <c r="G25" s="472"/>
      <c r="H25" s="472"/>
    </row>
    <row r="26" spans="1:8" x14ac:dyDescent="0.2">
      <c r="A26" s="394">
        <f>Other!A24</f>
        <v>0</v>
      </c>
      <c r="B26" s="403">
        <f>Other!B24</f>
        <v>0</v>
      </c>
      <c r="C26" s="399">
        <f>Other!F24</f>
        <v>0</v>
      </c>
      <c r="D26" s="404">
        <f>Other!D24</f>
        <v>0</v>
      </c>
      <c r="E26" s="398">
        <f>Other!C24</f>
        <v>0</v>
      </c>
      <c r="F26" s="472"/>
      <c r="G26" s="472"/>
      <c r="H26" s="472"/>
    </row>
    <row r="27" spans="1:8" x14ac:dyDescent="0.2">
      <c r="A27" s="394">
        <f>Other!A25</f>
        <v>0</v>
      </c>
      <c r="B27" s="403">
        <f>Other!B25</f>
        <v>0</v>
      </c>
      <c r="C27" s="399">
        <f>Other!F25</f>
        <v>0</v>
      </c>
      <c r="D27" s="404">
        <f>Other!D25</f>
        <v>0</v>
      </c>
      <c r="E27" s="398">
        <f>Other!C25</f>
        <v>0</v>
      </c>
      <c r="F27" s="472"/>
      <c r="G27" s="472"/>
      <c r="H27" s="472"/>
    </row>
    <row r="28" spans="1:8" x14ac:dyDescent="0.2">
      <c r="A28" s="394">
        <f>Other!A26</f>
        <v>0</v>
      </c>
      <c r="B28" s="403">
        <f>Other!B26</f>
        <v>0</v>
      </c>
      <c r="C28" s="399">
        <f>Other!F26</f>
        <v>0</v>
      </c>
      <c r="D28" s="404">
        <f>Other!D26</f>
        <v>0</v>
      </c>
      <c r="E28" s="398">
        <f>Other!C26</f>
        <v>0</v>
      </c>
      <c r="F28" s="472"/>
      <c r="G28" s="472"/>
      <c r="H28" s="472"/>
    </row>
    <row r="29" spans="1:8" x14ac:dyDescent="0.2">
      <c r="A29" s="394">
        <f>Other!A27</f>
        <v>0</v>
      </c>
      <c r="B29" s="403">
        <f>Other!B27</f>
        <v>0</v>
      </c>
      <c r="C29" s="399">
        <f>Other!F27</f>
        <v>0</v>
      </c>
      <c r="D29" s="404">
        <f>Other!D27</f>
        <v>0</v>
      </c>
      <c r="E29" s="398">
        <f>Other!C27</f>
        <v>0</v>
      </c>
      <c r="F29" s="472"/>
      <c r="G29" s="472"/>
      <c r="H29" s="472"/>
    </row>
    <row r="30" spans="1:8" ht="13.5" thickBot="1" x14ac:dyDescent="0.25">
      <c r="A30" s="394">
        <f>Other!A28</f>
        <v>0</v>
      </c>
      <c r="B30" s="403">
        <f>Other!B28</f>
        <v>0</v>
      </c>
      <c r="C30" s="399">
        <f>Other!F28</f>
        <v>0</v>
      </c>
      <c r="D30" s="404">
        <f>Other!D28</f>
        <v>0</v>
      </c>
      <c r="E30" s="398">
        <f>Other!C28</f>
        <v>0</v>
      </c>
      <c r="F30" s="472"/>
      <c r="G30" s="472"/>
      <c r="H30" s="472"/>
    </row>
    <row r="31" spans="1:8" ht="13.5" thickBot="1" x14ac:dyDescent="0.25">
      <c r="A31" s="188"/>
      <c r="B31" s="58" t="s">
        <v>36</v>
      </c>
      <c r="C31" s="199">
        <f>ROUND(SUM(C8:C30),0)</f>
        <v>0</v>
      </c>
      <c r="D31" s="207"/>
      <c r="E31" s="192"/>
      <c r="F31" s="472"/>
      <c r="G31" s="472"/>
      <c r="H31" s="472"/>
    </row>
    <row r="32" spans="1:8" ht="13.5" thickBot="1" x14ac:dyDescent="0.25">
      <c r="A32" s="472"/>
      <c r="B32" s="472"/>
      <c r="C32" s="181"/>
      <c r="D32" s="206"/>
      <c r="E32" s="182"/>
      <c r="F32" s="472"/>
      <c r="G32" s="472"/>
      <c r="H32" s="472"/>
    </row>
    <row r="33" spans="1:8" ht="119.1" customHeight="1" thickBot="1" x14ac:dyDescent="0.25">
      <c r="A33" s="478" t="str">
        <f>Other!A31</f>
        <v>Additional Explanation (as needed):</v>
      </c>
      <c r="B33" s="182"/>
      <c r="C33" s="182"/>
      <c r="D33" s="182"/>
      <c r="E33" s="182"/>
      <c r="F33" s="472"/>
      <c r="G33" s="472"/>
      <c r="H33" s="472"/>
    </row>
    <row r="34" spans="1:8" ht="11.25" customHeight="1" x14ac:dyDescent="0.2">
      <c r="A34" s="182"/>
      <c r="B34" s="182"/>
      <c r="C34" s="182"/>
      <c r="D34" s="182"/>
      <c r="E34" s="182"/>
      <c r="F34" s="472"/>
      <c r="G34" s="472"/>
      <c r="H34" s="472"/>
    </row>
  </sheetData>
  <sheetProtection algorithmName="SHA-512" hashValue="z2g/GRD+v11ONQ1X5I8xWH+do0K9XncsM4c9bjSxBvUG0Mm4Z4n+poyn2IOCQzaeGaco0RamLClddlAx6HfOXw==" saltValue="f8wFUrBosBJBTvOkxxNX+w==" spinCount="100000" sheet="1" selectLockedCells="1" selectUnlockedCells="1"/>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4">
    <mergeCell ref="A1:B1"/>
    <mergeCell ref="A2:E2"/>
    <mergeCell ref="A3:E3"/>
    <mergeCell ref="A6:E6"/>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sheetPr>
  <dimension ref="A1:H87"/>
  <sheetViews>
    <sheetView showGridLines="0" zoomScale="90" zoomScaleNormal="90" workbookViewId="0">
      <selection activeCell="A7" sqref="A7"/>
    </sheetView>
  </sheetViews>
  <sheetFormatPr defaultColWidth="9.140625" defaultRowHeight="12.75" x14ac:dyDescent="0.2"/>
  <cols>
    <col min="1" max="1" width="48.42578125" style="137" customWidth="1"/>
    <col min="2" max="2" width="27.42578125" style="137" customWidth="1"/>
    <col min="3" max="3" width="31.42578125" style="137" customWidth="1"/>
    <col min="4" max="4" width="50.42578125" style="137" customWidth="1"/>
    <col min="5" max="5" width="23.42578125" style="137" hidden="1" customWidth="1"/>
    <col min="6" max="6" width="9.140625" style="137" hidden="1" customWidth="1"/>
    <col min="7" max="7" width="6.42578125" style="137" customWidth="1"/>
    <col min="8" max="16384" width="9.140625" style="137"/>
  </cols>
  <sheetData>
    <row r="1" spans="1:8" s="122" customFormat="1" ht="10.5" customHeight="1" x14ac:dyDescent="0.2">
      <c r="A1" s="720" t="s">
        <v>281</v>
      </c>
      <c r="B1" s="720"/>
      <c r="C1" s="741"/>
      <c r="D1" s="742"/>
      <c r="E1" s="74"/>
    </row>
    <row r="2" spans="1:8" s="123" customFormat="1" ht="18.75" thickBot="1" x14ac:dyDescent="0.25">
      <c r="A2" s="745" t="s">
        <v>337</v>
      </c>
      <c r="B2" s="745"/>
      <c r="C2" s="745"/>
      <c r="D2" s="745"/>
      <c r="E2" s="75"/>
      <c r="F2" s="208"/>
      <c r="G2" s="208"/>
      <c r="H2" s="208"/>
    </row>
    <row r="3" spans="1:8" s="78" customFormat="1" ht="123" customHeight="1" thickBot="1" x14ac:dyDescent="0.25">
      <c r="A3" s="723" t="s">
        <v>338</v>
      </c>
      <c r="B3" s="724"/>
      <c r="C3" s="724"/>
      <c r="D3" s="725"/>
      <c r="E3" s="6"/>
      <c r="F3" s="7"/>
      <c r="G3" s="124"/>
      <c r="H3" s="77"/>
    </row>
    <row r="4" spans="1:8" s="123" customFormat="1" ht="6.75" customHeight="1" thickBot="1" x14ac:dyDescent="0.25">
      <c r="A4" s="125"/>
      <c r="B4" s="125"/>
      <c r="C4" s="125"/>
      <c r="D4" s="125"/>
      <c r="E4" s="125"/>
      <c r="F4" s="125"/>
      <c r="G4" s="208"/>
      <c r="H4" s="208"/>
    </row>
    <row r="5" spans="1:8" s="123" customFormat="1" ht="15" x14ac:dyDescent="0.25">
      <c r="A5" s="127"/>
      <c r="B5" s="542" t="s">
        <v>273</v>
      </c>
      <c r="C5" s="746" t="s">
        <v>339</v>
      </c>
      <c r="D5" s="747"/>
      <c r="E5" s="126"/>
      <c r="F5" s="126"/>
      <c r="G5" s="208"/>
      <c r="H5" s="208"/>
    </row>
    <row r="6" spans="1:8" s="123" customFormat="1" ht="14.25" customHeight="1" x14ac:dyDescent="0.25">
      <c r="A6" s="128" t="s">
        <v>122</v>
      </c>
      <c r="B6" s="129"/>
      <c r="C6" s="748"/>
      <c r="D6" s="749"/>
      <c r="E6" s="130"/>
      <c r="F6" s="131"/>
      <c r="G6" s="208"/>
      <c r="H6" s="208"/>
    </row>
    <row r="7" spans="1:8" s="123" customFormat="1" ht="15" x14ac:dyDescent="0.25">
      <c r="A7" s="132" t="s">
        <v>123</v>
      </c>
      <c r="B7" s="405">
        <f>'Indirect Costs &amp; Profit'!B8</f>
        <v>0</v>
      </c>
      <c r="C7" s="743">
        <f>'Indirect Costs &amp; Profit'!C8</f>
        <v>0</v>
      </c>
      <c r="D7" s="744"/>
      <c r="E7" s="133"/>
      <c r="F7" s="134"/>
      <c r="G7" s="208"/>
      <c r="H7" s="208"/>
    </row>
    <row r="8" spans="1:8" s="123" customFormat="1" ht="15" x14ac:dyDescent="0.25">
      <c r="A8" s="132" t="s">
        <v>124</v>
      </c>
      <c r="B8" s="405">
        <f>'Indirect Costs &amp; Profit'!B9</f>
        <v>0</v>
      </c>
      <c r="C8" s="743">
        <f>'Indirect Costs &amp; Profit'!C9</f>
        <v>0</v>
      </c>
      <c r="D8" s="744"/>
      <c r="E8" s="133"/>
      <c r="F8" s="134"/>
      <c r="G8" s="208"/>
      <c r="H8" s="208"/>
    </row>
    <row r="9" spans="1:8" s="123" customFormat="1" ht="15" x14ac:dyDescent="0.25">
      <c r="A9" s="132" t="s">
        <v>340</v>
      </c>
      <c r="B9" s="405">
        <f>'Indirect Costs &amp; Profit'!B10</f>
        <v>0</v>
      </c>
      <c r="C9" s="743">
        <f>'Indirect Costs &amp; Profit'!C10</f>
        <v>0</v>
      </c>
      <c r="D9" s="744"/>
      <c r="E9" s="178"/>
      <c r="F9" s="208"/>
      <c r="G9" s="208"/>
      <c r="H9" s="208"/>
    </row>
    <row r="10" spans="1:8" s="123" customFormat="1" ht="15" x14ac:dyDescent="0.25">
      <c r="A10" s="132" t="s">
        <v>126</v>
      </c>
      <c r="B10" s="405">
        <f>'Indirect Costs &amp; Profit'!B11</f>
        <v>0</v>
      </c>
      <c r="C10" s="743">
        <f>'Indirect Costs &amp; Profit'!C11</f>
        <v>0</v>
      </c>
      <c r="D10" s="744"/>
      <c r="E10" s="178"/>
      <c r="F10" s="208"/>
      <c r="G10" s="208"/>
      <c r="H10" s="208"/>
    </row>
    <row r="11" spans="1:8" s="123" customFormat="1" ht="15" customHeight="1" x14ac:dyDescent="0.25">
      <c r="A11" s="128" t="s">
        <v>341</v>
      </c>
      <c r="B11" s="62"/>
      <c r="C11" s="731"/>
      <c r="D11" s="732"/>
      <c r="E11" s="178"/>
      <c r="F11" s="208"/>
      <c r="G11" s="208"/>
      <c r="H11" s="208"/>
    </row>
    <row r="12" spans="1:8" s="123" customFormat="1" ht="15" customHeight="1" x14ac:dyDescent="0.25">
      <c r="A12" s="132" t="s">
        <v>342</v>
      </c>
      <c r="B12" s="63">
        <f>'Indirect Costs &amp; Profit'!H8</f>
        <v>0</v>
      </c>
      <c r="C12" s="729">
        <f>'Indirect Costs &amp; Profit'!C13</f>
        <v>0</v>
      </c>
      <c r="D12" s="730"/>
      <c r="E12" s="178"/>
      <c r="F12" s="208"/>
      <c r="G12" s="208"/>
      <c r="H12" s="208"/>
    </row>
    <row r="13" spans="1:8" s="123" customFormat="1" ht="15" customHeight="1" x14ac:dyDescent="0.25">
      <c r="A13" s="132" t="s">
        <v>343</v>
      </c>
      <c r="B13" s="63">
        <f>'Indirect Costs &amp; Profit'!H9</f>
        <v>0</v>
      </c>
      <c r="C13" s="729">
        <f>'Indirect Costs &amp; Profit'!C14</f>
        <v>0</v>
      </c>
      <c r="D13" s="730"/>
      <c r="E13" s="178"/>
      <c r="F13" s="208"/>
      <c r="G13" s="208"/>
      <c r="H13" s="208"/>
    </row>
    <row r="14" spans="1:8" s="123" customFormat="1" ht="15" customHeight="1" x14ac:dyDescent="0.25">
      <c r="A14" s="132" t="s">
        <v>344</v>
      </c>
      <c r="B14" s="63">
        <f>'Indirect Costs &amp; Profit'!H10</f>
        <v>0</v>
      </c>
      <c r="C14" s="729">
        <f>'Indirect Costs &amp; Profit'!C15</f>
        <v>0</v>
      </c>
      <c r="D14" s="730"/>
      <c r="E14" s="178"/>
      <c r="F14" s="208"/>
      <c r="G14" s="208"/>
      <c r="H14" s="208"/>
    </row>
    <row r="15" spans="1:8" s="123" customFormat="1" ht="15" customHeight="1" x14ac:dyDescent="0.25">
      <c r="A15" s="132" t="s">
        <v>345</v>
      </c>
      <c r="B15" s="63">
        <f>'Indirect Costs &amp; Profit'!H11</f>
        <v>0</v>
      </c>
      <c r="C15" s="729">
        <f>'Indirect Costs &amp; Profit'!C16</f>
        <v>0</v>
      </c>
      <c r="D15" s="730"/>
      <c r="E15" s="178"/>
      <c r="F15" s="208"/>
      <c r="G15" s="208"/>
      <c r="H15" s="208"/>
    </row>
    <row r="16" spans="1:8" s="123" customFormat="1" ht="15" customHeight="1" thickBot="1" x14ac:dyDescent="0.3">
      <c r="A16" s="135" t="s">
        <v>346</v>
      </c>
      <c r="B16" s="65">
        <f>ROUND(SUM(B12:B15),0)</f>
        <v>0</v>
      </c>
      <c r="C16" s="739"/>
      <c r="D16" s="740"/>
      <c r="E16" s="178"/>
      <c r="F16" s="208"/>
      <c r="G16" s="208"/>
      <c r="H16" s="208"/>
    </row>
    <row r="17" spans="1:7" s="123" customFormat="1" ht="6" customHeight="1" thickBot="1" x14ac:dyDescent="0.25">
      <c r="A17" s="177"/>
      <c r="B17" s="193"/>
      <c r="C17" s="178"/>
      <c r="D17" s="209"/>
      <c r="E17" s="178"/>
      <c r="F17" s="208"/>
      <c r="G17" s="208"/>
    </row>
    <row r="18" spans="1:7" s="123" customFormat="1" ht="48" customHeight="1" thickBot="1" x14ac:dyDescent="0.25">
      <c r="A18" s="583" t="s">
        <v>138</v>
      </c>
      <c r="B18" s="584"/>
      <c r="C18" s="584"/>
      <c r="D18" s="585"/>
      <c r="E18" s="136"/>
      <c r="F18" s="136"/>
      <c r="G18" s="136"/>
    </row>
    <row r="19" spans="1:7" s="123" customFormat="1" ht="163.5" customHeight="1" x14ac:dyDescent="0.2">
      <c r="A19" s="736" t="s">
        <v>347</v>
      </c>
      <c r="B19" s="737"/>
      <c r="C19" s="737"/>
      <c r="D19" s="738"/>
      <c r="E19" s="5"/>
      <c r="F19" s="5"/>
      <c r="G19" s="5"/>
    </row>
    <row r="20" spans="1:7" s="123" customFormat="1" ht="7.5" customHeight="1" thickBot="1" x14ac:dyDescent="0.25">
      <c r="A20" s="5"/>
      <c r="B20" s="5"/>
      <c r="C20" s="5"/>
      <c r="D20" s="5"/>
      <c r="E20" s="5"/>
      <c r="F20" s="5"/>
      <c r="G20" s="5"/>
    </row>
    <row r="21" spans="1:7" s="123" customFormat="1" ht="16.5" thickBot="1" x14ac:dyDescent="0.3">
      <c r="A21" s="733" t="s">
        <v>348</v>
      </c>
      <c r="B21" s="734"/>
      <c r="C21" s="734"/>
      <c r="D21" s="735"/>
      <c r="E21" s="5"/>
      <c r="F21" s="5"/>
      <c r="G21" s="5"/>
    </row>
    <row r="22" spans="1:7" s="123" customFormat="1" ht="6" customHeight="1" thickBot="1" x14ac:dyDescent="0.25">
      <c r="A22" s="5"/>
      <c r="B22" s="5"/>
      <c r="C22" s="5"/>
      <c r="D22" s="5"/>
      <c r="E22" s="5"/>
      <c r="F22" s="5"/>
      <c r="G22" s="5"/>
    </row>
    <row r="23" spans="1:7" s="123" customFormat="1" ht="171.95" customHeight="1" thickBot="1" x14ac:dyDescent="0.25">
      <c r="A23" s="475" t="s">
        <v>140</v>
      </c>
      <c r="B23" s="472"/>
      <c r="C23" s="472"/>
      <c r="D23" s="472"/>
      <c r="E23" s="472"/>
      <c r="F23" s="472"/>
      <c r="G23" s="472"/>
    </row>
    <row r="24" spans="1:7" s="123" customFormat="1" ht="24.75" customHeight="1" x14ac:dyDescent="0.2">
      <c r="A24" s="472"/>
      <c r="B24" s="472"/>
      <c r="C24" s="472"/>
      <c r="D24" s="472"/>
      <c r="E24" s="472"/>
      <c r="F24" s="472"/>
      <c r="G24" s="472"/>
    </row>
    <row r="25" spans="1:7" s="123" customFormat="1" ht="4.5" customHeight="1" x14ac:dyDescent="0.2">
      <c r="A25" s="472"/>
      <c r="B25" s="472"/>
      <c r="C25" s="472"/>
      <c r="D25" s="472"/>
      <c r="E25" s="472"/>
      <c r="F25" s="472"/>
      <c r="G25" s="472"/>
    </row>
    <row r="26" spans="1:7" s="123" customFormat="1" x14ac:dyDescent="0.2">
      <c r="A26" s="208"/>
      <c r="B26" s="208"/>
      <c r="C26" s="208"/>
      <c r="D26" s="208"/>
      <c r="E26" s="208"/>
      <c r="F26" s="208"/>
      <c r="G26" s="208"/>
    </row>
    <row r="27" spans="1:7" s="123" customFormat="1" x14ac:dyDescent="0.2">
      <c r="A27" s="208"/>
      <c r="B27" s="208"/>
      <c r="C27" s="208"/>
      <c r="D27" s="208"/>
      <c r="E27" s="208"/>
      <c r="F27" s="208"/>
      <c r="G27" s="208"/>
    </row>
    <row r="28" spans="1:7" s="123" customFormat="1" x14ac:dyDescent="0.2">
      <c r="A28" s="208"/>
      <c r="B28" s="208"/>
      <c r="C28" s="208"/>
      <c r="D28" s="208"/>
      <c r="E28" s="208"/>
      <c r="F28" s="208"/>
      <c r="G28" s="208"/>
    </row>
    <row r="29" spans="1:7" s="123" customFormat="1" x14ac:dyDescent="0.2">
      <c r="A29" s="208"/>
      <c r="B29" s="208"/>
      <c r="C29" s="208"/>
      <c r="D29" s="208"/>
      <c r="E29" s="208"/>
      <c r="F29" s="208"/>
      <c r="G29" s="208"/>
    </row>
    <row r="30" spans="1:7" s="123" customFormat="1" x14ac:dyDescent="0.2">
      <c r="A30" s="208"/>
      <c r="B30" s="208"/>
      <c r="C30" s="208"/>
      <c r="D30" s="208"/>
      <c r="E30" s="208"/>
      <c r="F30" s="208"/>
      <c r="G30" s="208"/>
    </row>
    <row r="31" spans="1:7" s="123" customFormat="1" x14ac:dyDescent="0.2">
      <c r="A31" s="208"/>
      <c r="B31" s="208"/>
      <c r="C31" s="208"/>
      <c r="D31" s="208"/>
      <c r="E31" s="208"/>
      <c r="F31" s="208"/>
      <c r="G31" s="208"/>
    </row>
    <row r="32" spans="1:7" s="123" customFormat="1" x14ac:dyDescent="0.2">
      <c r="A32" s="208"/>
      <c r="B32" s="208"/>
      <c r="C32" s="208"/>
      <c r="D32" s="208"/>
      <c r="E32" s="208"/>
      <c r="F32" s="208"/>
      <c r="G32" s="208"/>
    </row>
    <row r="33" s="123" customFormat="1" x14ac:dyDescent="0.2"/>
    <row r="34" s="123" customFormat="1" x14ac:dyDescent="0.2"/>
    <row r="35" s="123" customFormat="1" x14ac:dyDescent="0.2"/>
    <row r="36" s="123" customFormat="1" x14ac:dyDescent="0.2"/>
    <row r="37" s="123" customFormat="1" x14ac:dyDescent="0.2"/>
    <row r="38" s="123" customFormat="1" x14ac:dyDescent="0.2"/>
    <row r="39" s="123" customFormat="1" x14ac:dyDescent="0.2"/>
    <row r="40" s="123" customFormat="1" x14ac:dyDescent="0.2"/>
    <row r="41" s="123" customFormat="1" x14ac:dyDescent="0.2"/>
    <row r="42" s="123" customFormat="1" x14ac:dyDescent="0.2"/>
    <row r="43" s="123" customFormat="1" x14ac:dyDescent="0.2"/>
    <row r="44" s="123" customFormat="1" x14ac:dyDescent="0.2"/>
    <row r="45" s="123" customFormat="1" x14ac:dyDescent="0.2"/>
    <row r="46" s="123" customFormat="1" x14ac:dyDescent="0.2"/>
    <row r="47" s="123" customFormat="1" x14ac:dyDescent="0.2"/>
    <row r="48" s="123" customFormat="1" x14ac:dyDescent="0.2"/>
    <row r="49" s="123" customFormat="1" x14ac:dyDescent="0.2"/>
    <row r="50" s="123" customFormat="1" x14ac:dyDescent="0.2"/>
    <row r="51" s="123" customFormat="1" x14ac:dyDescent="0.2"/>
    <row r="52" s="123" customFormat="1" x14ac:dyDescent="0.2"/>
    <row r="53" s="123" customFormat="1" x14ac:dyDescent="0.2"/>
    <row r="54" s="123" customFormat="1" x14ac:dyDescent="0.2"/>
    <row r="55" s="123" customFormat="1" x14ac:dyDescent="0.2"/>
    <row r="56" s="123" customFormat="1" x14ac:dyDescent="0.2"/>
    <row r="57" s="123" customFormat="1" x14ac:dyDescent="0.2"/>
    <row r="58" s="123" customFormat="1" x14ac:dyDescent="0.2"/>
    <row r="59" s="123" customFormat="1" x14ac:dyDescent="0.2"/>
    <row r="60" s="123" customFormat="1" x14ac:dyDescent="0.2"/>
    <row r="61" s="123" customFormat="1" x14ac:dyDescent="0.2"/>
    <row r="62" s="123" customFormat="1" x14ac:dyDescent="0.2"/>
    <row r="63" s="123" customFormat="1" x14ac:dyDescent="0.2"/>
    <row r="64" s="123" customFormat="1" x14ac:dyDescent="0.2"/>
    <row r="65" s="123" customFormat="1" x14ac:dyDescent="0.2"/>
    <row r="66" s="123" customFormat="1" x14ac:dyDescent="0.2"/>
    <row r="67" s="123" customFormat="1" x14ac:dyDescent="0.2"/>
    <row r="68" s="123" customFormat="1" x14ac:dyDescent="0.2"/>
    <row r="69" s="123" customFormat="1" x14ac:dyDescent="0.2"/>
    <row r="70" s="123" customFormat="1" x14ac:dyDescent="0.2"/>
    <row r="71" s="123" customFormat="1" x14ac:dyDescent="0.2"/>
    <row r="72" s="123" customFormat="1" x14ac:dyDescent="0.2"/>
    <row r="73" s="123" customFormat="1" x14ac:dyDescent="0.2"/>
    <row r="74" s="123" customFormat="1" x14ac:dyDescent="0.2"/>
    <row r="75" s="123" customFormat="1" x14ac:dyDescent="0.2"/>
    <row r="76" s="123" customFormat="1" x14ac:dyDescent="0.2"/>
    <row r="77" s="123" customFormat="1" x14ac:dyDescent="0.2"/>
    <row r="78" s="123" customFormat="1" x14ac:dyDescent="0.2"/>
    <row r="79" s="123" customFormat="1" x14ac:dyDescent="0.2"/>
    <row r="80" s="123" customFormat="1" x14ac:dyDescent="0.2"/>
    <row r="81" spans="6:7" s="123" customFormat="1" x14ac:dyDescent="0.2">
      <c r="F81" s="208"/>
      <c r="G81" s="208"/>
    </row>
    <row r="82" spans="6:7" x14ac:dyDescent="0.2">
      <c r="F82" s="208"/>
      <c r="G82" s="208"/>
    </row>
    <row r="83" spans="6:7" x14ac:dyDescent="0.2">
      <c r="F83" s="208"/>
      <c r="G83" s="208"/>
    </row>
    <row r="84" spans="6:7" x14ac:dyDescent="0.2">
      <c r="F84" s="208"/>
      <c r="G84" s="208"/>
    </row>
    <row r="85" spans="6:7" x14ac:dyDescent="0.2">
      <c r="F85" s="208"/>
      <c r="G85" s="208"/>
    </row>
    <row r="86" spans="6:7" x14ac:dyDescent="0.2">
      <c r="F86" s="208"/>
      <c r="G86" s="208"/>
    </row>
    <row r="87" spans="6:7" x14ac:dyDescent="0.2">
      <c r="F87" s="208"/>
      <c r="G87" s="208"/>
    </row>
  </sheetData>
  <sheetProtection algorithmName="SHA-512" hashValue="eRrHf351mKTY2yn5V/J8YYNf1vLRfTD44OYs5qWvR/Gm+/bWP2BIA6G9xME2fa5o7B6NzYWMvu5LSvq4F4JU5Q==" saltValue="XUBNBL84xXDEN9r4t6O5YA==" spinCount="100000" sheet="1" objects="1" scenario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19">
    <mergeCell ref="C1:D1"/>
    <mergeCell ref="A1:B1"/>
    <mergeCell ref="C8:D8"/>
    <mergeCell ref="C9:D9"/>
    <mergeCell ref="C10:D10"/>
    <mergeCell ref="C7:D7"/>
    <mergeCell ref="A2:D2"/>
    <mergeCell ref="A3:D3"/>
    <mergeCell ref="C5:D5"/>
    <mergeCell ref="C6:D6"/>
    <mergeCell ref="C12:D12"/>
    <mergeCell ref="C11:D11"/>
    <mergeCell ref="A21:D21"/>
    <mergeCell ref="A18:D18"/>
    <mergeCell ref="C13:D13"/>
    <mergeCell ref="A19:D19"/>
    <mergeCell ref="C16:D16"/>
    <mergeCell ref="C14:D14"/>
    <mergeCell ref="C15:D15"/>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sheetPr>
  <dimension ref="A1:L28"/>
  <sheetViews>
    <sheetView showGridLines="0" zoomScale="90" zoomScaleNormal="90" workbookViewId="0">
      <selection activeCell="A7" sqref="A7"/>
    </sheetView>
  </sheetViews>
  <sheetFormatPr defaultColWidth="9.140625" defaultRowHeight="12.75" x14ac:dyDescent="0.2"/>
  <cols>
    <col min="1" max="1" width="22.42578125" style="83" customWidth="1"/>
    <col min="2" max="2" width="15.140625" style="79" customWidth="1"/>
    <col min="3" max="3" width="97.42578125" style="80" customWidth="1"/>
    <col min="4" max="4" width="16.42578125" style="96" customWidth="1"/>
    <col min="5" max="16384" width="9.140625" style="3"/>
  </cols>
  <sheetData>
    <row r="1" spans="1:12" s="94" customFormat="1" ht="11.25" x14ac:dyDescent="0.2">
      <c r="A1" s="720" t="s">
        <v>269</v>
      </c>
      <c r="B1" s="720"/>
      <c r="C1" s="720"/>
      <c r="D1" s="74"/>
      <c r="E1" s="541"/>
    </row>
    <row r="2" spans="1:12" s="95" customFormat="1" ht="18.75" thickBot="1" x14ac:dyDescent="0.25">
      <c r="A2" s="722" t="s">
        <v>245</v>
      </c>
      <c r="B2" s="722"/>
      <c r="C2" s="722"/>
      <c r="D2" s="722"/>
      <c r="E2" s="77"/>
      <c r="F2" s="77"/>
      <c r="G2" s="77"/>
      <c r="H2" s="77"/>
      <c r="I2" s="77"/>
      <c r="J2" s="78"/>
      <c r="K2" s="78"/>
      <c r="L2" s="78"/>
    </row>
    <row r="3" spans="1:12" s="14" customFormat="1" ht="291" customHeight="1" thickBot="1" x14ac:dyDescent="0.25">
      <c r="A3" s="723" t="s">
        <v>349</v>
      </c>
      <c r="B3" s="724"/>
      <c r="C3" s="724"/>
      <c r="D3" s="725"/>
      <c r="E3" s="176"/>
      <c r="F3" s="176"/>
      <c r="G3" s="176"/>
      <c r="H3" s="176"/>
      <c r="I3" s="176"/>
      <c r="J3" s="176"/>
      <c r="K3" s="176"/>
      <c r="L3" s="176"/>
    </row>
    <row r="4" spans="1:12" ht="21" customHeight="1" thickBot="1" x14ac:dyDescent="0.25">
      <c r="A4" s="177"/>
      <c r="B4" s="178"/>
      <c r="C4" s="179"/>
      <c r="D4" s="194"/>
      <c r="E4" s="472"/>
      <c r="F4" s="472"/>
      <c r="G4" s="472"/>
      <c r="H4" s="472"/>
      <c r="I4" s="472"/>
      <c r="J4" s="472"/>
      <c r="K4" s="472"/>
      <c r="L4" s="472"/>
    </row>
    <row r="5" spans="1:12" s="76" customFormat="1" ht="42.75" customHeight="1" thickBot="1" x14ac:dyDescent="0.25">
      <c r="A5" s="153" t="s">
        <v>350</v>
      </c>
      <c r="B5" s="100" t="s">
        <v>351</v>
      </c>
      <c r="C5" s="100" t="s">
        <v>352</v>
      </c>
      <c r="D5" s="101" t="s">
        <v>353</v>
      </c>
    </row>
    <row r="6" spans="1:12" ht="26.25" thickBot="1" x14ac:dyDescent="0.25">
      <c r="A6" s="466" t="s">
        <v>354</v>
      </c>
      <c r="B6" s="467" t="s">
        <v>355</v>
      </c>
      <c r="C6" s="468" t="s">
        <v>356</v>
      </c>
      <c r="D6" s="465">
        <v>13600</v>
      </c>
      <c r="E6" s="472"/>
      <c r="F6" s="472"/>
      <c r="G6" s="472"/>
      <c r="H6" s="472"/>
      <c r="I6" s="472"/>
      <c r="J6" s="472"/>
      <c r="K6" s="472"/>
      <c r="L6" s="472"/>
    </row>
    <row r="7" spans="1:12" x14ac:dyDescent="0.2">
      <c r="A7" s="210"/>
      <c r="B7" s="406" t="s">
        <v>355</v>
      </c>
      <c r="C7" s="408" t="s">
        <v>357</v>
      </c>
      <c r="D7" s="402">
        <f>'Direct Labor'!G30</f>
        <v>0</v>
      </c>
      <c r="E7" s="472"/>
      <c r="F7" s="472"/>
      <c r="G7" s="472"/>
      <c r="H7" s="472"/>
      <c r="I7" s="472"/>
      <c r="J7" s="472"/>
      <c r="K7" s="472"/>
      <c r="L7" s="472"/>
    </row>
    <row r="8" spans="1:12" x14ac:dyDescent="0.2">
      <c r="A8" s="210"/>
      <c r="B8" s="406" t="s">
        <v>358</v>
      </c>
      <c r="C8" s="408" t="s">
        <v>359</v>
      </c>
      <c r="D8" s="410">
        <f>'Direct Labor'!H30</f>
        <v>0</v>
      </c>
      <c r="E8" s="472"/>
      <c r="F8" s="472"/>
      <c r="G8" s="472"/>
      <c r="H8" s="472"/>
      <c r="I8" s="472"/>
      <c r="J8" s="472"/>
      <c r="K8" s="472"/>
      <c r="L8" s="472"/>
    </row>
    <row r="9" spans="1:12" x14ac:dyDescent="0.2">
      <c r="A9" s="210"/>
      <c r="B9" s="406" t="s">
        <v>355</v>
      </c>
      <c r="C9" s="408" t="s">
        <v>360</v>
      </c>
      <c r="D9" s="410">
        <f>'Fringe Benefits'!E29</f>
        <v>0</v>
      </c>
      <c r="E9" s="472"/>
      <c r="F9" s="472"/>
      <c r="G9" s="472"/>
      <c r="H9" s="472"/>
      <c r="I9" s="472"/>
      <c r="J9" s="472"/>
      <c r="K9" s="472"/>
      <c r="L9" s="472"/>
    </row>
    <row r="10" spans="1:12" x14ac:dyDescent="0.2">
      <c r="A10" s="210"/>
      <c r="B10" s="406" t="s">
        <v>358</v>
      </c>
      <c r="C10" s="408" t="s">
        <v>361</v>
      </c>
      <c r="D10" s="410">
        <f>'Fringe Benefits'!F29</f>
        <v>0</v>
      </c>
      <c r="E10" s="472"/>
      <c r="F10" s="472"/>
      <c r="G10" s="472"/>
      <c r="H10" s="472"/>
      <c r="I10" s="472"/>
      <c r="J10" s="472"/>
      <c r="K10" s="472"/>
      <c r="L10" s="472"/>
    </row>
    <row r="11" spans="1:12" x14ac:dyDescent="0.2">
      <c r="A11" s="210"/>
      <c r="B11" s="406" t="s">
        <v>355</v>
      </c>
      <c r="C11" s="408" t="s">
        <v>362</v>
      </c>
      <c r="D11" s="410">
        <f>Travel!N29</f>
        <v>0</v>
      </c>
      <c r="E11" s="472"/>
      <c r="F11" s="472"/>
      <c r="G11" s="472"/>
      <c r="H11" s="472"/>
      <c r="I11" s="472"/>
      <c r="J11" s="472"/>
      <c r="K11" s="472"/>
      <c r="L11" s="472"/>
    </row>
    <row r="12" spans="1:12" x14ac:dyDescent="0.2">
      <c r="A12" s="210"/>
      <c r="B12" s="406" t="s">
        <v>358</v>
      </c>
      <c r="C12" s="408" t="s">
        <v>363</v>
      </c>
      <c r="D12" s="410">
        <f>Travel!O29</f>
        <v>0</v>
      </c>
      <c r="E12" s="472"/>
      <c r="F12" s="472"/>
      <c r="G12" s="472"/>
      <c r="H12" s="472"/>
      <c r="I12" s="472"/>
      <c r="J12" s="472"/>
      <c r="K12" s="472"/>
      <c r="L12" s="472"/>
    </row>
    <row r="13" spans="1:12" x14ac:dyDescent="0.2">
      <c r="A13" s="210"/>
      <c r="B13" s="407" t="s">
        <v>355</v>
      </c>
      <c r="C13" s="409" t="s">
        <v>364</v>
      </c>
      <c r="D13" s="410">
        <f>Equipment!H29</f>
        <v>0</v>
      </c>
      <c r="E13" s="472"/>
      <c r="F13" s="472"/>
      <c r="G13" s="472"/>
      <c r="H13" s="472"/>
      <c r="I13" s="472"/>
      <c r="J13" s="472"/>
      <c r="K13" s="472"/>
      <c r="L13" s="472"/>
    </row>
    <row r="14" spans="1:12" x14ac:dyDescent="0.2">
      <c r="A14" s="210"/>
      <c r="B14" s="407" t="s">
        <v>358</v>
      </c>
      <c r="C14" s="409" t="s">
        <v>365</v>
      </c>
      <c r="D14" s="410">
        <f>Equipment!I29</f>
        <v>0</v>
      </c>
      <c r="E14" s="472"/>
      <c r="F14" s="472"/>
      <c r="G14" s="472"/>
      <c r="H14" s="472"/>
      <c r="I14" s="472"/>
      <c r="J14" s="472"/>
      <c r="K14" s="472"/>
      <c r="L14" s="472"/>
    </row>
    <row r="15" spans="1:12" x14ac:dyDescent="0.2">
      <c r="A15" s="210"/>
      <c r="B15" s="407" t="s">
        <v>355</v>
      </c>
      <c r="C15" s="409" t="s">
        <v>366</v>
      </c>
      <c r="D15" s="410">
        <f>Supplies!H29</f>
        <v>0</v>
      </c>
      <c r="E15" s="472"/>
      <c r="F15" s="472"/>
      <c r="G15" s="472"/>
      <c r="H15" s="472"/>
      <c r="I15" s="472"/>
      <c r="J15" s="472"/>
      <c r="K15" s="472"/>
      <c r="L15" s="472"/>
    </row>
    <row r="16" spans="1:12" x14ac:dyDescent="0.2">
      <c r="A16" s="210"/>
      <c r="B16" s="407" t="s">
        <v>358</v>
      </c>
      <c r="C16" s="409" t="s">
        <v>367</v>
      </c>
      <c r="D16" s="410">
        <f>Supplies!I29</f>
        <v>0</v>
      </c>
      <c r="E16" s="472"/>
      <c r="F16" s="472"/>
      <c r="G16" s="472"/>
      <c r="H16" s="472"/>
      <c r="I16" s="472"/>
      <c r="J16" s="472"/>
      <c r="K16" s="472"/>
      <c r="L16" s="472"/>
    </row>
    <row r="17" spans="1:12" x14ac:dyDescent="0.2">
      <c r="A17" s="210"/>
      <c r="B17" s="407" t="s">
        <v>355</v>
      </c>
      <c r="C17" s="409" t="s">
        <v>368</v>
      </c>
      <c r="D17" s="410">
        <f>Subcontracts!G29</f>
        <v>0</v>
      </c>
      <c r="E17" s="472"/>
      <c r="F17" s="472"/>
      <c r="G17" s="472"/>
      <c r="H17" s="472"/>
      <c r="I17" s="472"/>
      <c r="J17" s="472"/>
      <c r="K17" s="472"/>
      <c r="L17" s="472"/>
    </row>
    <row r="18" spans="1:12" x14ac:dyDescent="0.2">
      <c r="A18" s="210"/>
      <c r="B18" s="407" t="s">
        <v>358</v>
      </c>
      <c r="C18" s="409" t="s">
        <v>369</v>
      </c>
      <c r="D18" s="410">
        <f>Subcontracts!H29</f>
        <v>0</v>
      </c>
      <c r="E18" s="472"/>
      <c r="F18" s="472"/>
      <c r="G18" s="472"/>
      <c r="H18" s="472"/>
      <c r="I18" s="472"/>
      <c r="J18" s="472"/>
      <c r="K18" s="472"/>
      <c r="L18" s="472"/>
    </row>
    <row r="19" spans="1:12" x14ac:dyDescent="0.2">
      <c r="A19" s="211"/>
      <c r="B19" s="407" t="s">
        <v>355</v>
      </c>
      <c r="C19" s="409" t="s">
        <v>370</v>
      </c>
      <c r="D19" s="410">
        <f>Other!H29</f>
        <v>0</v>
      </c>
      <c r="E19" s="472"/>
      <c r="F19" s="472"/>
      <c r="G19" s="472"/>
      <c r="H19" s="472"/>
      <c r="I19" s="472"/>
      <c r="J19" s="472"/>
      <c r="K19" s="472"/>
      <c r="L19" s="472"/>
    </row>
    <row r="20" spans="1:12" x14ac:dyDescent="0.2">
      <c r="A20" s="211"/>
      <c r="B20" s="407" t="s">
        <v>358</v>
      </c>
      <c r="C20" s="409" t="s">
        <v>371</v>
      </c>
      <c r="D20" s="411">
        <f>Other!I29</f>
        <v>0</v>
      </c>
      <c r="E20" s="472"/>
      <c r="F20" s="472"/>
      <c r="G20" s="472"/>
      <c r="H20" s="472"/>
      <c r="I20" s="472"/>
      <c r="J20" s="472"/>
      <c r="K20" s="472"/>
      <c r="L20" s="472"/>
    </row>
    <row r="21" spans="1:12" ht="15.75" x14ac:dyDescent="0.2">
      <c r="A21" s="211"/>
      <c r="B21" s="407" t="s">
        <v>355</v>
      </c>
      <c r="C21" s="409" t="s">
        <v>372</v>
      </c>
      <c r="D21" s="411">
        <f>'Indirect Costs &amp; Profit'!F19</f>
        <v>0</v>
      </c>
      <c r="E21" s="472"/>
      <c r="F21" s="472"/>
      <c r="G21" s="472"/>
      <c r="H21" s="472"/>
      <c r="I21" s="472"/>
      <c r="J21" s="756"/>
      <c r="K21" s="756"/>
      <c r="L21" s="756"/>
    </row>
    <row r="22" spans="1:12" ht="13.5" thickBot="1" x14ac:dyDescent="0.25">
      <c r="A22" s="211"/>
      <c r="B22" s="426" t="s">
        <v>358</v>
      </c>
      <c r="C22" s="409" t="s">
        <v>373</v>
      </c>
      <c r="D22" s="411">
        <f>'Indirect Costs &amp; Profit'!G19</f>
        <v>0</v>
      </c>
      <c r="E22" s="472"/>
      <c r="F22" s="472"/>
      <c r="G22" s="472"/>
      <c r="H22" s="472"/>
      <c r="I22" s="472"/>
      <c r="J22" s="472"/>
      <c r="K22" s="472"/>
      <c r="L22" s="472"/>
    </row>
    <row r="23" spans="1:12" s="76" customFormat="1" ht="13.5" thickBot="1" x14ac:dyDescent="0.25">
      <c r="A23" s="60"/>
      <c r="B23" s="55"/>
      <c r="C23" s="61" t="s">
        <v>374</v>
      </c>
      <c r="D23" s="141">
        <f>ROUND(SUM(D7:D22),0)</f>
        <v>0</v>
      </c>
    </row>
    <row r="24" spans="1:12" s="138" customFormat="1" ht="9" customHeight="1" x14ac:dyDescent="0.2">
      <c r="C24" s="139"/>
      <c r="D24" s="140"/>
    </row>
    <row r="25" spans="1:12" s="138" customFormat="1" ht="47.25" x14ac:dyDescent="0.2">
      <c r="A25" s="139" t="s">
        <v>375</v>
      </c>
      <c r="B25" s="150">
        <v>0</v>
      </c>
      <c r="C25" s="151" t="s">
        <v>376</v>
      </c>
      <c r="D25" s="152">
        <f>IF(B25&gt;0,D23/B25,0)</f>
        <v>0</v>
      </c>
    </row>
    <row r="26" spans="1:12" s="138" customFormat="1" ht="4.5" customHeight="1" thickBot="1" x14ac:dyDescent="0.25">
      <c r="A26" s="139"/>
      <c r="B26" s="140"/>
      <c r="D26" s="140"/>
    </row>
    <row r="27" spans="1:12" x14ac:dyDescent="0.2">
      <c r="A27" s="750" t="s">
        <v>91</v>
      </c>
      <c r="B27" s="751"/>
      <c r="C27" s="751"/>
      <c r="D27" s="752"/>
      <c r="E27" s="472"/>
      <c r="F27" s="472"/>
      <c r="G27" s="472"/>
      <c r="H27" s="472"/>
      <c r="I27" s="472"/>
      <c r="J27" s="472"/>
      <c r="K27" s="472"/>
      <c r="L27" s="472"/>
    </row>
    <row r="28" spans="1:12" ht="13.5" thickBot="1" x14ac:dyDescent="0.25">
      <c r="A28" s="753"/>
      <c r="B28" s="754"/>
      <c r="C28" s="754"/>
      <c r="D28" s="755"/>
      <c r="E28" s="472"/>
      <c r="F28" s="472"/>
      <c r="G28" s="472"/>
      <c r="H28" s="472"/>
      <c r="I28" s="472"/>
      <c r="J28" s="472"/>
      <c r="K28" s="472"/>
      <c r="L28" s="472"/>
    </row>
  </sheetData>
  <sheetProtection algorithmName="SHA-512" hashValue="zeaqraDBo/MLYY0lV7diyC7+DNbXkZ5qRTH23+yorse8ld7I5fbvAUHTzte2TVtSjEe9yZ3oXZ+2NbLWGieNFA==" saltValue="PlJj15GiO1hXqpc4pjJfLw==" spinCount="100000" sheet="1" selectLockedCells="1" selectUnlockedCells="1"/>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5">
    <mergeCell ref="A27:D28"/>
    <mergeCell ref="A2:D2"/>
    <mergeCell ref="A1:C1"/>
    <mergeCell ref="A3:D3"/>
    <mergeCell ref="J21:L21"/>
  </mergeCells>
  <phoneticPr fontId="2" type="noConversion"/>
  <printOptions horizontalCentered="1"/>
  <pageMargins left="0.25" right="0.25" top="0.75" bottom="0.5" header="0.25" footer="0.25"/>
  <pageSetup scale="78" orientation="landscape" horizontalDpi="300" verticalDpi="300" r:id="rId7"/>
  <headerFooter scaleWithDoc="0">
    <oddFooter>&amp;L[&amp;SMay&amp;S] &amp;"Arial,Bold"&amp;UJune&amp;"Arial,Regular"&amp;U 2025&amp;CPage &amp;P of &amp;N
&amp;A&amp;RGFO-23-312r2-&amp;"Arial,Bold"03&amp;"Arial,Regular"&amp;K000000
CERRI Program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lcf76f155ced4ddcb4097134ff3c332f xmlns="785685f2-c2e1-4352-89aa-3faca8eaba52">
      <Terms xmlns="http://schemas.microsoft.com/office/infopath/2007/PartnerControls"/>
    </lcf76f155ced4ddcb4097134ff3c332f>
    <TaxCatchAll xmlns="5067c814-4b34-462c-a21d-c185ff6548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D0415-9EB2-4A20-B2AD-8A7EF971A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dcmitype/"/>
    <ds:schemaRef ds:uri="785685f2-c2e1-4352-89aa-3faca8eaba52"/>
    <ds:schemaRef ds:uri="http://schemas.openxmlformats.org/package/2006/metadata/core-properties"/>
    <ds:schemaRef ds:uri="5067c814-4b34-462c-a21d-c185ff6548d2"/>
    <ds:schemaRef ds:uri="http://purl.org/dc/terms/"/>
    <ds:schemaRef ds:uri="http://purl.org/dc/elements/1.1/"/>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Instructions</vt:lpstr>
      <vt:lpstr>Budget Evaluation</vt:lpstr>
      <vt:lpstr>Category Budget</vt:lpstr>
      <vt:lpstr>Direct Labor</vt:lpstr>
      <vt:lpstr>Fringe Benefits</vt:lpstr>
      <vt:lpstr>Travel</vt:lpstr>
      <vt:lpstr>Equipment</vt:lpstr>
      <vt:lpstr>Supplies</vt:lpstr>
      <vt:lpstr>Subcontracts</vt:lpstr>
      <vt:lpstr>Other</vt:lpstr>
      <vt:lpstr>Indirect Costs &amp; Profit</vt:lpstr>
      <vt:lpstr>SF-424</vt:lpstr>
      <vt:lpstr>Instructions and Summary</vt:lpstr>
      <vt:lpstr>a. Personnel</vt:lpstr>
      <vt:lpstr>b. Fringe</vt:lpstr>
      <vt:lpstr>c. Travel</vt:lpstr>
      <vt:lpstr>d. Equipment</vt:lpstr>
      <vt:lpstr>e. Supplies</vt:lpstr>
      <vt:lpstr>f. Contractual</vt:lpstr>
      <vt:lpstr>g. Other</vt:lpstr>
      <vt:lpstr>h. Indirect</vt:lpstr>
      <vt:lpstr>i. Cost Match</vt:lpstr>
      <vt:lpstr>'Category Budget'!Print_Area</vt:lpstr>
      <vt:lpstr>'Direct Labor'!Print_Area</vt:lpstr>
      <vt:lpstr>Equipment!Print_Area</vt:lpstr>
      <vt:lpstr>'Fringe Benefits'!Print_Area</vt:lpstr>
      <vt:lpstr>Instructions!Print_Area</vt:lpstr>
      <vt:lpstr>Other!Print_Area</vt:lpstr>
      <vt:lpstr>Subcontracts!Print_Area</vt:lpstr>
      <vt:lpstr>Supplies!Print_Area</vt:lpstr>
      <vt:lpstr>Travel!Print_Area</vt:lpstr>
      <vt:lpstr>'a. Personnel'!Print_Titles</vt:lpstr>
      <vt:lpstr>'c. Travel'!Print_Titles</vt:lpstr>
      <vt:lpstr>'d. Equipment'!Print_Titles</vt:lpstr>
      <vt:lpstr>'e. Supplies'!Print_Titles</vt:lpstr>
      <vt:lpstr>'f. Contractual'!Print_Titles</vt:lpstr>
      <vt:lpstr>'g. Other'!Print_Titles</vt:lpstr>
      <vt:lpstr>'i. Cost Match'!Print_Titles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Williams, Laura@Energy</cp:lastModifiedBy>
  <cp:revision/>
  <cp:lastPrinted>2025-06-30T18:35:05Z</cp:lastPrinted>
  <dcterms:created xsi:type="dcterms:W3CDTF">2006-10-30T17:25:35Z</dcterms:created>
  <dcterms:modified xsi:type="dcterms:W3CDTF">2025-06-30T18:35:11Z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0x01010061DC9A153AAEEE45BACE06E01F8272AC</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y fmtid="{D5CDD505-2E9C-101B-9397-08002B2CF9AE}" pid="6" name="DocumentSetDescription">
    <vt:lpwstr>Addendum 3 Budget Form for GFO-23-312, CERRI Program</vt:lpwstr>
  </property>
  <property fmtid="{D5CDD505-2E9C-101B-9397-08002B2CF9AE}" pid="7" name="Branch">
    <vt:lpwstr>SRB</vt:lpwstr>
  </property>
  <property fmtid="{D5CDD505-2E9C-101B-9397-08002B2CF9AE}" pid="8" name="DueDate">
    <vt:filetime>2024-08-22T07:00:00Z</vt:filetime>
  </property>
  <property fmtid="{D5CDD505-2E9C-101B-9397-08002B2CF9AE}" pid="9" name="RequestType">
    <vt:lpwstr>Solicitation Addendum Request - minor administrative correction and update</vt:lpwstr>
  </property>
  <property fmtid="{D5CDD505-2E9C-101B-9397-08002B2CF9AE}" pid="10" name="Expedite">
    <vt:lpwstr>Y</vt:lpwstr>
  </property>
  <property fmtid="{D5CDD505-2E9C-101B-9397-08002B2CF9AE}" pid="11" name="Order">
    <vt:r8>116400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TriggerFlowInfo">
    <vt:lpwstr/>
  </property>
  <property fmtid="{D5CDD505-2E9C-101B-9397-08002B2CF9AE}" pid="17" name="_ExtendedDescription">
    <vt:lpwstr/>
  </property>
</Properties>
</file>