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2023-2024 GFOs/GFO-24-311 Food Production Investment Program 2025/Working Docs/"/>
    </mc:Choice>
  </mc:AlternateContent>
  <xr:revisionPtr revIDLastSave="42" documentId="13_ncr:1_{F6D41ED4-F135-4111-96A3-79FBA35AAB21}" xr6:coauthVersionLast="47" xr6:coauthVersionMax="47" xr10:uidLastSave="{FC17DB6A-74D3-4140-B937-F9C4F31ADCA6}"/>
  <workbookProtection workbookAlgorithmName="SHA-512" workbookHashValue="o0jIfx91tlxeWmDWAsWsEnmbhi0la8FiJbleOjP3wEaVsEletQfMYH01TQR4pwy0odBhiBwIAOfPqWGF79dbSQ==" workbookSaltValue="IAhtWxHl+fqB9a1DgTUfUw==" workbookSpinCount="100000" lockStructure="1"/>
  <bookViews>
    <workbookView xWindow="28680" yWindow="-120" windowWidth="29040" windowHeight="17520" tabRatio="848" activeTab="7" xr2:uid="{00000000-000D-0000-FFFF-FFFF00000000}"/>
  </bookViews>
  <sheets>
    <sheet name="Instructions" sheetId="133" r:id="rId1"/>
    <sheet name="Category Budget" sheetId="131" r:id="rId2"/>
    <sheet name="Direct Labor" sheetId="52" state="hidden" r:id="rId3"/>
    <sheet name="Fringe Benefits" sheetId="127" state="hidden" r:id="rId4"/>
    <sheet name="Travel" sheetId="123" state="hidden" r:id="rId5"/>
    <sheet name="Equipment" sheetId="128" r:id="rId6"/>
    <sheet name="Materials &amp; Misc." sheetId="129" state="hidden" r:id="rId7"/>
    <sheet name="Subrecipients &amp; Vendors" sheetId="130" r:id="rId8"/>
    <sheet name="Indirect Costs &amp; Profit" sheetId="132" state="hidden"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Budget'!$A$2:$E$23</definedName>
    <definedName name="_xlnm.Print_Area" localSheetId="2">'Direct Labor'!$A$1:$J$218</definedName>
    <definedName name="_xlnm.Print_Area" localSheetId="5">Equipment!$A$2:$O$208</definedName>
    <definedName name="_xlnm.Print_Area" localSheetId="3">'Fringe Benefits'!$A$1:$J$109</definedName>
    <definedName name="_xlnm.Print_Area" localSheetId="8">'Indirect Costs &amp; Profit'!$A$1:$Q$164</definedName>
    <definedName name="_xlnm.Print_Area" localSheetId="0">Instructions!$A$2:$E$36</definedName>
    <definedName name="_xlnm.Print_Area" localSheetId="6">'Materials &amp; Misc.'!$A$1:$N$211</definedName>
    <definedName name="_xlnm.Print_Area" localSheetId="7">'Subrecipients &amp; Vendors'!$A$3:$L$115</definedName>
    <definedName name="_xlnm.Print_Area" localSheetId="4">Travel!$A$1:$L$59</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31" l="1"/>
  <c r="G151" i="132"/>
  <c r="G7" i="132"/>
  <c r="D151" i="132"/>
  <c r="M151" i="132"/>
  <c r="M7" i="132"/>
  <c r="D7" i="132"/>
  <c r="H114" i="130"/>
  <c r="H60" i="130"/>
  <c r="H6" i="130"/>
  <c r="J5" i="129"/>
  <c r="K5" i="128"/>
  <c r="H5" i="123"/>
  <c r="F5" i="127"/>
  <c r="F214" i="52"/>
  <c r="F110" i="52"/>
  <c r="F6" i="52"/>
  <c r="Q8" i="131"/>
  <c r="L8" i="131"/>
  <c r="O141" i="132"/>
  <c r="O134" i="132"/>
  <c r="O127" i="132"/>
  <c r="O120" i="132"/>
  <c r="O113" i="132"/>
  <c r="O106" i="132"/>
  <c r="O99" i="132"/>
  <c r="O92" i="132"/>
  <c r="O85" i="132"/>
  <c r="O78" i="132"/>
  <c r="O71" i="132"/>
  <c r="O64" i="132"/>
  <c r="O57" i="132"/>
  <c r="O50" i="132"/>
  <c r="O43" i="132"/>
  <c r="O36" i="132"/>
  <c r="O29" i="132"/>
  <c r="O22" i="132"/>
  <c r="G29" i="132"/>
  <c r="G36" i="132"/>
  <c r="G43" i="132"/>
  <c r="G50" i="132"/>
  <c r="G57" i="132"/>
  <c r="G64" i="132"/>
  <c r="G71" i="132"/>
  <c r="G78" i="132"/>
  <c r="G85" i="132"/>
  <c r="G92" i="132"/>
  <c r="G99" i="132"/>
  <c r="G106" i="132"/>
  <c r="G113" i="132"/>
  <c r="G120" i="132"/>
  <c r="G127" i="132"/>
  <c r="G134" i="132"/>
  <c r="G141" i="132"/>
  <c r="G22" i="132"/>
  <c r="O15" i="132"/>
  <c r="M159" i="132" a="1"/>
  <c r="M159" i="132" s="1"/>
  <c r="C18" i="131" s="1"/>
  <c r="Q18" i="131" s="1"/>
  <c r="M148" i="132" a="1"/>
  <c r="M148" i="132" s="1"/>
  <c r="C17" i="131" s="1"/>
  <c r="G152" i="132"/>
  <c r="G15" i="132"/>
  <c r="G8" i="132"/>
  <c r="H57" i="130" a="1"/>
  <c r="H57" i="130" s="1"/>
  <c r="H111" i="130" a="1"/>
  <c r="H111" i="130" s="1"/>
  <c r="J208" i="129" a="1"/>
  <c r="J208" i="129" s="1"/>
  <c r="C14" i="131" s="1"/>
  <c r="Q14" i="131" s="1"/>
  <c r="K208" i="128" a="1"/>
  <c r="K208" i="128" s="1"/>
  <c r="C13" i="131" s="1"/>
  <c r="Q13" i="131" s="1"/>
  <c r="H56" i="123" a="1"/>
  <c r="H56" i="123" s="1"/>
  <c r="C12" i="131" s="1"/>
  <c r="F106" i="127" a="1"/>
  <c r="F106" i="127" s="1"/>
  <c r="C10" i="131" s="1"/>
  <c r="Q10" i="131" s="1"/>
  <c r="F211" i="52" a="1"/>
  <c r="F211" i="52" s="1"/>
  <c r="F107" i="52" a="1"/>
  <c r="F107" i="52" s="1"/>
  <c r="I9" i="128"/>
  <c r="Q12" i="131" l="1"/>
  <c r="C19" i="131"/>
  <c r="Q19" i="131" s="1"/>
  <c r="Q17" i="131"/>
  <c r="H115" i="130"/>
  <c r="C15" i="131" s="1"/>
  <c r="Q15" i="131" s="1"/>
  <c r="F215" i="52"/>
  <c r="C9" i="131" s="1"/>
  <c r="C16" i="131" l="1"/>
  <c r="Q16" i="131" s="1"/>
  <c r="C11" i="131"/>
  <c r="Q11" i="131" s="1"/>
  <c r="Q9" i="131"/>
  <c r="C20" i="131" l="1"/>
  <c r="Q20" i="131" s="1"/>
  <c r="H207" i="129"/>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I6" i="128" l="1"/>
  <c r="I207" i="128"/>
  <c r="I206" i="128"/>
  <c r="I205" i="128"/>
  <c r="I204" i="128"/>
  <c r="I203" i="128"/>
  <c r="I202" i="128"/>
  <c r="I201" i="128"/>
  <c r="I200" i="128"/>
  <c r="I199" i="128"/>
  <c r="I198" i="128"/>
  <c r="I197" i="128"/>
  <c r="I196" i="128"/>
  <c r="I195" i="128"/>
  <c r="I194" i="128"/>
  <c r="I193" i="128"/>
  <c r="I192" i="128"/>
  <c r="I191" i="128"/>
  <c r="I190" i="128"/>
  <c r="I189" i="128"/>
  <c r="I188" i="128"/>
  <c r="I187" i="128"/>
  <c r="I186" i="128"/>
  <c r="I185" i="128"/>
  <c r="I184" i="128"/>
  <c r="I183" i="128"/>
  <c r="I182" i="128"/>
  <c r="I181" i="128"/>
  <c r="I180" i="128"/>
  <c r="I179" i="128"/>
  <c r="I178" i="128"/>
  <c r="I177" i="128"/>
  <c r="I176" i="128"/>
  <c r="I175" i="128"/>
  <c r="I174" i="128"/>
  <c r="I173" i="128"/>
  <c r="I172" i="128"/>
  <c r="I171" i="128"/>
  <c r="I170" i="128"/>
  <c r="I169" i="128"/>
  <c r="I168" i="128"/>
  <c r="I167" i="128"/>
  <c r="I166" i="128"/>
  <c r="I165" i="128"/>
  <c r="I164" i="128"/>
  <c r="I163" i="128"/>
  <c r="I162" i="128"/>
  <c r="I161" i="128"/>
  <c r="I160" i="128"/>
  <c r="I159" i="128"/>
  <c r="I158" i="128"/>
  <c r="I157" i="128"/>
  <c r="I156" i="128"/>
  <c r="I155" i="128"/>
  <c r="I154" i="128"/>
  <c r="I153" i="128"/>
  <c r="I152" i="128"/>
  <c r="I151" i="128"/>
  <c r="I150" i="128"/>
  <c r="I149" i="128"/>
  <c r="I148" i="128"/>
  <c r="I147" i="128"/>
  <c r="I146" i="128"/>
  <c r="I145" i="128"/>
  <c r="I144" i="128"/>
  <c r="I143" i="128"/>
  <c r="I142" i="128"/>
  <c r="I141" i="128"/>
  <c r="I140" i="128"/>
  <c r="I139" i="128"/>
  <c r="I138" i="128"/>
  <c r="I137" i="128"/>
  <c r="I136" i="128"/>
  <c r="I135" i="128"/>
  <c r="I134" i="128"/>
  <c r="I133" i="128"/>
  <c r="I132" i="128"/>
  <c r="I131" i="128"/>
  <c r="I130" i="128"/>
  <c r="I129" i="128"/>
  <c r="I128" i="128"/>
  <c r="I127" i="128"/>
  <c r="I126" i="128"/>
  <c r="I125" i="128"/>
  <c r="I124" i="128"/>
  <c r="I123" i="128"/>
  <c r="I122" i="128"/>
  <c r="I121" i="128"/>
  <c r="I120" i="128"/>
  <c r="I119" i="128"/>
  <c r="I118" i="128"/>
  <c r="I117" i="128"/>
  <c r="I116" i="128"/>
  <c r="I115" i="128"/>
  <c r="I114" i="128"/>
  <c r="I113" i="128"/>
  <c r="I112" i="128"/>
  <c r="I111" i="128"/>
  <c r="I110" i="128"/>
  <c r="I109" i="128"/>
  <c r="I108" i="128"/>
  <c r="I107" i="128"/>
  <c r="I106" i="128"/>
  <c r="I105" i="128"/>
  <c r="I104" i="128"/>
  <c r="I103" i="128"/>
  <c r="I102" i="128"/>
  <c r="I101" i="128"/>
  <c r="I100" i="128"/>
  <c r="I99" i="128"/>
  <c r="I98" i="128"/>
  <c r="I97" i="128"/>
  <c r="I96" i="128"/>
  <c r="I95" i="128"/>
  <c r="I94" i="128"/>
  <c r="I93" i="128"/>
  <c r="I92" i="128"/>
  <c r="I91" i="128"/>
  <c r="I90" i="128"/>
  <c r="I89" i="128"/>
  <c r="I88" i="128"/>
  <c r="I87" i="128"/>
  <c r="I86" i="128"/>
  <c r="I85" i="128"/>
  <c r="I84" i="128"/>
  <c r="I83" i="128"/>
  <c r="I82" i="128"/>
  <c r="I81" i="128"/>
  <c r="I80" i="128"/>
  <c r="I79" i="128"/>
  <c r="I78" i="128"/>
  <c r="I77" i="128"/>
  <c r="I76" i="128"/>
  <c r="I75" i="128"/>
  <c r="I74" i="128"/>
  <c r="I73" i="128"/>
  <c r="I72" i="128"/>
  <c r="I71" i="128"/>
  <c r="I70" i="128"/>
  <c r="I69" i="128"/>
  <c r="I68" i="128"/>
  <c r="I67" i="128"/>
  <c r="I66" i="128"/>
  <c r="I65" i="128"/>
  <c r="I64" i="128"/>
  <c r="I63" i="128"/>
  <c r="I62" i="128"/>
  <c r="I61" i="128"/>
  <c r="I60" i="128"/>
  <c r="I59" i="128"/>
  <c r="I58" i="128"/>
  <c r="I57" i="128"/>
  <c r="I56" i="128"/>
  <c r="I55" i="128"/>
  <c r="I54" i="128"/>
  <c r="I53" i="128"/>
  <c r="I52" i="128"/>
  <c r="I51" i="128"/>
  <c r="I50" i="128"/>
  <c r="I49" i="128"/>
  <c r="I48" i="128"/>
  <c r="I47" i="128"/>
  <c r="I46" i="128"/>
  <c r="I45" i="128"/>
  <c r="I44" i="128"/>
  <c r="I43" i="128"/>
  <c r="I42" i="128"/>
  <c r="I41" i="128"/>
  <c r="I40" i="128"/>
  <c r="I39" i="128"/>
  <c r="I38" i="128"/>
  <c r="I37" i="128"/>
  <c r="I36" i="128"/>
  <c r="I35" i="128"/>
  <c r="I34" i="128"/>
  <c r="I33" i="128"/>
  <c r="I32" i="128"/>
  <c r="I31" i="128"/>
  <c r="I30" i="128"/>
  <c r="I29" i="128"/>
  <c r="I28" i="128"/>
  <c r="I27" i="128"/>
  <c r="I26" i="128"/>
  <c r="I25" i="128"/>
  <c r="I24" i="128"/>
  <c r="I23" i="128"/>
  <c r="I22" i="128"/>
  <c r="I21" i="128"/>
  <c r="I20" i="128"/>
  <c r="I19" i="128"/>
  <c r="I18" i="128"/>
  <c r="I17" i="128"/>
  <c r="I16" i="128"/>
  <c r="I15" i="128"/>
  <c r="I14" i="128"/>
  <c r="I13" i="128"/>
  <c r="I12" i="128"/>
  <c r="I11" i="128"/>
  <c r="I10" i="128"/>
  <c r="I8" i="128"/>
  <c r="I7" i="128"/>
  <c r="N1" i="132" l="1"/>
  <c r="I1" i="130"/>
  <c r="K1" i="129"/>
  <c r="L1" i="128"/>
  <c r="I1" i="123"/>
  <c r="G1" i="127"/>
  <c r="G1" i="52"/>
  <c r="C1" i="133"/>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M205" i="128" a="1"/>
  <c r="M205" i="128" s="1"/>
  <c r="M204" i="128" a="1"/>
  <c r="M204" i="128" s="1"/>
  <c r="M203" i="128" a="1"/>
  <c r="M203" i="128" s="1"/>
  <c r="M202" i="128" a="1"/>
  <c r="M202" i="128" s="1"/>
  <c r="M201" i="128" a="1"/>
  <c r="M201" i="128" s="1"/>
  <c r="M200" i="128" a="1"/>
  <c r="M200" i="128" s="1"/>
  <c r="M199" i="128" a="1"/>
  <c r="M199" i="128" s="1"/>
  <c r="M198" i="128" a="1"/>
  <c r="M198" i="128" s="1"/>
  <c r="M197" i="128" a="1"/>
  <c r="M197" i="128" s="1"/>
  <c r="M196" i="128" a="1"/>
  <c r="M196" i="128" s="1"/>
  <c r="M195" i="128" a="1"/>
  <c r="M195" i="128" s="1"/>
  <c r="M194" i="128" a="1"/>
  <c r="M194" i="128" s="1"/>
  <c r="M193" i="128" a="1"/>
  <c r="M193" i="128" s="1"/>
  <c r="M192" i="128" a="1"/>
  <c r="M192" i="128" s="1"/>
  <c r="M191" i="128" a="1"/>
  <c r="M191" i="128" s="1"/>
  <c r="M190" i="128" a="1"/>
  <c r="M190" i="128" s="1"/>
  <c r="M189" i="128" a="1"/>
  <c r="M189" i="128" s="1"/>
  <c r="M188" i="128" a="1"/>
  <c r="M188" i="128" s="1"/>
  <c r="M187" i="128" a="1"/>
  <c r="M187" i="128" s="1"/>
  <c r="M186" i="128" a="1"/>
  <c r="M186" i="128" s="1"/>
  <c r="M185" i="128" a="1"/>
  <c r="M185" i="128" s="1"/>
  <c r="M184" i="128" a="1"/>
  <c r="M184" i="128" s="1"/>
  <c r="M183" i="128" a="1"/>
  <c r="M183" i="128" s="1"/>
  <c r="M182" i="128" a="1"/>
  <c r="M182" i="128" s="1"/>
  <c r="M181" i="128" a="1"/>
  <c r="M181" i="128" s="1"/>
  <c r="M180" i="128" a="1"/>
  <c r="M180" i="128" s="1"/>
  <c r="M179" i="128" a="1"/>
  <c r="M179" i="128" s="1"/>
  <c r="M178" i="128" a="1"/>
  <c r="M178" i="128" s="1"/>
  <c r="M177" i="128" a="1"/>
  <c r="M177" i="128" s="1"/>
  <c r="M176" i="128" a="1"/>
  <c r="M176" i="128" s="1"/>
  <c r="M175" i="128" a="1"/>
  <c r="M175" i="128" s="1"/>
  <c r="M174" i="128" a="1"/>
  <c r="M174" i="128" s="1"/>
  <c r="M173" i="128" a="1"/>
  <c r="M173" i="128" s="1"/>
  <c r="M172" i="128" a="1"/>
  <c r="M172" i="128" s="1"/>
  <c r="M171" i="128" a="1"/>
  <c r="M171" i="128" s="1"/>
  <c r="M170" i="128" a="1"/>
  <c r="M170" i="128" s="1"/>
  <c r="M169" i="128" a="1"/>
  <c r="M169" i="128" s="1"/>
  <c r="M168" i="128" a="1"/>
  <c r="M168" i="128" s="1"/>
  <c r="M167" i="128" a="1"/>
  <c r="M167" i="128" s="1"/>
  <c r="M166" i="128" a="1"/>
  <c r="M166" i="128" s="1"/>
  <c r="M165" i="128" a="1"/>
  <c r="M165" i="128" s="1"/>
  <c r="M164" i="128" a="1"/>
  <c r="M164" i="128" s="1"/>
  <c r="M163" i="128" a="1"/>
  <c r="M163" i="128" s="1"/>
  <c r="M162" i="128" a="1"/>
  <c r="M162" i="128" s="1"/>
  <c r="M161" i="128" a="1"/>
  <c r="M161" i="128" s="1"/>
  <c r="M160" i="128" a="1"/>
  <c r="M160" i="128" s="1"/>
  <c r="M159" i="128" a="1"/>
  <c r="M159" i="128" s="1"/>
  <c r="M158" i="128" a="1"/>
  <c r="M158" i="128" s="1"/>
  <c r="M157" i="128" a="1"/>
  <c r="M157" i="128" s="1"/>
  <c r="M156" i="128" a="1"/>
  <c r="M156" i="128" s="1"/>
  <c r="M155" i="128" a="1"/>
  <c r="M155" i="128" s="1"/>
  <c r="M154" i="128" a="1"/>
  <c r="M154" i="128" s="1"/>
  <c r="M153" i="128" a="1"/>
  <c r="M153" i="128" s="1"/>
  <c r="M152" i="128" a="1"/>
  <c r="M152" i="128" s="1"/>
  <c r="M151" i="128" a="1"/>
  <c r="M151" i="128" s="1"/>
  <c r="M150" i="128" a="1"/>
  <c r="M150" i="128" s="1"/>
  <c r="M149" i="128" a="1"/>
  <c r="M149" i="128" s="1"/>
  <c r="M148" i="128" a="1"/>
  <c r="M148" i="128" s="1"/>
  <c r="M147" i="128" a="1"/>
  <c r="M147" i="128" s="1"/>
  <c r="M146" i="128" a="1"/>
  <c r="M146" i="128" s="1"/>
  <c r="M145" i="128" a="1"/>
  <c r="M145" i="128" s="1"/>
  <c r="M144" i="128" a="1"/>
  <c r="M144" i="128" s="1"/>
  <c r="M143" i="128" a="1"/>
  <c r="M143" i="128" s="1"/>
  <c r="M142" i="128" a="1"/>
  <c r="M142" i="128" s="1"/>
  <c r="M141" i="128" a="1"/>
  <c r="M141" i="128" s="1"/>
  <c r="M140" i="128" a="1"/>
  <c r="M140" i="128" s="1"/>
  <c r="M139" i="128" a="1"/>
  <c r="M139" i="128" s="1"/>
  <c r="M138" i="128" a="1"/>
  <c r="M138" i="128" s="1"/>
  <c r="M137" i="128" a="1"/>
  <c r="M137" i="128" s="1"/>
  <c r="M136" i="128" a="1"/>
  <c r="M136" i="128" s="1"/>
  <c r="M135" i="128" a="1"/>
  <c r="M135" i="128" s="1"/>
  <c r="M134" i="128" a="1"/>
  <c r="M134" i="128" s="1"/>
  <c r="M133" i="128" a="1"/>
  <c r="M133" i="128" s="1"/>
  <c r="M132" i="128" a="1"/>
  <c r="M132" i="128" s="1"/>
  <c r="M131" i="128" a="1"/>
  <c r="M131" i="128" s="1"/>
  <c r="M130" i="128" a="1"/>
  <c r="M130" i="128" s="1"/>
  <c r="M129" i="128" a="1"/>
  <c r="M129" i="128" s="1"/>
  <c r="M128" i="128" a="1"/>
  <c r="M128" i="128" s="1"/>
  <c r="M127" i="128" a="1"/>
  <c r="M127" i="128" s="1"/>
  <c r="M126" i="128" a="1"/>
  <c r="M126" i="128" s="1"/>
  <c r="M125" i="128" a="1"/>
  <c r="M125" i="128" s="1"/>
  <c r="M124" i="128" a="1"/>
  <c r="M124" i="128" s="1"/>
  <c r="M123" i="128" a="1"/>
  <c r="M123" i="128" s="1"/>
  <c r="M122" i="128" a="1"/>
  <c r="M122" i="128" s="1"/>
  <c r="M121" i="128" a="1"/>
  <c r="M121" i="128" s="1"/>
  <c r="M120" i="128" a="1"/>
  <c r="M120" i="128" s="1"/>
  <c r="M119" i="128" a="1"/>
  <c r="M119" i="128" s="1"/>
  <c r="M118" i="128" a="1"/>
  <c r="M118" i="128" s="1"/>
  <c r="M117" i="128" a="1"/>
  <c r="M117" i="128" s="1"/>
  <c r="M116" i="128" a="1"/>
  <c r="M116" i="128" s="1"/>
  <c r="M115" i="128" a="1"/>
  <c r="M115" i="128" s="1"/>
  <c r="M114" i="128" a="1"/>
  <c r="M114" i="128" s="1"/>
  <c r="M113" i="128" a="1"/>
  <c r="M113" i="128" s="1"/>
  <c r="M112" i="128" a="1"/>
  <c r="M112" i="128" s="1"/>
  <c r="M111" i="128" a="1"/>
  <c r="M111" i="128" s="1"/>
  <c r="M110" i="128" a="1"/>
  <c r="M110" i="128" s="1"/>
  <c r="M109" i="128" a="1"/>
  <c r="M109" i="128" s="1"/>
  <c r="M108" i="128" a="1"/>
  <c r="M108" i="128" s="1"/>
  <c r="M107" i="128" a="1"/>
  <c r="M107" i="128" s="1"/>
  <c r="M106" i="128" a="1"/>
  <c r="M106" i="128" s="1"/>
  <c r="M105" i="128" a="1"/>
  <c r="M105" i="128" s="1"/>
  <c r="M104" i="128" a="1"/>
  <c r="M104" i="128" s="1"/>
  <c r="M103" i="128" a="1"/>
  <c r="M103" i="128" s="1"/>
  <c r="M102" i="128" a="1"/>
  <c r="M102" i="128" s="1"/>
  <c r="M101" i="128" a="1"/>
  <c r="M101" i="128" s="1"/>
  <c r="M100" i="128" a="1"/>
  <c r="M100" i="128" s="1"/>
  <c r="M99" i="128" a="1"/>
  <c r="M99" i="128" s="1"/>
  <c r="M98" i="128" a="1"/>
  <c r="M98" i="128" s="1"/>
  <c r="M97" i="128" a="1"/>
  <c r="M97" i="128" s="1"/>
  <c r="M96" i="128" a="1"/>
  <c r="M96" i="128" s="1"/>
  <c r="M95" i="128" a="1"/>
  <c r="M95" i="128" s="1"/>
  <c r="M94" i="128" a="1"/>
  <c r="M94" i="128" s="1"/>
  <c r="M93" i="128" a="1"/>
  <c r="M93" i="128" s="1"/>
  <c r="M92" i="128" a="1"/>
  <c r="M92" i="128" s="1"/>
  <c r="M91" i="128" a="1"/>
  <c r="M91" i="128" s="1"/>
  <c r="M90" i="128" a="1"/>
  <c r="M90" i="128" s="1"/>
  <c r="M89" i="128" a="1"/>
  <c r="M89" i="128" s="1"/>
  <c r="M88" i="128" a="1"/>
  <c r="M88" i="128" s="1"/>
  <c r="M87" i="128" a="1"/>
  <c r="M87" i="128" s="1"/>
  <c r="M86" i="128" a="1"/>
  <c r="M86" i="128" s="1"/>
  <c r="M85" i="128" a="1"/>
  <c r="M85" i="128" s="1"/>
  <c r="M84" i="128" a="1"/>
  <c r="M84" i="128" s="1"/>
  <c r="M83" i="128" a="1"/>
  <c r="M83" i="128" s="1"/>
  <c r="M82" i="128" a="1"/>
  <c r="M82" i="128" s="1"/>
  <c r="M81" i="128" a="1"/>
  <c r="M81" i="128" s="1"/>
  <c r="M80" i="128" a="1"/>
  <c r="M80" i="128" s="1"/>
  <c r="M79" i="128" a="1"/>
  <c r="M79" i="128" s="1"/>
  <c r="M78" i="128" a="1"/>
  <c r="M78" i="128" s="1"/>
  <c r="M77" i="128" a="1"/>
  <c r="M77" i="128" s="1"/>
  <c r="M76" i="128" a="1"/>
  <c r="M76" i="128" s="1"/>
  <c r="M75" i="128" a="1"/>
  <c r="M75" i="128" s="1"/>
  <c r="M74" i="128" a="1"/>
  <c r="M74" i="128" s="1"/>
  <c r="M73" i="128" a="1"/>
  <c r="M73" i="128" s="1"/>
  <c r="M72" i="128" a="1"/>
  <c r="M72" i="128" s="1"/>
  <c r="M71" i="128" a="1"/>
  <c r="M71" i="128" s="1"/>
  <c r="M70" i="128" a="1"/>
  <c r="M70" i="128" s="1"/>
  <c r="M69" i="128" a="1"/>
  <c r="M69" i="128" s="1"/>
  <c r="M68" i="128" a="1"/>
  <c r="M68" i="128" s="1"/>
  <c r="M67" i="128" a="1"/>
  <c r="M67" i="128" s="1"/>
  <c r="M66" i="128" a="1"/>
  <c r="M66" i="128" s="1"/>
  <c r="M65" i="128" a="1"/>
  <c r="M65" i="128" s="1"/>
  <c r="M64" i="128" a="1"/>
  <c r="M64" i="128" s="1"/>
  <c r="M63" i="128" a="1"/>
  <c r="M63" i="128" s="1"/>
  <c r="M62" i="128" a="1"/>
  <c r="M62" i="128" s="1"/>
  <c r="M61" i="128" a="1"/>
  <c r="M61" i="128" s="1"/>
  <c r="M60" i="128" a="1"/>
  <c r="M60" i="128" s="1"/>
  <c r="M59" i="128" a="1"/>
  <c r="M59" i="128" s="1"/>
  <c r="M58" i="128" a="1"/>
  <c r="M58" i="128" s="1"/>
  <c r="M57" i="128" a="1"/>
  <c r="M57" i="128" s="1"/>
  <c r="M56" i="128" a="1"/>
  <c r="M56" i="128" s="1"/>
  <c r="M55" i="128" a="1"/>
  <c r="M55" i="128" s="1"/>
  <c r="M54" i="128" a="1"/>
  <c r="M54" i="128" s="1"/>
  <c r="H141" i="132" l="1"/>
  <c r="F141" i="132"/>
  <c r="I141" i="132" s="1"/>
  <c r="H134" i="132"/>
  <c r="F134" i="132"/>
  <c r="I134" i="132" s="1"/>
  <c r="H127" i="132"/>
  <c r="F127" i="132"/>
  <c r="H120" i="132"/>
  <c r="F120" i="132"/>
  <c r="H113" i="132"/>
  <c r="F113" i="132"/>
  <c r="I113" i="132" s="1"/>
  <c r="H106" i="132"/>
  <c r="F106" i="132"/>
  <c r="H99" i="132"/>
  <c r="F99" i="132"/>
  <c r="H92" i="132"/>
  <c r="F92" i="132"/>
  <c r="I92" i="132" s="1"/>
  <c r="H85" i="132"/>
  <c r="F85" i="132"/>
  <c r="H78" i="132"/>
  <c r="F78" i="132"/>
  <c r="H71" i="132"/>
  <c r="F71" i="132"/>
  <c r="H64" i="132"/>
  <c r="F64" i="132"/>
  <c r="H57" i="132"/>
  <c r="F57" i="132"/>
  <c r="I57" i="132" s="1"/>
  <c r="H50" i="132"/>
  <c r="F50" i="132"/>
  <c r="H43" i="132"/>
  <c r="F43" i="132"/>
  <c r="H36" i="132"/>
  <c r="F36" i="132"/>
  <c r="H29" i="132"/>
  <c r="F29" i="132"/>
  <c r="H22" i="132"/>
  <c r="F22" i="132"/>
  <c r="H15" i="132"/>
  <c r="F15" i="132"/>
  <c r="I15" i="132" l="1"/>
  <c r="K15" i="132" s="1"/>
  <c r="I85" i="132"/>
  <c r="I29" i="132"/>
  <c r="I50" i="132"/>
  <c r="I22" i="132"/>
  <c r="I106" i="132"/>
  <c r="K106" i="132" s="1"/>
  <c r="I36" i="132"/>
  <c r="I78" i="132"/>
  <c r="K78" i="132" s="1"/>
  <c r="I120" i="132"/>
  <c r="I43" i="132"/>
  <c r="K43" i="132" s="1"/>
  <c r="I99" i="132"/>
  <c r="I127" i="132"/>
  <c r="I64" i="132"/>
  <c r="I71" i="132"/>
  <c r="K22" i="132"/>
  <c r="K141" i="132"/>
  <c r="K36" i="132"/>
  <c r="K127" i="132"/>
  <c r="K50" i="132"/>
  <c r="K64" i="132"/>
  <c r="K99" i="132"/>
  <c r="K120" i="132"/>
  <c r="K71" i="132"/>
  <c r="K92" i="132"/>
  <c r="K57" i="132"/>
  <c r="K113" i="132"/>
  <c r="K134" i="132"/>
  <c r="K29" i="132"/>
  <c r="K85" i="132"/>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M207" i="128" a="1"/>
  <c r="M207" i="128" s="1"/>
  <c r="M206" i="128" a="1"/>
  <c r="M206" i="128" s="1"/>
  <c r="M53" i="128" a="1"/>
  <c r="M53" i="128" s="1"/>
  <c r="M52" i="128" a="1"/>
  <c r="M52" i="128" s="1"/>
  <c r="M51" i="128" a="1"/>
  <c r="M51" i="128" s="1"/>
  <c r="M50" i="128" a="1"/>
  <c r="M50" i="128" s="1"/>
  <c r="M49" i="128" a="1"/>
  <c r="M49" i="128" s="1"/>
  <c r="M48" i="128" a="1"/>
  <c r="M48" i="128" s="1"/>
  <c r="M47" i="128" a="1"/>
  <c r="M47" i="128" s="1"/>
  <c r="M46" i="128" a="1"/>
  <c r="M46" i="128" s="1"/>
  <c r="M45" i="128" a="1"/>
  <c r="M45" i="128" s="1"/>
  <c r="M44" i="128" a="1"/>
  <c r="M44" i="128" s="1"/>
  <c r="M43" i="128" a="1"/>
  <c r="M43" i="128" s="1"/>
  <c r="M42" i="128" a="1"/>
  <c r="M42" i="128" s="1"/>
  <c r="M41" i="128" a="1"/>
  <c r="M41" i="128" s="1"/>
  <c r="M40" i="128" a="1"/>
  <c r="M40" i="128" s="1"/>
  <c r="M39" i="128" a="1"/>
  <c r="M39" i="128" s="1"/>
  <c r="M38" i="128" a="1"/>
  <c r="M38" i="128" s="1"/>
  <c r="M37" i="128" a="1"/>
  <c r="M37" i="128" s="1"/>
  <c r="M36" i="128" a="1"/>
  <c r="M36" i="128" s="1"/>
  <c r="M35" i="128" a="1"/>
  <c r="M35" i="128" s="1"/>
  <c r="M34" i="128" a="1"/>
  <c r="M34" i="128" s="1"/>
  <c r="M33" i="128" a="1"/>
  <c r="M33" i="128" s="1"/>
  <c r="M32" i="128" a="1"/>
  <c r="M32" i="128" s="1"/>
  <c r="M31" i="128" a="1"/>
  <c r="M31" i="128" s="1"/>
  <c r="M30" i="128" a="1"/>
  <c r="M30" i="128" s="1"/>
  <c r="M29" i="128" a="1"/>
  <c r="M29" i="128" s="1"/>
  <c r="M28" i="128" a="1"/>
  <c r="M28" i="128" s="1"/>
  <c r="M27" i="128" a="1"/>
  <c r="M27" i="128" s="1"/>
  <c r="M26" i="128" a="1"/>
  <c r="M26" i="128" s="1"/>
  <c r="M25" i="128" a="1"/>
  <c r="M25" i="128" s="1"/>
  <c r="M24" i="128" a="1"/>
  <c r="M24" i="128" s="1"/>
  <c r="M23" i="128" a="1"/>
  <c r="M23" i="128" s="1"/>
  <c r="M22" i="128" a="1"/>
  <c r="M22" i="128" s="1"/>
  <c r="M21" i="128" a="1"/>
  <c r="M21" i="128" s="1"/>
  <c r="M20" i="128" a="1"/>
  <c r="M20" i="128" s="1"/>
  <c r="M19" i="128" a="1"/>
  <c r="M19" i="128" s="1"/>
  <c r="M18" i="128" a="1"/>
  <c r="M18" i="128" s="1"/>
  <c r="M17" i="128" a="1"/>
  <c r="M17" i="128" s="1"/>
  <c r="M16" i="128" a="1"/>
  <c r="M16" i="128" s="1"/>
  <c r="M15" i="128" a="1"/>
  <c r="M15" i="128" s="1"/>
  <c r="M14" i="128" a="1"/>
  <c r="M14" i="128" s="1"/>
  <c r="M13" i="128" a="1"/>
  <c r="M13" i="128" s="1"/>
  <c r="M12" i="128" a="1"/>
  <c r="M12" i="128" s="1"/>
  <c r="M11" i="128" a="1"/>
  <c r="M11" i="128" s="1"/>
  <c r="M10" i="128" a="1"/>
  <c r="M10" i="128" s="1"/>
  <c r="M9" i="128" a="1"/>
  <c r="M9" i="128" s="1"/>
  <c r="M8" i="128" a="1"/>
  <c r="M8" i="128" s="1"/>
  <c r="M7" i="128" a="1"/>
  <c r="M7" i="128" s="1"/>
  <c r="M6" i="128" a="1"/>
  <c r="M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L208" i="128" a="1"/>
  <c r="L208" i="128" s="1"/>
  <c r="J208" i="128" a="1"/>
  <c r="J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G12" i="127" s="1"/>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G11" i="127" s="1"/>
  <c r="H11" i="127" s="1" a="1"/>
  <c r="H11" i="127" s="1"/>
  <c r="D10" i="127"/>
  <c r="G10" i="127" s="1"/>
  <c r="H10" i="127" s="1" a="1"/>
  <c r="H10" i="127" s="1"/>
  <c r="D9" i="127"/>
  <c r="G9" i="127" s="1"/>
  <c r="H9" i="127" s="1" a="1"/>
  <c r="H9" i="127" s="1"/>
  <c r="D8" i="127"/>
  <c r="G8" i="127" s="1"/>
  <c r="H8" i="127" s="1" a="1"/>
  <c r="H8" i="127" s="1"/>
  <c r="D7" i="127"/>
  <c r="G7" i="127" s="1"/>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E10" i="132"/>
  <c r="P12" i="131"/>
  <c r="C10" i="132"/>
  <c r="P14" i="131"/>
  <c r="C12" i="132"/>
  <c r="R10" i="131"/>
  <c r="E9" i="132"/>
  <c r="E153" i="132"/>
  <c r="P10" i="131"/>
  <c r="C9" i="132"/>
  <c r="C153" i="132"/>
  <c r="R14" i="131"/>
  <c r="E12" i="132"/>
  <c r="G115" i="130"/>
  <c r="B15" i="131" s="1"/>
  <c r="I115" i="130"/>
  <c r="D15" i="131" s="1"/>
  <c r="G215" i="52"/>
  <c r="D9" i="131" s="1"/>
  <c r="E14" i="131"/>
  <c r="S14" i="131" s="1"/>
  <c r="H106" i="127"/>
  <c r="E10" i="131" s="1"/>
  <c r="S10" i="131" s="1"/>
  <c r="M208" i="128"/>
  <c r="E13" i="131" s="1"/>
  <c r="S13" i="131" s="1"/>
  <c r="B9" i="131"/>
  <c r="E12" i="131"/>
  <c r="S12" i="131" s="1"/>
  <c r="H215" i="52"/>
  <c r="J57" i="130"/>
  <c r="R9" i="131" l="1"/>
  <c r="E152" i="132"/>
  <c r="H152" i="132" s="1"/>
  <c r="E8" i="132"/>
  <c r="P9" i="131"/>
  <c r="C152" i="132"/>
  <c r="F152" i="132" s="1"/>
  <c r="C8" i="132"/>
  <c r="R15" i="131"/>
  <c r="P15" i="131"/>
  <c r="J115" i="130"/>
  <c r="E15" i="131" s="1"/>
  <c r="D16" i="131"/>
  <c r="R16" i="131" s="1"/>
  <c r="B16" i="131"/>
  <c r="P16" i="131" s="1"/>
  <c r="D11" i="131"/>
  <c r="R11" i="131" s="1"/>
  <c r="B11" i="131"/>
  <c r="P11" i="131" s="1"/>
  <c r="E9" i="131"/>
  <c r="L152" i="132" l="1"/>
  <c r="I152" i="132"/>
  <c r="K152" i="132" s="1"/>
  <c r="L159" i="132" a="1"/>
  <c r="H8" i="132"/>
  <c r="F8" i="132"/>
  <c r="E16" i="131"/>
  <c r="S16" i="131" s="1"/>
  <c r="S15" i="131"/>
  <c r="E11" i="131"/>
  <c r="S11" i="131" s="1"/>
  <c r="S9" i="131"/>
  <c r="N152" i="132" l="1"/>
  <c r="O152" i="132" s="1"/>
  <c r="O159" i="132" s="1"/>
  <c r="E18" i="131" s="1"/>
  <c r="L159" i="132"/>
  <c r="B18" i="131" s="1"/>
  <c r="P18" i="131" s="1"/>
  <c r="L8" i="132"/>
  <c r="I8" i="132"/>
  <c r="K8" i="132" s="1"/>
  <c r="N148" i="132" a="1"/>
  <c r="L148" i="132" a="1"/>
  <c r="N159" i="132" a="1"/>
  <c r="N159" i="132" l="1"/>
  <c r="D18" i="131" s="1"/>
  <c r="R18" i="131" s="1"/>
  <c r="L148" i="132"/>
  <c r="B17" i="131" s="1"/>
  <c r="P17" i="131" s="1"/>
  <c r="N8" i="132"/>
  <c r="O8" i="132" s="1"/>
  <c r="O148" i="132" s="1"/>
  <c r="E17" i="131" s="1"/>
  <c r="S17" i="131" s="1"/>
  <c r="S18" i="131"/>
  <c r="N148" i="132" l="1"/>
  <c r="D17" i="131" s="1"/>
  <c r="R17" i="131" s="1"/>
  <c r="E19" i="131"/>
  <c r="E20" i="131" s="1"/>
  <c r="S20" i="131" s="1"/>
  <c r="B19" i="131"/>
  <c r="P19" i="131" s="1"/>
  <c r="D19" i="131" l="1"/>
  <c r="R19" i="131" s="1"/>
  <c r="S19" i="131"/>
  <c r="B20" i="131"/>
  <c r="B21" i="131" s="1"/>
  <c r="B22" i="131" s="1"/>
  <c r="P21" i="131" s="1"/>
  <c r="D20" i="131" l="1"/>
  <c r="R20" i="131" s="1"/>
  <c r="B25" i="131"/>
  <c r="P20" i="131"/>
</calcChain>
</file>

<file path=xl/sharedStrings.xml><?xml version="1.0" encoding="utf-8"?>
<sst xmlns="http://schemas.openxmlformats.org/spreadsheetml/2006/main" count="2213" uniqueCount="745">
  <si>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</si>
  <si>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</si>
  <si>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</si>
  <si>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</si>
  <si>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</si>
  <si>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</si>
  <si>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</si>
  <si>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</si>
  <si>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</si>
  <si>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</si>
  <si>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</si>
  <si>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</si>
  <si>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</si>
  <si>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</si>
  <si>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</si>
  <si>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</si>
  <si>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</si>
  <si>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</si>
  <si>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</si>
  <si>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</si>
  <si>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</si>
  <si>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</si>
  <si>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</si>
  <si>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</si>
  <si>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</si>
  <si>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</si>
  <si>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r>
      <rPr>
        <sz val="12"/>
        <rFont val="Arial"/>
        <family val="3"/>
      </rPr>
      <t xml:space="preserve"> The subrecipient (major) should not include retention on their invoice template, so that retention will not be double counted.  Doing this puts the responsibility on the recipient to determine how much retention to retain, if any, from their subrecipients based on their contractual agreements with their subrecipients and the CEC.</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</si>
  <si>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</si>
  <si>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</si>
  <si>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</si>
  <si>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</si>
  <si>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</si>
  <si>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</si>
  <si>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</si>
  <si>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</si>
  <si>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</si>
  <si>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</si>
  <si>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 xml:space="preserve">Date of Last Budget Worksheet Modification: </t>
  </si>
  <si>
    <t>08/23/2021</t>
  </si>
  <si>
    <t>BUDGET WORKSHEET</t>
  </si>
  <si>
    <t>Category Budget</t>
  </si>
  <si>
    <t>"Category Budget" value check, below, to use to ensure that values match between budget files when converting or updating budget files.</t>
  </si>
  <si>
    <t>Agreement Number</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</si>
  <si>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</si>
  <si>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</si>
  <si>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</si>
  <si>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Subrecipient</t>
  </si>
  <si>
    <t>None</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</si>
  <si>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</si>
  <si>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</si>
  <si>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</si>
  <si>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</si>
  <si>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</si>
  <si>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</si>
  <si>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</si>
  <si>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</si>
  <si>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</si>
  <si>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</si>
  <si>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</si>
  <si>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</si>
  <si>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</si>
  <si>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</si>
  <si>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</si>
  <si>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</si>
  <si>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</si>
  <si>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</si>
  <si>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</si>
  <si>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Equipment Costs from California Vendors</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</si>
  <si>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</si>
  <si>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</si>
  <si>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</si>
  <si>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</si>
  <si>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</si>
  <si>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</si>
  <si>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</si>
  <si>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</si>
  <si>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</si>
  <si>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</si>
  <si>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Line Item Revised Since Last Approved Budget?</t>
  </si>
  <si>
    <t>Revision Notes</t>
  </si>
  <si>
    <t>No</t>
  </si>
  <si>
    <t>Yes</t>
  </si>
  <si>
    <t>Added to better achieve Scope of Work tasks.</t>
  </si>
  <si>
    <t>Select Yes or No</t>
  </si>
  <si>
    <t>CEC USE ONLY</t>
  </si>
  <si>
    <t>Hourly Direct Labor Totals</t>
  </si>
  <si>
    <t>Monthly Salary Rates</t>
  </si>
  <si>
    <t>Highest Estimated Labor Rate 
($ per month)</t>
  </si>
  <si>
    <t># of Months</t>
  </si>
  <si>
    <t>Rate x Months</t>
  </si>
  <si>
    <t>Monthly Direct Labor Totals</t>
  </si>
  <si>
    <t>Direct Labor Grand Totals</t>
  </si>
  <si>
    <t>Worksheet Specific Instructions</t>
  </si>
  <si>
    <r>
      <rPr>
        <b/>
        <u/>
        <sz val="12"/>
        <color rgb="FFC00000"/>
        <rFont val="Arial"/>
        <family val="2"/>
      </rPr>
      <t>CONDITIONAL FORMATTING APPLIED:</t>
    </r>
    <r>
      <rPr>
        <b/>
        <i/>
        <sz val="12"/>
        <color rgb="FFC00000"/>
        <rFont val="Arial"/>
        <family val="2"/>
      </rPr>
      <t xml:space="preserve">  If the "Line Item Revised Since Last Approved Budget?" column is changed to Yes, the text in the entire row will turn red in order to highlight the change.</t>
    </r>
  </si>
  <si>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</si>
  <si>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</si>
  <si>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</si>
  <si>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</si>
  <si>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</si>
  <si>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</si>
  <si>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</si>
  <si>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</si>
  <si>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</si>
  <si>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</si>
  <si>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</si>
  <si>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</si>
  <si>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</si>
  <si>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</si>
  <si>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</si>
  <si>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</si>
  <si>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</si>
  <si>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</si>
  <si>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</si>
  <si>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</si>
  <si>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</si>
  <si>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</si>
  <si>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</si>
  <si>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</si>
  <si>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</si>
  <si>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</si>
  <si>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</si>
  <si>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</si>
  <si>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</si>
  <si>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</si>
  <si>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</si>
  <si>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</si>
  <si>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</si>
  <si>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</si>
  <si>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</si>
  <si>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</si>
  <si>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</si>
  <si>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</si>
  <si>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</si>
  <si>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</si>
  <si>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</si>
  <si>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</si>
  <si>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</si>
  <si>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</si>
  <si>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</si>
  <si>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</si>
  <si>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</si>
  <si>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</si>
  <si>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</si>
  <si>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</si>
  <si>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</si>
  <si>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</si>
  <si>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</si>
  <si>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</si>
  <si>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</si>
  <si>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</si>
  <si>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</si>
  <si>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</si>
  <si>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</si>
  <si>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</si>
  <si>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</si>
  <si>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</si>
  <si>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</si>
  <si>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Purchased from CA Vendor?
(Y/N)</t>
  </si>
  <si>
    <t># of Units</t>
  </si>
  <si>
    <t>Unit Cost</t>
  </si>
  <si>
    <t>Total:  
# of Units x Unit Cost</t>
  </si>
  <si>
    <t>E-1</t>
  </si>
  <si>
    <t>M&amp;M Inc.</t>
  </si>
  <si>
    <t>Equipment Type A</t>
  </si>
  <si>
    <t>Needed to help complete project</t>
  </si>
  <si>
    <t>E-2</t>
  </si>
  <si>
    <t>Equipment Inc.</t>
  </si>
  <si>
    <t>Equipment Type B</t>
  </si>
  <si>
    <t>E-3</t>
  </si>
  <si>
    <t>Equipment Type C</t>
  </si>
  <si>
    <t>E-4</t>
  </si>
  <si>
    <t>Equipment Type D</t>
  </si>
  <si>
    <t>Varies</t>
  </si>
  <si>
    <t>E-5</t>
  </si>
  <si>
    <t>Equipment Type E</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</si>
  <si>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</si>
  <si>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</si>
  <si>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</si>
  <si>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</si>
  <si>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</si>
  <si>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</si>
  <si>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</si>
  <si>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</si>
  <si>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</si>
  <si>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</si>
  <si>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</si>
  <si>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</si>
  <si>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</si>
  <si>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</si>
  <si>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</si>
  <si>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</si>
  <si>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</si>
  <si>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</si>
  <si>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</si>
  <si>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</si>
  <si>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</si>
  <si>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</si>
  <si>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</si>
  <si>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</si>
  <si>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</si>
  <si>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</si>
  <si>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</si>
  <si>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</si>
  <si>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</si>
  <si>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</si>
  <si>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</si>
  <si>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</si>
  <si>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</si>
  <si>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</si>
  <si>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</si>
  <si>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</si>
  <si>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</si>
  <si>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</si>
  <si>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</si>
  <si>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</si>
  <si>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</si>
  <si>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</si>
  <si>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</si>
  <si>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</si>
  <si>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</si>
  <si>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</si>
  <si>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</si>
  <si>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</si>
  <si>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</si>
  <si>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</si>
  <si>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</si>
  <si>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</si>
  <si>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</si>
  <si>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</si>
  <si>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</si>
  <si>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</si>
  <si>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</si>
  <si>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</si>
  <si>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</si>
  <si>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</si>
  <si>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</si>
  <si>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</si>
  <si>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</si>
  <si>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</si>
  <si>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</si>
  <si>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</si>
  <si>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</si>
  <si>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</si>
  <si>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</si>
  <si>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</si>
  <si>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</si>
  <si>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</si>
  <si>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</si>
  <si>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</si>
  <si>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</si>
  <si>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</si>
  <si>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</si>
  <si>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</si>
  <si>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</si>
  <si>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</si>
  <si>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</si>
  <si>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</si>
  <si>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</si>
  <si>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</si>
  <si>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</si>
  <si>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</si>
  <si>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</si>
  <si>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</si>
  <si>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</si>
  <si>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</si>
  <si>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</si>
  <si>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</si>
  <si>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</si>
  <si>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</si>
  <si>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</si>
  <si>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</si>
  <si>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</si>
  <si>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</si>
  <si>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</si>
  <si>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</si>
  <si>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</si>
  <si>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</si>
  <si>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</si>
  <si>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</si>
  <si>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</si>
  <si>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</si>
  <si>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</si>
  <si>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</si>
  <si>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</si>
  <si>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</si>
  <si>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</si>
  <si>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</si>
  <si>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</si>
  <si>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</si>
  <si>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</si>
  <si>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</si>
  <si>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</si>
  <si>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</si>
  <si>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</si>
  <si>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</si>
  <si>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</si>
  <si>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</si>
  <si>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</si>
  <si>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</si>
  <si>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</si>
  <si>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</si>
  <si>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</si>
  <si>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</si>
  <si>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</si>
  <si>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</si>
  <si>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</si>
  <si>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</si>
  <si>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</si>
  <si>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</si>
  <si>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</si>
  <si>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</si>
  <si>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</si>
  <si>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</si>
  <si>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</si>
  <si>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</si>
  <si>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</si>
  <si>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</si>
  <si>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</si>
  <si>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</si>
  <si>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</si>
  <si>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</si>
  <si>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</si>
  <si>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</si>
  <si>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</si>
  <si>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</si>
  <si>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</si>
  <si>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</si>
  <si>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</si>
  <si>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</si>
  <si>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</si>
  <si>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</si>
  <si>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</si>
  <si>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</si>
  <si>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</si>
  <si>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</si>
  <si>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</si>
  <si>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</si>
  <si>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</si>
  <si>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</si>
  <si>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</si>
  <si>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</si>
  <si>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</si>
  <si>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</si>
  <si>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</si>
  <si>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</si>
  <si>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</si>
  <si>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</si>
  <si>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</si>
  <si>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</si>
  <si>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</si>
  <si>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</si>
  <si>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</si>
  <si>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</si>
  <si>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</si>
  <si>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</si>
  <si>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</si>
  <si>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</si>
  <si>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</si>
  <si>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</si>
  <si>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</si>
  <si>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</si>
  <si>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</si>
  <si>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</si>
  <si>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</si>
  <si>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</si>
  <si>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</si>
  <si>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</si>
  <si>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</si>
  <si>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</si>
  <si>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</si>
  <si>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</si>
  <si>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</si>
  <si>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</si>
  <si>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</si>
  <si>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</si>
  <si>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</si>
  <si>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</si>
  <si>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</si>
  <si>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</si>
  <si>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</si>
  <si>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</si>
  <si>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</si>
  <si>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</si>
  <si>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</si>
  <si>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</si>
  <si>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</si>
  <si>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</si>
  <si>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</si>
  <si>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</si>
  <si>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</si>
  <si>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</si>
  <si>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</si>
  <si>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</si>
  <si>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</si>
  <si>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</si>
  <si>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</si>
  <si>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</si>
  <si>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</si>
  <si>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</si>
  <si>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</si>
  <si>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</si>
  <si>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</si>
  <si>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</si>
  <si>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</si>
  <si>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</si>
  <si>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</si>
  <si>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</si>
  <si>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</si>
  <si>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</si>
  <si>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</si>
  <si>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</si>
  <si>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</si>
  <si>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</si>
  <si>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</si>
  <si>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</si>
  <si>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</si>
  <si>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</si>
  <si>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</si>
  <si>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</si>
  <si>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</si>
  <si>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</si>
  <si>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</si>
  <si>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</si>
  <si>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</si>
  <si>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</si>
  <si>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</si>
  <si>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</si>
  <si>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</si>
  <si>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</si>
  <si>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</si>
  <si>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</si>
  <si>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</si>
  <si>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</si>
  <si>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</si>
  <si>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</si>
  <si>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</si>
  <si>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</si>
  <si>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</si>
  <si>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</si>
  <si>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</si>
  <si>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</si>
  <si>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</si>
  <si>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</si>
  <si>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</si>
  <si>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</si>
  <si>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</si>
  <si>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</si>
  <si>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</si>
  <si>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</si>
  <si>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</si>
  <si>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</si>
  <si>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</si>
  <si>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</si>
  <si>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</si>
  <si>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</si>
  <si>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</si>
  <si>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</si>
  <si>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</si>
  <si>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</si>
  <si>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</si>
  <si>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</si>
  <si>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</si>
  <si>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</si>
  <si>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</si>
  <si>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</si>
  <si>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</si>
  <si>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</si>
  <si>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</si>
  <si>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</si>
  <si>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</si>
  <si>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</si>
  <si>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</si>
  <si>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</si>
  <si>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</si>
  <si>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</si>
  <si>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</si>
  <si>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</si>
  <si>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</si>
  <si>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</si>
  <si>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</si>
  <si>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</si>
  <si>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</si>
  <si>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</si>
  <si>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</si>
  <si>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</si>
  <si>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</si>
  <si>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</si>
  <si>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</si>
  <si>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</si>
  <si>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</si>
  <si>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</si>
  <si>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</si>
  <si>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</si>
  <si>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</si>
  <si>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</si>
  <si>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</si>
  <si>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</si>
  <si>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</si>
  <si>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</si>
  <si>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</si>
  <si>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</si>
  <si>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</si>
  <si>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</si>
  <si>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</si>
  <si>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</si>
  <si>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</si>
  <si>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</si>
  <si>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</si>
  <si>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</si>
  <si>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</si>
  <si>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</si>
  <si>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</si>
  <si>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</si>
  <si>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</si>
  <si>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</si>
  <si>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</si>
  <si>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</si>
  <si>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</si>
  <si>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</si>
  <si>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</si>
  <si>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</si>
  <si>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</si>
  <si>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</si>
  <si>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</si>
  <si>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</si>
  <si>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</si>
  <si>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</si>
  <si>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</si>
  <si>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</si>
  <si>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</si>
  <si>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</si>
  <si>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</si>
  <si>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</si>
  <si>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</si>
  <si>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</si>
  <si>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</si>
  <si>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</si>
  <si>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</si>
  <si>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</si>
  <si>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</si>
  <si>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</si>
  <si>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</si>
  <si>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</si>
  <si>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</si>
  <si>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</si>
  <si>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</si>
  <si>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</si>
  <si>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</si>
  <si>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</si>
  <si>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</si>
  <si>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</si>
  <si>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</si>
  <si>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</si>
  <si>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</si>
  <si>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</si>
  <si>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</si>
  <si>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</si>
  <si>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</si>
  <si>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</si>
  <si>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</si>
  <si>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</si>
  <si>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</si>
  <si>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</si>
  <si>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</si>
  <si>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</si>
  <si>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</si>
  <si>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</si>
  <si>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</si>
  <si>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</si>
  <si>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</si>
  <si>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</si>
  <si>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</si>
  <si>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</si>
  <si>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</si>
  <si>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</si>
  <si>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</si>
  <si>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</si>
  <si>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</si>
  <si>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</si>
  <si>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</si>
  <si>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</si>
  <si>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</si>
  <si>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M&amp;M, Inc.</t>
  </si>
  <si>
    <t>C0000001</t>
  </si>
  <si>
    <t>To help collect data</t>
  </si>
  <si>
    <t>S-2</t>
  </si>
  <si>
    <t>5</t>
  </si>
  <si>
    <t>ABC National Lab</t>
  </si>
  <si>
    <t>201500000001</t>
  </si>
  <si>
    <t>S-3</t>
  </si>
  <si>
    <t>XYZ National Lab</t>
  </si>
  <si>
    <t>201600000001</t>
  </si>
  <si>
    <t>Prototype Development Support and Testing</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</si>
  <si>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</si>
  <si>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</si>
  <si>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</si>
  <si>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</si>
  <si>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</si>
  <si>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</si>
  <si>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</si>
  <si>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</si>
  <si>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</si>
  <si>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</si>
  <si>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</si>
  <si>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</si>
  <si>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</si>
  <si>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</si>
  <si>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</si>
  <si>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</si>
  <si>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</si>
  <si>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</si>
  <si>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</si>
  <si>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</si>
  <si>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</si>
  <si>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</si>
  <si>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</si>
  <si>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</si>
  <si>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</si>
  <si>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</si>
  <si>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</si>
  <si>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</si>
  <si>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</si>
  <si>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</si>
  <si>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</si>
  <si>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</si>
  <si>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</si>
  <si>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</si>
  <si>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</si>
  <si>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</si>
  <si>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</si>
  <si>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</si>
  <si>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</si>
  <si>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</si>
  <si>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</si>
  <si>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</si>
  <si>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</si>
  <si>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</si>
  <si>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</si>
  <si>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</si>
  <si>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</si>
  <si>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</si>
  <si>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</si>
  <si>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</si>
  <si>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</si>
  <si>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Alpha Security, Inc.</t>
  </si>
  <si>
    <t>C0000002</t>
  </si>
  <si>
    <t>To provide software</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</si>
  <si>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</si>
  <si>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</si>
  <si>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</si>
  <si>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</si>
  <si>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</si>
  <si>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</si>
  <si>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</si>
  <si>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</si>
  <si>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</si>
  <si>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</si>
  <si>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</si>
  <si>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</si>
  <si>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</si>
  <si>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</si>
  <si>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</si>
  <si>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</si>
  <si>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</si>
  <si>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</si>
  <si>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</si>
  <si>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</si>
  <si>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</si>
  <si>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</si>
  <si>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</si>
  <si>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</si>
  <si>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</si>
  <si>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</si>
  <si>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</si>
  <si>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</si>
  <si>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</si>
  <si>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</si>
  <si>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</si>
  <si>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</si>
  <si>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</si>
  <si>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</si>
  <si>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</si>
  <si>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</si>
  <si>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</si>
  <si>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</si>
  <si>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</si>
  <si>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</si>
  <si>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</si>
  <si>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</si>
  <si>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</si>
  <si>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</si>
  <si>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</si>
  <si>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</si>
  <si>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</si>
  <si>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</si>
  <si>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</si>
  <si>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</si>
  <si>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</si>
  <si>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</si>
  <si>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</si>
  <si>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</si>
  <si>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</si>
  <si>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</si>
  <si>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</si>
  <si>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</si>
  <si>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</si>
  <si>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</si>
  <si>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</si>
  <si>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</si>
  <si>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</si>
  <si>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Overhead</t>
  </si>
  <si>
    <t>Materials/Misc.</t>
  </si>
  <si>
    <t>Indirect Cost</t>
  </si>
  <si>
    <t>G&amp;A</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</si>
  <si>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</si>
  <si>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</si>
  <si>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</si>
  <si>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</si>
  <si>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</si>
  <si>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</si>
  <si>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</si>
  <si>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</si>
  <si>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</si>
  <si>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</si>
  <si>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</si>
  <si>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</si>
  <si>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r>
      <rPr>
        <b/>
        <u/>
        <sz val="12"/>
        <color rgb="FFC00000"/>
        <rFont val="Arial"/>
        <family val="2"/>
      </rPr>
      <t>CONDITIONAL FORMATTING APPLIED:</t>
    </r>
    <r>
      <rPr>
        <b/>
        <i/>
        <sz val="12"/>
        <color rgb="FFC00000"/>
        <rFont val="Arial"/>
        <family val="2"/>
      </rPr>
      <t xml:space="preserve"> If the "Line Item Revised Since Last Approved Budget?" column is changed to Yes, the text in the entire row will turn red in order to highlight the change.</t>
    </r>
  </si>
  <si>
    <t>Recipient/Subrecipient</t>
  </si>
  <si>
    <t>Select Recipient or Subrecipient</t>
  </si>
  <si>
    <t>Recipient</t>
  </si>
  <si>
    <t>CA Business Certifications</t>
  </si>
  <si>
    <t>Select your organization's California Business Certifications</t>
  </si>
  <si>
    <t>Small Business</t>
  </si>
  <si>
    <t>Micro Business</t>
  </si>
  <si>
    <t>Disabled Veteran Business Enterprise (DVBE)</t>
  </si>
  <si>
    <t>Small Business and Micro Business</t>
  </si>
  <si>
    <t>Small Business and Disabled Veteran Business Enterprise (DVBE)</t>
  </si>
  <si>
    <t>Micro Business and Disabled Veteran Business Enterprise (DVBE)</t>
  </si>
  <si>
    <t>Other Entity Share?</t>
  </si>
  <si>
    <t>Indirect Cost Options</t>
  </si>
  <si>
    <t>Select an Indirect Cost Rate Option</t>
  </si>
  <si>
    <t>DCAA Rate</t>
  </si>
  <si>
    <t>CEC De Minimis Rate</t>
  </si>
  <si>
    <t>Revision Indicator Selection</t>
  </si>
  <si>
    <t>GFO-24-311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</si>
</sst>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8">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sz val="14"/>
      <color theme="1"/>
      <name val="Arial"/>
      <family val="2"/>
    </font>
    <font>
      <b/>
      <sz val="11"/>
      <color theme="1"/>
      <name val="Calibri"/>
      <family val="2"/>
      <scheme val="minor"/>
    </font>
    <font>
      <sz val="10"/>
      <color rgb="FFC00000"/>
      <name val="Arial"/>
      <family val="2"/>
    </font>
    <font>
      <b/>
      <i/>
      <sz val="12"/>
      <color rgb="FFC00000"/>
      <name val="Arial"/>
      <family val="2"/>
    </font>
    <font>
      <b/>
      <u/>
      <sz val="12"/>
      <color rgb="FFC00000"/>
      <name val="Arial"/>
      <family val="2"/>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9">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78">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3" fontId="9" fillId="0" borderId="9" xfId="0" applyNumberFormat="1" applyFont="1" applyBorder="1" applyAlignment="1">
      <alignment horizontal="right" vertical="center"/>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 fillId="0" borderId="0" xfId="0" applyFont="1"/>
    <xf numFmtId="0" fontId="2" fillId="0" borderId="41" xfId="0" applyFont="1" applyBorder="1" applyAlignment="1">
      <alignment horizontal="center" vertical="center" wrapText="1"/>
    </xf>
    <xf numFmtId="0" fontId="7" fillId="0" borderId="0" xfId="0" applyFont="1" applyAlignment="1">
      <alignment wrapText="1"/>
    </xf>
    <xf numFmtId="0" fontId="2" fillId="0" borderId="4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2" fontId="3" fillId="3" borderId="1"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1" xfId="0" applyFont="1" applyFill="1" applyBorder="1" applyAlignment="1">
      <alignment horizontal="left" vertical="center"/>
    </xf>
    <xf numFmtId="0" fontId="3" fillId="0" borderId="33" xfId="0" applyFont="1" applyBorder="1" applyAlignment="1">
      <alignment horizontal="left" vertical="center"/>
    </xf>
    <xf numFmtId="0" fontId="0" fillId="0" borderId="33" xfId="0" applyBorder="1" applyAlignment="1">
      <alignment horizontal="left" vertical="center"/>
    </xf>
    <xf numFmtId="0" fontId="12" fillId="2" borderId="31" xfId="0" applyFont="1" applyFill="1" applyBorder="1" applyAlignment="1">
      <alignment horizontal="left" vertical="center"/>
    </xf>
    <xf numFmtId="0" fontId="3" fillId="0" borderId="38"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2" fillId="0" borderId="3" xfId="0" applyFont="1" applyBorder="1" applyAlignment="1">
      <alignment horizontal="center" vertical="center" wrapText="1"/>
    </xf>
    <xf numFmtId="0" fontId="1" fillId="0" borderId="0" xfId="6"/>
    <xf numFmtId="0" fontId="26" fillId="2" borderId="31" xfId="0" applyFont="1" applyFill="1" applyBorder="1"/>
    <xf numFmtId="0" fontId="3" fillId="0" borderId="33" xfId="0" applyFont="1" applyBorder="1"/>
    <xf numFmtId="0" fontId="3" fillId="0" borderId="38" xfId="0" applyFont="1" applyBorder="1"/>
    <xf numFmtId="0" fontId="6" fillId="0" borderId="0" xfId="0" applyFont="1" applyAlignment="1">
      <alignment horizontal="center" vertical="center" wrapText="1"/>
    </xf>
    <xf numFmtId="0" fontId="3" fillId="0" borderId="47" xfId="0" applyFont="1" applyBorder="1"/>
    <xf numFmtId="42" fontId="2" fillId="2" borderId="24" xfId="1" applyNumberFormat="1" applyFont="1" applyFill="1" applyBorder="1" applyAlignment="1" applyProtection="1">
      <alignment horizontal="left" vertical="center"/>
    </xf>
    <xf numFmtId="42" fontId="2" fillId="2" borderId="26" xfId="1" applyNumberFormat="1" applyFont="1" applyFill="1" applyBorder="1" applyAlignment="1" applyProtection="1">
      <alignment horizontal="left" vertical="center"/>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0" borderId="0" xfId="0" applyFont="1" applyAlignment="1">
      <alignment horizontal="center" vertical="center" wrapText="1"/>
    </xf>
    <xf numFmtId="0" fontId="24" fillId="0" borderId="0" xfId="5" applyFont="1" applyFill="1" applyBorder="1" applyAlignment="1" applyProtection="1">
      <alignment vertical="center" wrapText="1"/>
    </xf>
    <xf numFmtId="0" fontId="23" fillId="0" borderId="0" xfId="0" applyFont="1" applyAlignment="1">
      <alignment vertical="center"/>
    </xf>
    <xf numFmtId="0" fontId="3" fillId="3" borderId="18"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2" fillId="0" borderId="50" xfId="0" applyFont="1" applyBorder="1" applyAlignment="1">
      <alignment horizontal="left" vertical="center" wrapText="1"/>
    </xf>
    <xf numFmtId="3" fontId="9" fillId="0" borderId="18" xfId="0" applyNumberFormat="1" applyFont="1" applyBorder="1" applyAlignment="1">
      <alignment horizontal="right" vertical="center" wrapText="1"/>
    </xf>
    <xf numFmtId="42" fontId="9" fillId="3" borderId="20" xfId="1" applyNumberFormat="1" applyFont="1" applyFill="1" applyBorder="1" applyAlignment="1" applyProtection="1">
      <alignment horizontal="left" vertical="center"/>
      <protection locked="0"/>
    </xf>
    <xf numFmtId="3" fontId="9" fillId="0" borderId="9" xfId="0" applyNumberFormat="1" applyFont="1" applyBorder="1" applyAlignment="1">
      <alignment horizontal="right" vertical="center" wrapText="1"/>
    </xf>
    <xf numFmtId="10" fontId="9" fillId="2" borderId="6" xfId="3" applyNumberFormat="1" applyFont="1" applyFill="1" applyBorder="1" applyAlignment="1" applyProtection="1">
      <alignment horizontal="right" vertical="center"/>
    </xf>
    <xf numFmtId="0" fontId="28" fillId="0" borderId="0" xfId="0" applyFont="1"/>
    <xf numFmtId="0" fontId="27" fillId="8" borderId="1" xfId="0" applyFont="1" applyFill="1" applyBorder="1" applyAlignment="1">
      <alignment horizontal="left" vertical="center"/>
    </xf>
    <xf numFmtId="0" fontId="0" fillId="8" borderId="1" xfId="0" applyFill="1" applyBorder="1" applyProtection="1">
      <protection locked="0"/>
    </xf>
    <xf numFmtId="0" fontId="27"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2" fillId="0" borderId="2" xfId="0" applyFont="1" applyBorder="1" applyAlignment="1">
      <alignment horizontal="center" vertical="center" wrapText="1"/>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7" fillId="8" borderId="1" xfId="0" applyFont="1" applyFill="1" applyBorder="1" applyAlignment="1" applyProtection="1">
      <alignment horizontal="left" vertical="center"/>
      <protection locked="0"/>
    </xf>
    <xf numFmtId="0" fontId="27"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49" fontId="1" fillId="3" borderId="0" xfId="0" applyNumberFormat="1" applyFont="1" applyFill="1" applyAlignment="1" applyProtection="1">
      <alignment horizontal="left" vertical="center"/>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0" fontId="3" fillId="3" borderId="51" xfId="0" applyFont="1" applyFill="1" applyBorder="1" applyAlignment="1" applyProtection="1">
      <alignment horizontal="center" vertical="center" wrapText="1"/>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0" borderId="50" xfId="0" applyFont="1" applyBorder="1" applyAlignment="1">
      <alignment horizontal="left" vertical="center" wrapText="1"/>
    </xf>
    <xf numFmtId="0" fontId="1" fillId="5" borderId="0" xfId="0" applyFont="1" applyFill="1" applyAlignment="1">
      <alignment wrapText="1"/>
    </xf>
    <xf numFmtId="0" fontId="1" fillId="5" borderId="0" xfId="0" applyFont="1" applyFill="1" applyAlignment="1">
      <alignment horizontal="right"/>
    </xf>
    <xf numFmtId="0" fontId="1" fillId="0" borderId="0" xfId="0" applyFont="1" applyAlignment="1">
      <alignment horizontal="left" vertical="center" wrapText="1"/>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46" xfId="1" applyNumberFormat="1" applyFont="1" applyFill="1" applyBorder="1" applyAlignment="1" applyProtection="1">
      <alignment horizontal="left" vertical="center"/>
      <protection locked="0"/>
    </xf>
    <xf numFmtId="3" fontId="2" fillId="5" borderId="1" xfId="0" applyNumberFormat="1" applyFont="1" applyFill="1" applyBorder="1" applyAlignment="1">
      <alignment horizontal="center" vertical="center" wrapText="1"/>
    </xf>
    <xf numFmtId="49" fontId="2" fillId="3" borderId="11"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49" fontId="2" fillId="0" borderId="1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0" fontId="3" fillId="3" borderId="39" xfId="0" applyFont="1" applyFill="1" applyBorder="1" applyAlignment="1" applyProtection="1">
      <alignment horizontal="center" vertical="center" wrapText="1"/>
      <protection locked="0"/>
    </xf>
    <xf numFmtId="0" fontId="2" fillId="5" borderId="30" xfId="0" applyFont="1" applyFill="1" applyBorder="1" applyAlignment="1">
      <alignment horizontal="center" vertical="center" wrapText="1"/>
    </xf>
    <xf numFmtId="0" fontId="15" fillId="0" borderId="41" xfId="0" applyFont="1" applyBorder="1" applyAlignment="1">
      <alignment horizontal="center" vertical="center" wrapText="1"/>
    </xf>
    <xf numFmtId="42" fontId="2" fillId="2" borderId="28" xfId="1" applyNumberFormat="1" applyFont="1" applyFill="1" applyBorder="1" applyAlignment="1" applyProtection="1">
      <alignment horizontal="left" vertical="center"/>
    </xf>
    <xf numFmtId="49" fontId="3" fillId="0" borderId="10" xfId="0" applyNumberFormat="1" applyFont="1" applyBorder="1" applyAlignment="1">
      <alignment horizontal="left" vertical="top" wrapText="1"/>
    </xf>
    <xf numFmtId="0" fontId="2" fillId="0" borderId="0" xfId="0" applyFont="1" applyAlignment="1">
      <alignment horizontal="left" vertical="center" wrapText="1"/>
    </xf>
    <xf numFmtId="49" fontId="3" fillId="3" borderId="20"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45" xfId="0" applyNumberFormat="1" applyFont="1" applyFill="1" applyBorder="1" applyAlignment="1" applyProtection="1">
      <alignment horizontal="left" vertical="center" wrapText="1"/>
      <protection locked="0"/>
    </xf>
    <xf numFmtId="42" fontId="2" fillId="2" borderId="14" xfId="1" applyNumberFormat="1" applyFont="1" applyFill="1" applyBorder="1" applyAlignment="1" applyProtection="1">
      <alignment horizontal="left" vertical="center"/>
    </xf>
    <xf numFmtId="0" fontId="3" fillId="2" borderId="11" xfId="0" applyFont="1" applyFill="1" applyBorder="1" applyAlignment="1">
      <alignment horizontal="center" vertical="center" wrapText="1"/>
    </xf>
    <xf numFmtId="49" fontId="3" fillId="3" borderId="10" xfId="0" applyNumberFormat="1" applyFont="1" applyFill="1" applyBorder="1" applyAlignment="1" applyProtection="1">
      <alignment horizontal="center" vertical="center" wrapText="1"/>
      <protection locked="0"/>
    </xf>
    <xf numFmtId="49" fontId="3" fillId="3" borderId="10" xfId="0" applyNumberFormat="1" applyFont="1" applyFill="1" applyBorder="1" applyAlignment="1" applyProtection="1">
      <alignment horizontal="left" vertical="center" wrapText="1"/>
      <protection locked="0"/>
    </xf>
    <xf numFmtId="49" fontId="3" fillId="3" borderId="41" xfId="0" applyNumberFormat="1" applyFont="1" applyFill="1" applyBorder="1" applyAlignment="1" applyProtection="1">
      <alignment horizontal="left" vertical="center" wrapText="1"/>
      <protection locked="0"/>
    </xf>
    <xf numFmtId="42" fontId="2" fillId="2" borderId="67" xfId="1" applyNumberFormat="1" applyFont="1" applyFill="1" applyBorder="1" applyAlignment="1" applyProtection="1">
      <alignment horizontal="left" vertical="center"/>
    </xf>
    <xf numFmtId="49" fontId="3" fillId="3" borderId="68" xfId="0" applyNumberFormat="1" applyFont="1" applyFill="1" applyBorder="1" applyAlignment="1" applyProtection="1">
      <alignment horizontal="left" vertical="center" wrapText="1"/>
      <protection locked="0"/>
    </xf>
    <xf numFmtId="49" fontId="3" fillId="3" borderId="69" xfId="0" applyNumberFormat="1" applyFont="1" applyFill="1" applyBorder="1" applyAlignment="1" applyProtection="1">
      <alignment horizontal="left" vertical="center" wrapText="1"/>
      <protection locked="0"/>
    </xf>
    <xf numFmtId="49" fontId="3" fillId="3" borderId="38" xfId="0" applyNumberFormat="1" applyFont="1" applyFill="1" applyBorder="1" applyAlignment="1" applyProtection="1">
      <alignment horizontal="left" vertical="center" wrapText="1"/>
      <protection locked="0"/>
    </xf>
    <xf numFmtId="49" fontId="3" fillId="3" borderId="70" xfId="0" applyNumberFormat="1" applyFont="1" applyFill="1" applyBorder="1" applyAlignment="1" applyProtection="1">
      <alignment horizontal="left" vertical="center" wrapText="1"/>
      <protection locked="0"/>
    </xf>
    <xf numFmtId="49" fontId="3" fillId="3" borderId="71" xfId="0" applyNumberFormat="1" applyFont="1" applyFill="1" applyBorder="1" applyAlignment="1" applyProtection="1">
      <alignment horizontal="left" vertical="center" wrapText="1"/>
      <protection locked="0"/>
    </xf>
    <xf numFmtId="49" fontId="3" fillId="3" borderId="33"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left" vertical="center" wrapText="1"/>
      <protection locked="0"/>
    </xf>
    <xf numFmtId="3" fontId="9" fillId="0" borderId="2" xfId="0" applyNumberFormat="1" applyFont="1" applyBorder="1" applyAlignment="1">
      <alignment horizontal="right" vertical="center" wrapText="1"/>
    </xf>
    <xf numFmtId="0" fontId="1" fillId="5" borderId="0" xfId="0" applyFont="1" applyFill="1" applyAlignment="1">
      <alignment horizontal="left" vertical="center"/>
    </xf>
    <xf numFmtId="42" fontId="2" fillId="2" borderId="19" xfId="0" applyNumberFormat="1" applyFont="1" applyFill="1" applyBorder="1" applyAlignment="1">
      <alignment horizontal="left" vertical="center"/>
    </xf>
    <xf numFmtId="42" fontId="3" fillId="3" borderId="19" xfId="0" applyNumberFormat="1" applyFont="1" applyFill="1" applyBorder="1" applyAlignment="1" applyProtection="1">
      <alignment horizontal="left" vertical="center"/>
      <protection locked="0"/>
    </xf>
    <xf numFmtId="49" fontId="3" fillId="0" borderId="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49" fontId="3" fillId="0" borderId="19" xfId="0" applyNumberFormat="1" applyFont="1" applyBorder="1" applyAlignment="1">
      <alignment horizontal="left" vertical="top" wrapText="1"/>
    </xf>
    <xf numFmtId="0" fontId="3" fillId="3" borderId="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7" borderId="35" xfId="6" applyFont="1" applyFill="1" applyBorder="1" applyAlignment="1">
      <alignment horizontal="left" vertical="center" wrapText="1"/>
    </xf>
    <xf numFmtId="0" fontId="3" fillId="7" borderId="46"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5" xfId="6" applyFont="1" applyFill="1" applyBorder="1" applyAlignment="1">
      <alignment horizontal="left" vertical="center" wrapText="1"/>
    </xf>
    <xf numFmtId="0" fontId="3" fillId="5" borderId="46"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46"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6"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1"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5"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5"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4"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2"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7"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31"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7"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2"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3"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48"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7"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3"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1" fillId="5" borderId="0" xfId="0" applyFont="1" applyFill="1" applyAlignment="1">
      <alignment horizontal="left" vertical="center"/>
    </xf>
    <xf numFmtId="0" fontId="29" fillId="0" borderId="1" xfId="5" applyFont="1" applyFill="1" applyBorder="1" applyAlignment="1" applyProtection="1">
      <alignment horizontal="left" vertical="center" wrapText="1"/>
    </xf>
    <xf numFmtId="0" fontId="23" fillId="0" borderId="1" xfId="0" applyFont="1" applyBorder="1" applyAlignment="1">
      <alignment horizontal="left" vertical="center"/>
    </xf>
    <xf numFmtId="0" fontId="2" fillId="0" borderId="32" xfId="0" applyFont="1" applyBorder="1" applyAlignment="1">
      <alignment horizontal="right" vertical="center" wrapText="1"/>
    </xf>
    <xf numFmtId="0" fontId="2" fillId="0" borderId="16" xfId="0" applyFont="1" applyBorder="1" applyAlignment="1">
      <alignment horizontal="right" vertical="center" wrapText="1"/>
    </xf>
    <xf numFmtId="0" fontId="2" fillId="0" borderId="15" xfId="0" applyFont="1" applyBorder="1" applyAlignment="1">
      <alignment horizontal="right" vertical="center" wrapText="1"/>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7" xfId="0" applyFont="1" applyBorder="1" applyAlignment="1">
      <alignment horizontal="right" vertical="center" wrapText="1"/>
    </xf>
    <xf numFmtId="0" fontId="1" fillId="0" borderId="3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2"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9" fillId="0" borderId="1" xfId="5" applyFont="1" applyFill="1" applyBorder="1" applyAlignment="1" applyProtection="1">
      <alignment horizontal="left" vertical="center" wrapText="1"/>
    </xf>
    <xf numFmtId="0" fontId="23" fillId="0" borderId="26" xfId="0" applyFont="1" applyBorder="1" applyAlignment="1">
      <alignment horizontal="left" vertical="center"/>
    </xf>
    <xf numFmtId="0" fontId="23" fillId="0" borderId="46" xfId="0" applyFont="1" applyBorder="1" applyAlignment="1">
      <alignment horizontal="left" vertical="center"/>
    </xf>
    <xf numFmtId="0" fontId="23" fillId="0" borderId="25" xfId="0" applyFont="1" applyBorder="1" applyAlignment="1">
      <alignment horizontal="left" vertical="center"/>
    </xf>
    <xf numFmtId="0" fontId="29" fillId="0" borderId="26" xfId="5" applyFont="1" applyFill="1" applyBorder="1" applyAlignment="1" applyProtection="1">
      <alignment horizontal="left" vertical="center" wrapText="1"/>
    </xf>
    <xf numFmtId="0" fontId="29" fillId="0" borderId="46" xfId="5" applyFont="1" applyFill="1" applyBorder="1" applyAlignment="1" applyProtection="1">
      <alignment horizontal="left" vertical="center" wrapText="1"/>
    </xf>
    <xf numFmtId="0" fontId="29" fillId="0" borderId="25" xfId="5" applyFont="1" applyFill="1" applyBorder="1" applyAlignment="1" applyProtection="1">
      <alignment horizontal="left" vertical="center" wrapText="1"/>
    </xf>
    <xf numFmtId="164" fontId="4" fillId="0" borderId="0" xfId="0" applyNumberFormat="1" applyFont="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39" xfId="0" applyFont="1" applyBorder="1" applyAlignment="1">
      <alignment horizontal="center" wrapText="1"/>
    </xf>
    <xf numFmtId="0" fontId="1" fillId="0" borderId="30" xfId="0" applyFont="1" applyBorder="1" applyAlignment="1">
      <alignment horizontal="center" wrapText="1"/>
    </xf>
    <xf numFmtId="0" fontId="1" fillId="0" borderId="40" xfId="0" applyFont="1" applyBorder="1" applyAlignment="1">
      <alignment horizontal="center" wrapText="1"/>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10" xfId="0" applyNumberFormat="1" applyFont="1" applyFill="1" applyBorder="1" applyAlignment="1">
      <alignment horizontal="left" vertical="center"/>
    </xf>
    <xf numFmtId="42" fontId="2" fillId="2" borderId="1" xfId="0" applyNumberFormat="1" applyFont="1" applyFill="1" applyBorder="1" applyAlignment="1">
      <alignment horizontal="left" vertical="center"/>
    </xf>
    <xf numFmtId="42" fontId="2" fillId="2" borderId="4" xfId="0" applyNumberFormat="1" applyFont="1" applyFill="1" applyBorder="1" applyAlignment="1">
      <alignment horizontal="left" vertical="center"/>
    </xf>
    <xf numFmtId="42" fontId="3" fillId="3" borderId="10" xfId="0" applyNumberFormat="1" applyFont="1" applyFill="1" applyBorder="1" applyAlignment="1" applyProtection="1">
      <alignment horizontal="left" vertical="center"/>
      <protection locked="0"/>
    </xf>
    <xf numFmtId="42" fontId="3" fillId="3" borderId="1" xfId="0" applyNumberFormat="1" applyFont="1" applyFill="1" applyBorder="1" applyAlignment="1" applyProtection="1">
      <alignment horizontal="left" vertical="center"/>
      <protection locked="0"/>
    </xf>
    <xf numFmtId="42" fontId="3" fillId="3" borderId="4"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9" xfId="0" applyNumberFormat="1" applyFont="1" applyFill="1" applyBorder="1" applyAlignment="1" applyProtection="1">
      <alignment horizontal="center" vertical="center" wrapText="1"/>
      <protection locked="0"/>
    </xf>
    <xf numFmtId="42" fontId="3" fillId="2" borderId="10" xfId="0" applyNumberFormat="1" applyFont="1" applyFill="1" applyBorder="1" applyAlignment="1">
      <alignment horizontal="left" vertical="center"/>
    </xf>
    <xf numFmtId="42" fontId="3" fillId="2" borderId="1" xfId="0" applyNumberFormat="1" applyFont="1" applyFill="1" applyBorder="1" applyAlignment="1">
      <alignment horizontal="left" vertical="center"/>
    </xf>
    <xf numFmtId="42" fontId="3" fillId="2" borderId="4" xfId="0" applyNumberFormat="1" applyFont="1" applyFill="1" applyBorder="1" applyAlignment="1">
      <alignment horizontal="left" vertical="center"/>
    </xf>
    <xf numFmtId="10" fontId="3" fillId="3" borderId="10" xfId="0" applyNumberFormat="1" applyFont="1" applyFill="1" applyBorder="1" applyAlignment="1" applyProtection="1">
      <alignment horizontal="right" vertical="center" indent="2"/>
      <protection locked="0"/>
    </xf>
    <xf numFmtId="10" fontId="3" fillId="3" borderId="1" xfId="0" applyNumberFormat="1" applyFont="1" applyFill="1" applyBorder="1" applyAlignment="1" applyProtection="1">
      <alignment horizontal="right" vertical="center" indent="2"/>
      <protection locked="0"/>
    </xf>
    <xf numFmtId="10" fontId="3" fillId="3" borderId="4" xfId="0" applyNumberFormat="1" applyFont="1" applyFill="1" applyBorder="1" applyAlignment="1" applyProtection="1">
      <alignment horizontal="right" vertical="center" indent="2"/>
      <protection locked="0"/>
    </xf>
    <xf numFmtId="0" fontId="2" fillId="0" borderId="48" xfId="0" applyFont="1" applyBorder="1" applyAlignment="1">
      <alignment horizontal="right" vertical="center" wrapText="1"/>
    </xf>
    <xf numFmtId="0" fontId="2" fillId="0" borderId="34" xfId="0" applyFont="1" applyBorder="1" applyAlignment="1">
      <alignment horizontal="right" vertical="center" wrapText="1"/>
    </xf>
    <xf numFmtId="0" fontId="2" fillId="0" borderId="66" xfId="0" applyFont="1" applyBorder="1" applyAlignment="1">
      <alignment horizontal="right" vertical="center" wrapText="1"/>
    </xf>
    <xf numFmtId="3" fontId="4" fillId="3" borderId="0" xfId="0" applyNumberFormat="1" applyFont="1" applyFill="1" applyAlignment="1" applyProtection="1">
      <alignment horizontal="center" vertical="center"/>
      <protection locked="0"/>
    </xf>
    <xf numFmtId="10" fontId="3" fillId="3" borderId="19" xfId="0" applyNumberFormat="1" applyFont="1" applyFill="1" applyBorder="1" applyAlignment="1" applyProtection="1">
      <alignment horizontal="right" vertical="center" indent="2"/>
      <protection locked="0"/>
    </xf>
    <xf numFmtId="42" fontId="2" fillId="2" borderId="19" xfId="0" applyNumberFormat="1" applyFont="1" applyFill="1" applyBorder="1" applyAlignment="1">
      <alignment horizontal="left" vertical="center"/>
    </xf>
    <xf numFmtId="42" fontId="3" fillId="3" borderId="19" xfId="0" applyNumberFormat="1" applyFont="1" applyFill="1" applyBorder="1" applyAlignment="1" applyProtection="1">
      <alignment horizontal="left" vertical="center"/>
      <protection locked="0"/>
    </xf>
    <xf numFmtId="49" fontId="3" fillId="3" borderId="18" xfId="0" applyNumberFormat="1" applyFont="1" applyFill="1" applyBorder="1" applyAlignment="1" applyProtection="1">
      <alignment horizontal="center" vertical="center" wrapText="1"/>
      <protection locked="0"/>
    </xf>
    <xf numFmtId="42" fontId="3" fillId="2" borderId="19" xfId="0" applyNumberFormat="1" applyFont="1" applyFill="1" applyBorder="1" applyAlignment="1">
      <alignment horizontal="left" vertical="center"/>
    </xf>
    <xf numFmtId="49" fontId="3" fillId="0" borderId="8"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49" fontId="3" fillId="0" borderId="1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49" fontId="3" fillId="3" borderId="12"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49" fontId="3" fillId="3" borderId="20" xfId="0" applyNumberFormat="1" applyFont="1" applyFill="1" applyBorder="1" applyAlignment="1" applyProtection="1">
      <alignment horizontal="center" vertical="center" wrapText="1"/>
      <protection locked="0"/>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153">
    <dxf>
      <font>
        <color rgb="FFC00000"/>
      </font>
    </dxf>
    <dxf>
      <font>
        <color rgb="FFC00000"/>
      </font>
    </dxf>
    <dxf>
      <font>
        <color rgb="FFC00000"/>
      </font>
    </dxf>
    <dxf>
      <font>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9C0006"/>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FFC000"/>
        </patternFill>
      </fill>
    </dxf>
    <dxf>
      <fill>
        <patternFill>
          <bgColor rgb="FFFFC000"/>
        </patternFill>
      </fill>
    </dxf>
    <dxf>
      <font>
        <color rgb="FFC00000"/>
      </font>
    </dxf>
    <dxf>
      <font>
        <color rgb="FFC00000"/>
      </font>
    </dxf>
    <dxf>
      <font>
        <color auto="1"/>
      </font>
      <fill>
        <patternFill>
          <bgColor rgb="FFFFC000"/>
        </patternFill>
      </fill>
    </dxf>
    <dxf>
      <font>
        <color auto="1"/>
      </font>
      <fill>
        <patternFill>
          <bgColor rgb="FFFFC000"/>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260350</xdr:colOff>
      <xdr:row>4</xdr:row>
      <xdr:rowOff>76200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4742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0</xdr:colOff>
      <xdr:row>5</xdr:row>
      <xdr:rowOff>0</xdr:rowOff>
    </xdr:from>
    <xdr:to>
      <xdr:col>7</xdr:col>
      <xdr:colOff>260350</xdr:colOff>
      <xdr:row>6</xdr:row>
      <xdr:rowOff>76200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4742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11</xdr:col>
      <xdr:colOff>368300</xdr:colOff>
      <xdr:row>15</xdr:row>
      <xdr:rowOff>82550</xdr:rowOff>
    </xdr:from>
    <xdr:to>
      <xdr:col>11</xdr:col>
      <xdr:colOff>825500</xdr:colOff>
      <xdr:row>15</xdr:row>
      <xdr:rowOff>318770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4570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12</xdr:col>
      <xdr:colOff>368300</xdr:colOff>
      <xdr:row>15</xdr:row>
      <xdr:rowOff>88900</xdr:rowOff>
    </xdr:from>
    <xdr:to>
      <xdr:col>12</xdr:col>
      <xdr:colOff>825500</xdr:colOff>
      <xdr:row>15</xdr:row>
      <xdr:rowOff>325120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93500" y="100520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selection activeCell="A2" sqref="A2:E2"/>
    </sheetView>
  </sheetViews>
  <sheetFormatPr defaultRowHeight="12.75"/>
  <cols>
    <col min="1" max="5" width="25.7109375" customWidth="1"/>
    <col min="6" max="9" width="2.7109375" customWidth="1"/>
    <col min="10" max="15" width="15.28515625" style="128" customWidth="1"/>
    <col min="16" max="109" width="9.140625" style="128"/>
  </cols>
  <sheetData>
    <row r="1" spans="1:109" ht="15" customHeight="1" thickBot="1">
      <c r="A1" s="136" t="str">
        <f>'Category Budget'!$A$1</f>
        <v>Template Version 6/29/2023</v>
      </c>
      <c r="B1" s="136"/>
      <c r="C1" s="257" t="str">
        <f>CONCATENATE('Category Budget'!$B$1," ",'Category Budget'!$E$1)</f>
        <v>Date of Last Budget Worksheet Modification:  08/23/2021</v>
      </c>
      <c r="D1" s="257"/>
      <c r="E1" s="257"/>
      <c r="J1" s="127" t="s">
        <v>0</v>
      </c>
    </row>
    <row r="2" spans="1:109" ht="30" customHeight="1" thickBot="1">
      <c r="A2" s="261" t="s">
        <v>1</v>
      </c>
      <c r="B2" s="262"/>
      <c r="C2" s="262"/>
      <c r="D2" s="262"/>
      <c r="E2" s="263"/>
      <c r="J2" s="138"/>
    </row>
    <row r="3" spans="1:109" ht="18" customHeight="1">
      <c r="A3" s="264" t="s">
        <v>2</v>
      </c>
      <c r="B3" s="265"/>
      <c r="C3" s="265"/>
      <c r="D3" s="265"/>
      <c r="E3" s="266"/>
      <c r="J3" s="129"/>
    </row>
    <row r="4" spans="1:109" ht="36" customHeight="1">
      <c r="A4" s="230" t="s">
        <v>3</v>
      </c>
      <c r="B4" s="231"/>
      <c r="C4" s="231"/>
      <c r="D4" s="231"/>
      <c r="E4" s="232"/>
    </row>
    <row r="5" spans="1:109" ht="72" customHeight="1">
      <c r="A5" s="218" t="s">
        <v>4</v>
      </c>
      <c r="B5" s="219"/>
      <c r="C5" s="219"/>
      <c r="D5" s="219"/>
      <c r="E5" s="220"/>
    </row>
    <row r="6" spans="1:109" ht="36" customHeight="1">
      <c r="A6" s="230" t="s">
        <v>5</v>
      </c>
      <c r="B6" s="231"/>
      <c r="C6" s="231"/>
      <c r="D6" s="231"/>
      <c r="E6" s="232"/>
    </row>
    <row r="7" spans="1:109" ht="18" customHeight="1">
      <c r="A7" s="267" t="s">
        <v>6</v>
      </c>
      <c r="B7" s="249"/>
      <c r="C7" s="249"/>
      <c r="D7" s="249"/>
      <c r="E7" s="250"/>
    </row>
    <row r="8" spans="1:109" ht="18" customHeight="1">
      <c r="A8" s="221" t="s">
        <v>7</v>
      </c>
      <c r="B8" s="222"/>
      <c r="C8" s="222"/>
      <c r="D8" s="222"/>
      <c r="E8" s="223"/>
    </row>
    <row r="9" spans="1:109" s="104" customFormat="1" ht="18" customHeight="1">
      <c r="A9" s="227" t="s">
        <v>8</v>
      </c>
      <c r="B9" s="228"/>
      <c r="C9" s="228"/>
      <c r="D9" s="228"/>
      <c r="E9" s="229"/>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row>
    <row r="10" spans="1:109" ht="18" customHeight="1">
      <c r="A10" s="224" t="s">
        <v>9</v>
      </c>
      <c r="B10" s="225"/>
      <c r="C10" s="225"/>
      <c r="D10" s="225"/>
      <c r="E10" s="226"/>
    </row>
    <row r="11" spans="1:109" ht="54" customHeight="1">
      <c r="A11" s="224" t="s">
        <v>10</v>
      </c>
      <c r="B11" s="225"/>
      <c r="C11" s="225"/>
      <c r="D11" s="225"/>
      <c r="E11" s="226"/>
    </row>
    <row r="12" spans="1:109" ht="36" customHeight="1">
      <c r="A12" s="224" t="s">
        <v>11</v>
      </c>
      <c r="B12" s="225"/>
      <c r="C12" s="225"/>
      <c r="D12" s="225"/>
      <c r="E12" s="226"/>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row>
    <row r="13" spans="1:109" ht="18" customHeight="1">
      <c r="A13" s="221" t="s">
        <v>12</v>
      </c>
      <c r="B13" s="222"/>
      <c r="C13" s="222"/>
      <c r="D13" s="222"/>
      <c r="E13" s="223"/>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row>
    <row r="14" spans="1:109" ht="18" customHeight="1">
      <c r="A14" s="224" t="s">
        <v>13</v>
      </c>
      <c r="B14" s="225"/>
      <c r="C14" s="225"/>
      <c r="D14" s="225"/>
      <c r="E14" s="226"/>
    </row>
    <row r="15" spans="1:109" ht="36" customHeight="1">
      <c r="A15" s="224" t="s">
        <v>14</v>
      </c>
      <c r="B15" s="225"/>
      <c r="C15" s="225"/>
      <c r="D15" s="225"/>
      <c r="E15" s="226"/>
    </row>
    <row r="16" spans="1:109" ht="18" customHeight="1">
      <c r="A16" s="221" t="s">
        <v>15</v>
      </c>
      <c r="B16" s="222"/>
      <c r="C16" s="222"/>
      <c r="D16" s="222"/>
      <c r="E16" s="223"/>
    </row>
    <row r="17" spans="1:5" ht="18" customHeight="1">
      <c r="A17" s="224" t="s">
        <v>16</v>
      </c>
      <c r="B17" s="225"/>
      <c r="C17" s="225"/>
      <c r="D17" s="225"/>
      <c r="E17" s="226"/>
    </row>
    <row r="18" spans="1:5" ht="36" customHeight="1">
      <c r="A18" s="224" t="s">
        <v>17</v>
      </c>
      <c r="B18" s="225"/>
      <c r="C18" s="225"/>
      <c r="D18" s="225"/>
      <c r="E18" s="226"/>
    </row>
    <row r="19" spans="1:5" ht="72" customHeight="1">
      <c r="A19" s="227" t="s">
        <v>18</v>
      </c>
      <c r="B19" s="228"/>
      <c r="C19" s="228"/>
      <c r="D19" s="228"/>
      <c r="E19" s="229"/>
    </row>
    <row r="20" spans="1:5" ht="15.75">
      <c r="A20" s="239" t="s">
        <v>19</v>
      </c>
      <c r="B20" s="240"/>
      <c r="C20" s="240"/>
      <c r="D20" s="240"/>
      <c r="E20" s="241"/>
    </row>
    <row r="21" spans="1:5" ht="54" customHeight="1">
      <c r="A21" s="242" t="s">
        <v>20</v>
      </c>
      <c r="B21" s="243"/>
      <c r="C21" s="243"/>
      <c r="D21" s="243"/>
      <c r="E21" s="244"/>
    </row>
    <row r="22" spans="1:5" ht="18" customHeight="1">
      <c r="A22" s="245" t="s">
        <v>21</v>
      </c>
      <c r="B22" s="246"/>
      <c r="C22" s="246"/>
      <c r="D22" s="246"/>
      <c r="E22" s="247"/>
    </row>
    <row r="23" spans="1:5" ht="18" customHeight="1">
      <c r="A23" s="245" t="s">
        <v>22</v>
      </c>
      <c r="B23" s="246"/>
      <c r="C23" s="246"/>
      <c r="D23" s="246"/>
      <c r="E23" s="247"/>
    </row>
    <row r="24" spans="1:5" ht="31.5" customHeight="1">
      <c r="A24" s="245" t="s">
        <v>23</v>
      </c>
      <c r="B24" s="246"/>
      <c r="C24" s="246"/>
      <c r="D24" s="246"/>
      <c r="E24" s="247"/>
    </row>
    <row r="25" spans="1:5" ht="72" customHeight="1">
      <c r="A25" s="245" t="s">
        <v>24</v>
      </c>
      <c r="B25" s="246"/>
      <c r="C25" s="246"/>
      <c r="D25" s="246"/>
      <c r="E25" s="247"/>
    </row>
    <row r="26" spans="1:5" ht="18" customHeight="1">
      <c r="A26" s="245" t="s">
        <v>25</v>
      </c>
      <c r="B26" s="246"/>
      <c r="C26" s="246"/>
      <c r="D26" s="246"/>
      <c r="E26" s="247"/>
    </row>
    <row r="27" spans="1:5" ht="84" customHeight="1">
      <c r="A27" s="245" t="s">
        <v>26</v>
      </c>
      <c r="B27" s="246"/>
      <c r="C27" s="246"/>
      <c r="D27" s="246"/>
      <c r="E27" s="247"/>
    </row>
    <row r="28" spans="1:5" ht="18" customHeight="1">
      <c r="A28" s="268" t="s">
        <v>27</v>
      </c>
      <c r="B28" s="269"/>
      <c r="C28" s="269"/>
      <c r="D28" s="269"/>
      <c r="E28" s="270"/>
    </row>
    <row r="29" spans="1:5" ht="72" customHeight="1">
      <c r="A29" s="258" t="s">
        <v>28</v>
      </c>
      <c r="B29" s="259"/>
      <c r="C29" s="259"/>
      <c r="D29" s="259"/>
      <c r="E29" s="260"/>
    </row>
    <row r="30" spans="1:5" ht="90" customHeight="1">
      <c r="A30" s="248" t="s">
        <v>29</v>
      </c>
      <c r="B30" s="249"/>
      <c r="C30" s="249"/>
      <c r="D30" s="249"/>
      <c r="E30" s="250"/>
    </row>
    <row r="31" spans="1:5" ht="36" customHeight="1">
      <c r="A31" s="248" t="s">
        <v>30</v>
      </c>
      <c r="B31" s="249"/>
      <c r="C31" s="249"/>
      <c r="D31" s="249"/>
      <c r="E31" s="250"/>
    </row>
    <row r="32" spans="1:5" ht="54" customHeight="1">
      <c r="A32" s="251" t="s">
        <v>31</v>
      </c>
      <c r="B32" s="252"/>
      <c r="C32" s="252"/>
      <c r="D32" s="252"/>
      <c r="E32" s="253"/>
    </row>
    <row r="33" spans="1:5" ht="54" customHeight="1">
      <c r="A33" s="254" t="s">
        <v>32</v>
      </c>
      <c r="B33" s="255"/>
      <c r="C33" s="255"/>
      <c r="D33" s="255"/>
      <c r="E33" s="256"/>
    </row>
    <row r="34" spans="1:5" ht="90" customHeight="1">
      <c r="A34" s="258" t="s">
        <v>33</v>
      </c>
      <c r="B34" s="259"/>
      <c r="C34" s="259"/>
      <c r="D34" s="259"/>
      <c r="E34" s="260"/>
    </row>
    <row r="35" spans="1:5" ht="36" customHeight="1">
      <c r="A35" s="233" t="s">
        <v>34</v>
      </c>
      <c r="B35" s="234"/>
      <c r="C35" s="234"/>
      <c r="D35" s="234"/>
      <c r="E35" s="235"/>
    </row>
    <row r="36" spans="1:5" ht="20.100000000000001" customHeight="1" thickBot="1">
      <c r="A36" s="236" t="s">
        <v>35</v>
      </c>
      <c r="B36" s="237"/>
      <c r="C36" s="237"/>
      <c r="D36" s="237"/>
      <c r="E36" s="238"/>
    </row>
  </sheetData>
  <sheetProtection algorithmName="SHA-512" hashValue="ZvuduusBtNtMCpLG8rtL3iYX1wkAYEKU0c3OeAHtNpTVIatrm/tLYPvCYm7OAcMJYF+tOXeLRlrWnIkxLoZ6Cw==" saltValue="QjVntVY0pVMKC0occLgptw=="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gridLines="1"/>
  <pageMargins left="0.25" right="0.25" top="0.75" bottom="0.75" header="0.25" footer="0.25"/>
  <pageSetup scale="81" fitToHeight="20" orientation="portrait" r:id="rId2"/>
  <headerFooter>
    <oddFooter>&amp;LJune 2025
&amp;CPage &amp;P of &amp;N
&amp;RGFO-24-311
Food Production Investment Program</oddFooter>
  </headerFooter>
  <rowBreaks count="1" manualBreakCount="1">
    <brk id="1"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G25"/>
  <sheetViews>
    <sheetView view="pageBreakPreview" zoomScaleNormal="100" zoomScaleSheetLayoutView="100" workbookViewId="0">
      <selection activeCell="A2" sqref="A2:E2"/>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28" customWidth="1"/>
    <col min="11" max="11" width="16.7109375" style="128" customWidth="1"/>
    <col min="12" max="12" width="16.7109375" style="128" hidden="1" customWidth="1"/>
    <col min="13" max="14" width="16.7109375" style="128" customWidth="1"/>
    <col min="15" max="15" width="2.7109375" style="128" customWidth="1"/>
    <col min="16" max="16" width="16.7109375" style="128" customWidth="1"/>
    <col min="17" max="17" width="16.7109375" style="128" hidden="1" customWidth="1"/>
    <col min="18" max="19" width="16.7109375" style="128" customWidth="1"/>
    <col min="20" max="20" width="2.7109375" style="128" customWidth="1"/>
    <col min="21" max="111" width="9.140625" style="128"/>
  </cols>
  <sheetData>
    <row r="1" spans="1:111" ht="15" customHeight="1">
      <c r="A1" s="208" t="s">
        <v>36</v>
      </c>
      <c r="B1" s="289" t="s">
        <v>37</v>
      </c>
      <c r="C1" s="289"/>
      <c r="D1" s="289"/>
      <c r="E1" s="148" t="s">
        <v>38</v>
      </c>
      <c r="J1" s="127" t="s">
        <v>0</v>
      </c>
      <c r="M1" s="135"/>
    </row>
    <row r="2" spans="1:111" ht="24.95" customHeight="1" thickBot="1">
      <c r="A2" s="298" t="s">
        <v>39</v>
      </c>
      <c r="B2" s="298"/>
      <c r="C2" s="298"/>
      <c r="D2" s="298"/>
      <c r="E2" s="298"/>
      <c r="F2" s="11"/>
      <c r="J2" s="138"/>
    </row>
    <row r="3" spans="1:111" s="5" customFormat="1" ht="36" customHeight="1" thickBot="1">
      <c r="A3" s="301" t="s">
        <v>40</v>
      </c>
      <c r="B3" s="302"/>
      <c r="C3" s="302"/>
      <c r="D3" s="302"/>
      <c r="E3" s="303"/>
      <c r="F3"/>
      <c r="G3" s="161"/>
      <c r="H3" s="161"/>
      <c r="I3" s="161"/>
      <c r="J3" s="139"/>
      <c r="K3" s="271" t="s">
        <v>41</v>
      </c>
      <c r="L3" s="272"/>
      <c r="M3" s="272"/>
      <c r="N3" s="272"/>
      <c r="O3" s="272"/>
      <c r="P3" s="272"/>
      <c r="Q3" s="272"/>
      <c r="R3" s="272"/>
      <c r="S3" s="273"/>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row>
    <row r="4" spans="1:111" s="5" customFormat="1" ht="21" customHeight="1">
      <c r="A4" s="133" t="s">
        <v>42</v>
      </c>
      <c r="B4" s="296" t="s">
        <v>744</v>
      </c>
      <c r="C4" s="296"/>
      <c r="D4" s="296"/>
      <c r="E4" s="297"/>
      <c r="F4"/>
      <c r="G4" s="161"/>
      <c r="H4" s="161"/>
      <c r="I4" s="161"/>
      <c r="J4" s="139"/>
      <c r="K4" s="274" t="s">
        <v>43</v>
      </c>
      <c r="L4" s="275"/>
      <c r="M4" s="275"/>
      <c r="N4" s="276"/>
      <c r="O4" s="128"/>
      <c r="P4" s="283" t="s">
        <v>44</v>
      </c>
      <c r="Q4" s="275"/>
      <c r="R4" s="275"/>
      <c r="S4" s="284"/>
      <c r="T4" s="128"/>
      <c r="U4" s="128"/>
      <c r="V4" s="128"/>
      <c r="W4" s="128"/>
      <c r="X4" s="128"/>
      <c r="Y4" s="128"/>
      <c r="Z4" s="128"/>
      <c r="AA4" s="128"/>
      <c r="AB4" s="135"/>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row>
    <row r="5" spans="1:111" ht="48" customHeight="1" thickBot="1">
      <c r="A5" s="134" t="s">
        <v>45</v>
      </c>
      <c r="B5" s="299"/>
      <c r="C5" s="299"/>
      <c r="D5" s="299"/>
      <c r="E5" s="300"/>
      <c r="F5" s="161"/>
      <c r="J5" s="140"/>
      <c r="K5" s="277"/>
      <c r="L5" s="278"/>
      <c r="M5" s="278"/>
      <c r="N5" s="279"/>
      <c r="P5" s="285"/>
      <c r="Q5" s="278"/>
      <c r="R5" s="278"/>
      <c r="S5" s="286"/>
    </row>
    <row r="6" spans="1:111" ht="21" customHeight="1" thickBot="1">
      <c r="A6" s="290" t="s">
        <v>46</v>
      </c>
      <c r="B6" s="291"/>
      <c r="C6" s="291"/>
      <c r="D6" s="291"/>
      <c r="E6" s="292"/>
      <c r="J6" s="141"/>
      <c r="K6" s="277"/>
      <c r="L6" s="278"/>
      <c r="M6" s="278"/>
      <c r="N6" s="279"/>
      <c r="P6" s="285"/>
      <c r="Q6" s="278"/>
      <c r="R6" s="278"/>
      <c r="S6" s="286"/>
    </row>
    <row r="7" spans="1:111" ht="21" customHeight="1" thickBot="1">
      <c r="A7" s="293" t="s">
        <v>47</v>
      </c>
      <c r="B7" s="294"/>
      <c r="C7" s="294"/>
      <c r="D7" s="294"/>
      <c r="E7" s="295"/>
      <c r="J7" s="140"/>
      <c r="K7" s="280"/>
      <c r="L7" s="278"/>
      <c r="M7" s="281"/>
      <c r="N7" s="282"/>
      <c r="P7" s="287"/>
      <c r="Q7" s="281"/>
      <c r="R7" s="281"/>
      <c r="S7" s="288"/>
    </row>
    <row r="8" spans="1:111" ht="48" customHeight="1">
      <c r="A8" s="12" t="s">
        <v>48</v>
      </c>
      <c r="B8" s="13" t="s">
        <v>49</v>
      </c>
      <c r="C8" s="178" t="s">
        <v>50</v>
      </c>
      <c r="D8" s="13" t="s">
        <v>51</v>
      </c>
      <c r="E8" s="14" t="s">
        <v>52</v>
      </c>
      <c r="J8" s="141"/>
      <c r="K8" s="142" t="s">
        <v>49</v>
      </c>
      <c r="L8" s="177" t="str">
        <f>C8</f>
        <v>[Other Entity] Share</v>
      </c>
      <c r="M8" s="143" t="s">
        <v>51</v>
      </c>
      <c r="N8" s="143" t="s">
        <v>52</v>
      </c>
      <c r="O8" s="144"/>
      <c r="P8" s="143" t="s">
        <v>49</v>
      </c>
      <c r="Q8" s="177" t="str">
        <f>C8</f>
        <v>[Other Entity] Share</v>
      </c>
      <c r="R8" s="143" t="s">
        <v>51</v>
      </c>
      <c r="S8" s="145" t="s">
        <v>52</v>
      </c>
    </row>
    <row r="9" spans="1:111" ht="38.1" hidden="1" customHeight="1">
      <c r="A9" s="15" t="s">
        <v>53</v>
      </c>
      <c r="B9" s="76">
        <f>'Direct Labor'!E215</f>
        <v>0</v>
      </c>
      <c r="C9" s="76">
        <f>'Direct Labor'!F215</f>
        <v>0</v>
      </c>
      <c r="D9" s="76">
        <f>'Direct Labor'!G215</f>
        <v>0</v>
      </c>
      <c r="E9" s="77">
        <f>'Direct Labor'!H215</f>
        <v>0</v>
      </c>
      <c r="J9" s="141"/>
      <c r="K9" s="156">
        <v>0</v>
      </c>
      <c r="L9" s="157">
        <v>0</v>
      </c>
      <c r="M9" s="157">
        <v>0</v>
      </c>
      <c r="N9" s="157">
        <v>0</v>
      </c>
      <c r="P9" s="151" t="str">
        <f t="shared" ref="P9:P20" si="0">IF(B9=K9,"Pass","Fail")</f>
        <v>Pass</v>
      </c>
      <c r="Q9" s="151" t="str">
        <f t="shared" ref="Q9:R20" si="1">IF(C9=L9,"Pass","Fail")</f>
        <v>Pass</v>
      </c>
      <c r="R9" s="151" t="str">
        <f t="shared" si="1"/>
        <v>Pass</v>
      </c>
      <c r="S9" s="152" t="str">
        <f t="shared" ref="S9:S20" si="2">IF(E9=N9,"Pass","Fail")</f>
        <v>Pass</v>
      </c>
    </row>
    <row r="10" spans="1:111" ht="38.1" hidden="1" customHeight="1">
      <c r="A10" s="15" t="s">
        <v>54</v>
      </c>
      <c r="B10" s="76">
        <f>'Fringe Benefits'!E106</f>
        <v>0</v>
      </c>
      <c r="C10" s="76">
        <f>'Fringe Benefits'!F106</f>
        <v>0</v>
      </c>
      <c r="D10" s="76">
        <f>'Fringe Benefits'!G106</f>
        <v>0</v>
      </c>
      <c r="E10" s="77">
        <f>'Fringe Benefits'!H106</f>
        <v>0</v>
      </c>
      <c r="J10" s="141"/>
      <c r="K10" s="156">
        <v>0</v>
      </c>
      <c r="L10" s="157">
        <v>0</v>
      </c>
      <c r="M10" s="157">
        <v>0</v>
      </c>
      <c r="N10" s="157">
        <v>0</v>
      </c>
      <c r="P10" s="151" t="str">
        <f t="shared" si="0"/>
        <v>Pass</v>
      </c>
      <c r="Q10" s="151" t="str">
        <f t="shared" si="1"/>
        <v>Pass</v>
      </c>
      <c r="R10" s="151" t="str">
        <f t="shared" si="1"/>
        <v>Pass</v>
      </c>
      <c r="S10" s="152" t="str">
        <f t="shared" si="2"/>
        <v>Pass</v>
      </c>
    </row>
    <row r="11" spans="1:111" ht="38.1" hidden="1" customHeight="1">
      <c r="A11" s="16" t="s">
        <v>55</v>
      </c>
      <c r="B11" s="36">
        <f>SUM(B9:B10)</f>
        <v>0</v>
      </c>
      <c r="C11" s="36">
        <f>SUM(C9:C10)</f>
        <v>0</v>
      </c>
      <c r="D11" s="36">
        <f>SUM(D9:D10)</f>
        <v>0</v>
      </c>
      <c r="E11" s="39">
        <f>SUM(E9:E10)</f>
        <v>0</v>
      </c>
      <c r="J11" s="146"/>
      <c r="K11" s="156">
        <v>0</v>
      </c>
      <c r="L11" s="157">
        <v>0</v>
      </c>
      <c r="M11" s="157">
        <v>0</v>
      </c>
      <c r="N11" s="157">
        <v>0</v>
      </c>
      <c r="O11" s="130"/>
      <c r="P11" s="151" t="str">
        <f t="shared" si="0"/>
        <v>Pass</v>
      </c>
      <c r="Q11" s="151" t="str">
        <f t="shared" si="1"/>
        <v>Pass</v>
      </c>
      <c r="R11" s="151" t="str">
        <f t="shared" si="1"/>
        <v>Pass</v>
      </c>
      <c r="S11" s="152" t="str">
        <f t="shared" si="2"/>
        <v>Pass</v>
      </c>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row>
    <row r="12" spans="1:111" ht="38.1" hidden="1" customHeight="1">
      <c r="A12" s="15" t="s">
        <v>56</v>
      </c>
      <c r="B12" s="76">
        <f>Travel!G56</f>
        <v>0</v>
      </c>
      <c r="C12" s="76">
        <f>Travel!H56</f>
        <v>0</v>
      </c>
      <c r="D12" s="76">
        <f>Travel!I56</f>
        <v>0</v>
      </c>
      <c r="E12" s="77">
        <f>Travel!J56</f>
        <v>0</v>
      </c>
      <c r="J12" s="146"/>
      <c r="K12" s="156">
        <v>0</v>
      </c>
      <c r="L12" s="157">
        <v>0</v>
      </c>
      <c r="M12" s="157">
        <v>0</v>
      </c>
      <c r="N12" s="157">
        <v>0</v>
      </c>
      <c r="O12" s="130"/>
      <c r="P12" s="151" t="str">
        <f t="shared" si="0"/>
        <v>Pass</v>
      </c>
      <c r="Q12" s="151" t="str">
        <f t="shared" si="1"/>
        <v>Pass</v>
      </c>
      <c r="R12" s="151" t="str">
        <f t="shared" si="1"/>
        <v>Pass</v>
      </c>
      <c r="S12" s="152" t="str">
        <f t="shared" si="2"/>
        <v>Pass</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row>
    <row r="13" spans="1:111" ht="38.1" customHeight="1">
      <c r="A13" s="15" t="s">
        <v>57</v>
      </c>
      <c r="B13" s="76">
        <f>Equipment!J208</f>
        <v>692000</v>
      </c>
      <c r="C13" s="76">
        <f>Equipment!K208</f>
        <v>0</v>
      </c>
      <c r="D13" s="76">
        <f>Equipment!L208</f>
        <v>93000</v>
      </c>
      <c r="E13" s="77">
        <f>Equipment!M208</f>
        <v>785000</v>
      </c>
      <c r="J13" s="141"/>
      <c r="K13" s="156">
        <v>0</v>
      </c>
      <c r="L13" s="157">
        <v>0</v>
      </c>
      <c r="M13" s="157">
        <v>0</v>
      </c>
      <c r="N13" s="157">
        <v>0</v>
      </c>
      <c r="P13" s="151" t="str">
        <f t="shared" si="0"/>
        <v>Fail</v>
      </c>
      <c r="Q13" s="151" t="str">
        <f t="shared" si="1"/>
        <v>Pass</v>
      </c>
      <c r="R13" s="151" t="str">
        <f t="shared" si="1"/>
        <v>Fail</v>
      </c>
      <c r="S13" s="152" t="str">
        <f t="shared" si="2"/>
        <v>Fail</v>
      </c>
    </row>
    <row r="14" spans="1:111" ht="38.1" hidden="1" customHeight="1">
      <c r="A14" s="15" t="s">
        <v>58</v>
      </c>
      <c r="B14" s="76">
        <f>'Materials &amp; Misc.'!I208</f>
        <v>0</v>
      </c>
      <c r="C14" s="76">
        <f>'Materials &amp; Misc.'!J208</f>
        <v>0</v>
      </c>
      <c r="D14" s="76">
        <f>'Materials &amp; Misc.'!K208</f>
        <v>0</v>
      </c>
      <c r="E14" s="77">
        <f>'Materials &amp; Misc.'!L208</f>
        <v>0</v>
      </c>
      <c r="J14" s="141"/>
      <c r="K14" s="156">
        <v>0</v>
      </c>
      <c r="L14" s="157">
        <v>0</v>
      </c>
      <c r="M14" s="157">
        <v>0</v>
      </c>
      <c r="N14" s="157">
        <v>0</v>
      </c>
      <c r="P14" s="151" t="str">
        <f t="shared" si="0"/>
        <v>Pass</v>
      </c>
      <c r="Q14" s="151" t="str">
        <f t="shared" si="1"/>
        <v>Pass</v>
      </c>
      <c r="R14" s="151" t="str">
        <f t="shared" si="1"/>
        <v>Pass</v>
      </c>
      <c r="S14" s="152" t="str">
        <f t="shared" si="2"/>
        <v>Pass</v>
      </c>
    </row>
    <row r="15" spans="1:111" ht="38.1" customHeight="1">
      <c r="A15" s="15" t="s">
        <v>59</v>
      </c>
      <c r="B15" s="76">
        <f>'Subrecipients &amp; Vendors'!G115</f>
        <v>530000</v>
      </c>
      <c r="C15" s="76">
        <f>'Subrecipients &amp; Vendors'!H115</f>
        <v>0</v>
      </c>
      <c r="D15" s="76">
        <f>'Subrecipients &amp; Vendors'!I115</f>
        <v>220000</v>
      </c>
      <c r="E15" s="77">
        <f>'Subrecipients &amp; Vendors'!J115</f>
        <v>750000</v>
      </c>
      <c r="J15" s="141"/>
      <c r="K15" s="156">
        <v>0</v>
      </c>
      <c r="L15" s="157">
        <v>0</v>
      </c>
      <c r="M15" s="157">
        <v>0</v>
      </c>
      <c r="N15" s="157">
        <v>0</v>
      </c>
      <c r="P15" s="151" t="str">
        <f t="shared" si="0"/>
        <v>Fail</v>
      </c>
      <c r="Q15" s="151" t="str">
        <f t="shared" si="1"/>
        <v>Pass</v>
      </c>
      <c r="R15" s="151" t="str">
        <f t="shared" si="1"/>
        <v>Fail</v>
      </c>
      <c r="S15" s="152" t="str">
        <f t="shared" si="2"/>
        <v>Fail</v>
      </c>
    </row>
    <row r="16" spans="1:111" ht="38.1" customHeight="1">
      <c r="A16" s="16" t="s">
        <v>60</v>
      </c>
      <c r="B16" s="36">
        <f>SUM(B12:B15)</f>
        <v>1222000</v>
      </c>
      <c r="C16" s="36">
        <f>SUM(C12:C15)</f>
        <v>0</v>
      </c>
      <c r="D16" s="36">
        <f>SUM(D12:D15)</f>
        <v>313000</v>
      </c>
      <c r="E16" s="39">
        <f>SUM(E12:E15)</f>
        <v>1535000</v>
      </c>
      <c r="J16" s="141"/>
      <c r="K16" s="156">
        <v>0</v>
      </c>
      <c r="L16" s="157">
        <v>0</v>
      </c>
      <c r="M16" s="157">
        <v>0</v>
      </c>
      <c r="N16" s="157">
        <v>0</v>
      </c>
      <c r="P16" s="151" t="str">
        <f t="shared" si="0"/>
        <v>Fail</v>
      </c>
      <c r="Q16" s="151" t="str">
        <f t="shared" si="1"/>
        <v>Pass</v>
      </c>
      <c r="R16" s="151" t="str">
        <f t="shared" si="1"/>
        <v>Fail</v>
      </c>
      <c r="S16" s="152" t="str">
        <f t="shared" si="2"/>
        <v>Fail</v>
      </c>
    </row>
    <row r="17" spans="1:19" ht="38.1" hidden="1" customHeight="1">
      <c r="A17" s="15" t="s">
        <v>61</v>
      </c>
      <c r="B17" s="76">
        <f>'Indirect Costs &amp; Profit'!L148</f>
        <v>0</v>
      </c>
      <c r="C17" s="76">
        <f>'Indirect Costs &amp; Profit'!M148</f>
        <v>0</v>
      </c>
      <c r="D17" s="76">
        <f>'Indirect Costs &amp; Profit'!N148</f>
        <v>0</v>
      </c>
      <c r="E17" s="77">
        <f>'Indirect Costs &amp; Profit'!O148</f>
        <v>0</v>
      </c>
      <c r="J17" s="141"/>
      <c r="K17" s="156">
        <v>0</v>
      </c>
      <c r="L17" s="157">
        <v>0</v>
      </c>
      <c r="M17" s="157">
        <v>0</v>
      </c>
      <c r="N17" s="157">
        <v>0</v>
      </c>
      <c r="P17" s="151" t="str">
        <f t="shared" si="0"/>
        <v>Pass</v>
      </c>
      <c r="Q17" s="151" t="str">
        <f t="shared" si="1"/>
        <v>Pass</v>
      </c>
      <c r="R17" s="151" t="str">
        <f t="shared" si="1"/>
        <v>Pass</v>
      </c>
      <c r="S17" s="152" t="str">
        <f t="shared" si="2"/>
        <v>Pass</v>
      </c>
    </row>
    <row r="18" spans="1:19" ht="38.1" hidden="1" customHeight="1">
      <c r="A18" s="17" t="s">
        <v>62</v>
      </c>
      <c r="B18" s="76">
        <f>'Indirect Costs &amp; Profit'!L159</f>
        <v>0</v>
      </c>
      <c r="C18" s="76">
        <f>'Indirect Costs &amp; Profit'!M159</f>
        <v>0</v>
      </c>
      <c r="D18" s="76">
        <f>'Indirect Costs &amp; Profit'!N159</f>
        <v>0</v>
      </c>
      <c r="E18" s="77">
        <f>'Indirect Costs &amp; Profit'!O159</f>
        <v>0</v>
      </c>
      <c r="J18" s="141"/>
      <c r="K18" s="156">
        <v>0</v>
      </c>
      <c r="L18" s="157">
        <v>0</v>
      </c>
      <c r="M18" s="157">
        <v>0</v>
      </c>
      <c r="N18" s="157">
        <v>0</v>
      </c>
      <c r="P18" s="151" t="str">
        <f t="shared" si="0"/>
        <v>Pass</v>
      </c>
      <c r="Q18" s="151" t="str">
        <f t="shared" si="1"/>
        <v>Pass</v>
      </c>
      <c r="R18" s="151" t="str">
        <f t="shared" si="1"/>
        <v>Pass</v>
      </c>
      <c r="S18" s="152" t="str">
        <f t="shared" si="2"/>
        <v>Pass</v>
      </c>
    </row>
    <row r="19" spans="1:19" ht="38.1" customHeight="1">
      <c r="A19" s="16" t="s">
        <v>63</v>
      </c>
      <c r="B19" s="36">
        <f>SUM(B17:B18)</f>
        <v>0</v>
      </c>
      <c r="C19" s="36">
        <f>SUM(C17:C18)</f>
        <v>0</v>
      </c>
      <c r="D19" s="36">
        <f>SUM(D17:D18)</f>
        <v>0</v>
      </c>
      <c r="E19" s="39">
        <f>SUM(E17:E18)</f>
        <v>0</v>
      </c>
      <c r="J19" s="141"/>
      <c r="K19" s="156">
        <v>0</v>
      </c>
      <c r="L19" s="157">
        <v>0</v>
      </c>
      <c r="M19" s="157">
        <v>0</v>
      </c>
      <c r="N19" s="157">
        <v>0</v>
      </c>
      <c r="P19" s="151" t="str">
        <f t="shared" si="0"/>
        <v>Pass</v>
      </c>
      <c r="Q19" s="151" t="str">
        <f t="shared" si="1"/>
        <v>Pass</v>
      </c>
      <c r="R19" s="151" t="str">
        <f t="shared" si="1"/>
        <v>Pass</v>
      </c>
      <c r="S19" s="152" t="str">
        <f t="shared" si="2"/>
        <v>Pass</v>
      </c>
    </row>
    <row r="20" spans="1:19" ht="38.1" customHeight="1" thickBot="1">
      <c r="A20" s="18" t="s">
        <v>64</v>
      </c>
      <c r="B20" s="78">
        <f>B11+B16+B19</f>
        <v>1222000</v>
      </c>
      <c r="C20" s="78">
        <f>C11+C16+C19</f>
        <v>0</v>
      </c>
      <c r="D20" s="78">
        <f>D11+D16+D19</f>
        <v>313000</v>
      </c>
      <c r="E20" s="79">
        <f>E11+E16+E19</f>
        <v>1535000</v>
      </c>
      <c r="J20" s="141"/>
      <c r="K20" s="156">
        <v>0</v>
      </c>
      <c r="L20" s="157">
        <v>0</v>
      </c>
      <c r="M20" s="157">
        <v>0</v>
      </c>
      <c r="N20" s="157">
        <v>0</v>
      </c>
      <c r="P20" s="151" t="str">
        <f t="shared" si="0"/>
        <v>Fail</v>
      </c>
      <c r="Q20" s="151" t="str">
        <f t="shared" si="1"/>
        <v>Pass</v>
      </c>
      <c r="R20" s="151" t="str">
        <f t="shared" si="1"/>
        <v>Fail</v>
      </c>
      <c r="S20" s="152" t="str">
        <f t="shared" si="2"/>
        <v>Fail</v>
      </c>
    </row>
    <row r="21" spans="1:19" ht="30.75" thickBot="1">
      <c r="A21" s="122" t="s">
        <v>65</v>
      </c>
      <c r="B21" s="123">
        <f>ROUND(B20*0.99,0)</f>
        <v>1209780</v>
      </c>
      <c r="J21" s="141"/>
      <c r="K21" s="158">
        <v>0</v>
      </c>
      <c r="L21" s="159"/>
      <c r="M21" s="159"/>
      <c r="N21" s="159"/>
      <c r="O21" s="147"/>
      <c r="P21" s="153" t="str">
        <f>IF(B22=K21,"Pass","Fail")</f>
        <v>Fail</v>
      </c>
      <c r="Q21" s="154"/>
      <c r="R21" s="154"/>
      <c r="S21" s="155"/>
    </row>
    <row r="22" spans="1:19" ht="30.95" customHeight="1" thickBot="1">
      <c r="A22" s="124" t="s">
        <v>66</v>
      </c>
      <c r="B22" s="125">
        <f>IF(B21=0,"",B21/B20)</f>
        <v>0.99</v>
      </c>
      <c r="F22" s="4"/>
      <c r="J22" s="141"/>
    </row>
    <row r="23" spans="1:19" ht="30.75" thickBot="1">
      <c r="A23" s="207" t="s">
        <v>67</v>
      </c>
      <c r="B23" s="43">
        <f>SUMIF(Equipment!F6:F207,"Yes",Equipment!M6:M207)</f>
        <v>205000</v>
      </c>
    </row>
    <row r="24" spans="1:19" ht="30" hidden="1">
      <c r="A24" s="122" t="s">
        <v>68</v>
      </c>
      <c r="B24" s="123">
        <v>350</v>
      </c>
    </row>
    <row r="25" spans="1:19" ht="30.75" hidden="1" thickBot="1">
      <c r="A25" s="124" t="s">
        <v>69</v>
      </c>
      <c r="B25" s="125">
        <f>IF(B24=0,"",B24/B20)</f>
        <v>2.8641571194762682E-4</v>
      </c>
    </row>
  </sheetData>
  <sheetProtection algorithmName="SHA-512" hashValue="wRL1dw0fSsoIB88R2OHH7wwOOTs9FfFUeatFyMKTF0NXDpNkeadM/IFjm3B9JKzDs70DPbWj6JFFfmruNJWllw==" saltValue="DB0JjRpWhA162iVxtZ5sqg=="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
    <cfRule type="cellIs" dxfId="152" priority="2"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4 B21" xr:uid="{B9FF5D9B-66BC-4376-866E-9F5E99D3EB4F}"/>
    <dataValidation allowBlank="1" showErrorMessage="1" prompt="intentionally left blank" sqref="C21:E23" xr:uid="{4283137E-C321-456C-B2FD-F858D931F7E0}"/>
  </dataValidations>
  <printOptions horizontalCentered="1" gridLines="1"/>
  <pageMargins left="0.25" right="0.25" top="0.75" bottom="0.75" header="0.25" footer="0.25"/>
  <pageSetup scale="79" orientation="portrait" r:id="rId1"/>
  <headerFooter>
    <oddFooter>&amp;LJune 2025
&amp;CPage &amp;P of &amp;N
&amp;RGFO-24-311
Food Production Investment Program</oddFooter>
  </headerFooter>
  <rowBreaks count="1" manualBreakCount="1">
    <brk id="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J218"/>
  <sheetViews>
    <sheetView zoomScaleNormal="100" zoomScaleSheetLayoutView="100" zoomScalePageLayoutView="70" workbookViewId="0">
      <pane ySplit="6" topLeftCell="A7" activePane="bottomLeft" state="frozen"/>
      <selection activeCell="A2" sqref="A2:M2"/>
      <selection pane="bottomLeft" activeCell="B111" sqref="B111"/>
    </sheetView>
  </sheetViews>
  <sheetFormatPr defaultColWidth="9.140625" defaultRowHeight="12.75"/>
  <cols>
    <col min="1" max="1" width="23.28515625" style="2" customWidth="1"/>
    <col min="2" max="2" width="18.5703125" style="2" customWidth="1"/>
    <col min="3" max="3" width="10.85546875" style="23"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9" width="17.5703125" style="108" bestFit="1" customWidth="1"/>
    <col min="10" max="10" width="34.5703125" style="2" customWidth="1"/>
    <col min="11" max="14" width="2.7109375" style="2" customWidth="1"/>
    <col min="15" max="20" width="15.28515625" style="128" customWidth="1"/>
    <col min="21" max="114" width="9.140625" style="128"/>
    <col min="115" max="16384" width="9.140625" style="2"/>
  </cols>
  <sheetData>
    <row r="1" spans="1:114" ht="15" customHeight="1">
      <c r="A1" s="304" t="str">
        <f>'Category Budget'!$A$1</f>
        <v>Template Version 6/29/2023</v>
      </c>
      <c r="B1" s="304"/>
      <c r="C1" s="162"/>
      <c r="D1" s="163"/>
      <c r="E1" s="163"/>
      <c r="F1" s="163"/>
      <c r="G1" s="289" t="str">
        <f>CONCATENATE('Category Budget'!$B$1," ",'Category Budget'!$E$1)</f>
        <v>Date of Last Budget Worksheet Modification:  08/23/2021</v>
      </c>
      <c r="H1" s="289"/>
      <c r="I1" s="289"/>
      <c r="J1" s="289"/>
      <c r="K1" s="25"/>
      <c r="L1" s="25"/>
      <c r="M1" s="25"/>
      <c r="N1" s="25"/>
      <c r="O1" s="127" t="s">
        <v>0</v>
      </c>
    </row>
    <row r="2" spans="1:114" s="1" customFormat="1" ht="24.95" customHeight="1">
      <c r="A2" s="298" t="s">
        <v>39</v>
      </c>
      <c r="B2" s="298"/>
      <c r="C2" s="298"/>
      <c r="D2" s="298"/>
      <c r="E2" s="298"/>
      <c r="F2" s="298"/>
      <c r="G2" s="298"/>
      <c r="H2" s="298"/>
      <c r="I2" s="298"/>
      <c r="J2" s="298"/>
      <c r="K2" s="25"/>
      <c r="L2" s="25"/>
      <c r="M2" s="25"/>
      <c r="N2" s="25"/>
      <c r="O2" s="13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row>
    <row r="3" spans="1:114" ht="21.95" customHeight="1">
      <c r="A3" s="310" t="s">
        <v>70</v>
      </c>
      <c r="B3" s="310"/>
      <c r="C3" s="310"/>
      <c r="D3" s="310"/>
      <c r="E3" s="310"/>
      <c r="F3" s="310"/>
      <c r="G3" s="310"/>
      <c r="H3" s="310"/>
      <c r="I3" s="310"/>
      <c r="J3" s="310"/>
      <c r="K3" s="25"/>
      <c r="L3" s="25"/>
      <c r="M3" s="25"/>
      <c r="N3" s="25"/>
      <c r="O3" s="129"/>
    </row>
    <row r="4" spans="1:114" ht="45" customHeight="1" thickBot="1">
      <c r="A4" s="311" t="str">
        <f>CONCATENATE('Category Budget'!$B$4,":  ",'Category Budget'!$B$5)</f>
        <v xml:space="preserve">GFO-24-311:  </v>
      </c>
      <c r="B4" s="311"/>
      <c r="C4" s="311"/>
      <c r="D4" s="311"/>
      <c r="E4" s="311"/>
      <c r="F4" s="311"/>
      <c r="G4" s="311"/>
      <c r="H4" s="311"/>
      <c r="I4" s="311"/>
      <c r="J4" s="311"/>
      <c r="K4" s="25"/>
      <c r="L4" s="25"/>
      <c r="M4" s="25"/>
      <c r="N4" s="25"/>
    </row>
    <row r="5" spans="1:114" ht="21.95" customHeight="1" thickBot="1">
      <c r="A5" s="312" t="s">
        <v>71</v>
      </c>
      <c r="B5" s="313"/>
      <c r="C5" s="313"/>
      <c r="D5" s="313"/>
      <c r="E5" s="313"/>
      <c r="F5" s="313"/>
      <c r="G5" s="313"/>
      <c r="H5" s="313"/>
      <c r="I5" s="313"/>
      <c r="J5" s="314"/>
      <c r="K5" s="25"/>
      <c r="L5" s="25"/>
      <c r="M5" s="25"/>
      <c r="N5" s="25"/>
    </row>
    <row r="6" spans="1:114" s="6" customFormat="1" ht="63.75" thickBot="1">
      <c r="A6" s="131" t="s">
        <v>72</v>
      </c>
      <c r="B6" s="103" t="s">
        <v>73</v>
      </c>
      <c r="C6" s="103" t="s">
        <v>74</v>
      </c>
      <c r="D6" s="103" t="s">
        <v>75</v>
      </c>
      <c r="E6" s="103" t="s">
        <v>76</v>
      </c>
      <c r="F6" s="179" t="str">
        <f>'Category Budget'!C8</f>
        <v>[Other Entity] Share</v>
      </c>
      <c r="G6" s="9" t="s">
        <v>77</v>
      </c>
      <c r="H6" s="9" t="s">
        <v>52</v>
      </c>
      <c r="I6" s="131" t="s">
        <v>78</v>
      </c>
      <c r="J6" s="10" t="s">
        <v>79</v>
      </c>
      <c r="K6" s="161"/>
      <c r="L6" s="161"/>
      <c r="M6" s="161"/>
      <c r="N6" s="161"/>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row>
    <row r="7" spans="1:114" ht="32.1" customHeight="1">
      <c r="A7" s="44"/>
      <c r="B7" s="31"/>
      <c r="C7" s="93"/>
      <c r="D7" s="32">
        <f>ROUND(B7*C7,0)</f>
        <v>0</v>
      </c>
      <c r="E7" s="33">
        <v>0</v>
      </c>
      <c r="F7" s="175">
        <v>0</v>
      </c>
      <c r="G7" s="34">
        <v>0</v>
      </c>
      <c r="H7" s="110">
        <f t="array" ref="H7">SUM(ROUND(E7:G7,0))</f>
        <v>0</v>
      </c>
      <c r="I7" s="118" t="s">
        <v>80</v>
      </c>
      <c r="J7" s="200"/>
      <c r="K7" s="25"/>
      <c r="L7" s="25"/>
      <c r="M7" s="25"/>
      <c r="N7" s="25"/>
    </row>
    <row r="8" spans="1:114" ht="32.1" customHeight="1">
      <c r="A8" s="45"/>
      <c r="B8" s="31"/>
      <c r="C8" s="48"/>
      <c r="D8" s="36">
        <f t="shared" ref="D8:D106" si="0">ROUND(B8*C8,0)</f>
        <v>0</v>
      </c>
      <c r="E8" s="37">
        <v>0</v>
      </c>
      <c r="F8" s="176">
        <v>0</v>
      </c>
      <c r="G8" s="38">
        <v>0</v>
      </c>
      <c r="H8" s="111">
        <f t="array" ref="H8">SUM(ROUND(E8:G8,0))</f>
        <v>0</v>
      </c>
      <c r="I8" s="119" t="s">
        <v>80</v>
      </c>
      <c r="J8" s="201"/>
      <c r="K8" s="25"/>
      <c r="L8" s="25"/>
      <c r="M8" s="25"/>
      <c r="N8" s="25"/>
    </row>
    <row r="9" spans="1:114" ht="32.1" customHeight="1">
      <c r="A9" s="45"/>
      <c r="B9" s="31"/>
      <c r="C9" s="48"/>
      <c r="D9" s="36">
        <f t="shared" si="0"/>
        <v>0</v>
      </c>
      <c r="E9" s="37">
        <v>0</v>
      </c>
      <c r="F9" s="176">
        <v>0</v>
      </c>
      <c r="G9" s="38">
        <v>0</v>
      </c>
      <c r="H9" s="111">
        <f t="array" ref="H9">SUM(ROUND(E9:G9,0))</f>
        <v>0</v>
      </c>
      <c r="I9" s="119" t="s">
        <v>80</v>
      </c>
      <c r="J9" s="201"/>
      <c r="K9" s="25"/>
      <c r="L9" s="25"/>
      <c r="M9" s="25"/>
      <c r="N9" s="25"/>
    </row>
    <row r="10" spans="1:114" ht="32.1" customHeight="1">
      <c r="A10" s="45"/>
      <c r="B10" s="31"/>
      <c r="C10" s="48"/>
      <c r="D10" s="36">
        <f t="shared" si="0"/>
        <v>0</v>
      </c>
      <c r="E10" s="37">
        <v>0</v>
      </c>
      <c r="F10" s="176">
        <v>0</v>
      </c>
      <c r="G10" s="38">
        <v>0</v>
      </c>
      <c r="H10" s="111">
        <f t="array" ref="H10">SUM(ROUND(E10:G10,0))</f>
        <v>0</v>
      </c>
      <c r="I10" s="119" t="s">
        <v>80</v>
      </c>
      <c r="J10" s="201"/>
      <c r="K10" s="25"/>
      <c r="L10" s="25"/>
      <c r="M10" s="25"/>
      <c r="N10" s="25"/>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row>
    <row r="11" spans="1:114" ht="32.1" customHeight="1">
      <c r="A11" s="45"/>
      <c r="B11" s="31"/>
      <c r="C11" s="48"/>
      <c r="D11" s="36">
        <f t="shared" si="0"/>
        <v>0</v>
      </c>
      <c r="E11" s="37">
        <v>0</v>
      </c>
      <c r="F11" s="176">
        <v>0</v>
      </c>
      <c r="G11" s="38">
        <v>0</v>
      </c>
      <c r="H11" s="111">
        <f t="array" ref="H11">SUM(ROUND(E11:G11,0))</f>
        <v>0</v>
      </c>
      <c r="I11" s="119" t="s">
        <v>80</v>
      </c>
      <c r="J11" s="201"/>
      <c r="K11" s="25"/>
      <c r="L11" s="25"/>
      <c r="M11" s="25"/>
      <c r="N11" s="25"/>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row>
    <row r="12" spans="1:114" ht="32.1" customHeight="1">
      <c r="A12" s="45"/>
      <c r="B12" s="31"/>
      <c r="C12" s="48"/>
      <c r="D12" s="40">
        <f t="shared" si="0"/>
        <v>0</v>
      </c>
      <c r="E12" s="37">
        <v>0</v>
      </c>
      <c r="F12" s="176">
        <v>0</v>
      </c>
      <c r="G12" s="38">
        <v>0</v>
      </c>
      <c r="H12" s="111">
        <f t="array" ref="H12">SUM(ROUND(E12:G12,0))</f>
        <v>0</v>
      </c>
      <c r="I12" s="119" t="s">
        <v>81</v>
      </c>
      <c r="J12" s="201" t="s">
        <v>82</v>
      </c>
      <c r="K12" s="25"/>
      <c r="L12" s="25"/>
      <c r="M12" s="25"/>
      <c r="N12" s="25"/>
    </row>
    <row r="13" spans="1:114" ht="32.1" customHeight="1">
      <c r="A13" s="45"/>
      <c r="B13" s="31">
        <v>0</v>
      </c>
      <c r="C13" s="48">
        <v>0</v>
      </c>
      <c r="D13" s="36">
        <f t="shared" si="0"/>
        <v>0</v>
      </c>
      <c r="E13" s="37">
        <v>0</v>
      </c>
      <c r="F13" s="176">
        <v>0</v>
      </c>
      <c r="G13" s="38">
        <v>0</v>
      </c>
      <c r="H13" s="111">
        <f t="array" ref="H13">SUM(ROUND(E13:G13,0))</f>
        <v>0</v>
      </c>
      <c r="I13" s="119" t="s">
        <v>83</v>
      </c>
      <c r="J13" s="201"/>
      <c r="K13" s="25"/>
      <c r="L13" s="25"/>
      <c r="M13" s="25"/>
      <c r="N13" s="25"/>
    </row>
    <row r="14" spans="1:114" ht="32.1" customHeight="1">
      <c r="A14" s="45"/>
      <c r="B14" s="31">
        <v>0</v>
      </c>
      <c r="C14" s="48">
        <v>0</v>
      </c>
      <c r="D14" s="36">
        <f t="shared" si="0"/>
        <v>0</v>
      </c>
      <c r="E14" s="37">
        <v>0</v>
      </c>
      <c r="F14" s="176">
        <v>0</v>
      </c>
      <c r="G14" s="38">
        <v>0</v>
      </c>
      <c r="H14" s="111">
        <f t="array" ref="H14">SUM(ROUND(E14:G14,0))</f>
        <v>0</v>
      </c>
      <c r="I14" s="119" t="s">
        <v>83</v>
      </c>
      <c r="J14" s="201"/>
      <c r="K14" s="25"/>
      <c r="L14" s="25"/>
      <c r="M14" s="25"/>
      <c r="N14" s="25"/>
    </row>
    <row r="15" spans="1:114" ht="32.1" customHeight="1">
      <c r="A15" s="45"/>
      <c r="B15" s="31">
        <v>0</v>
      </c>
      <c r="C15" s="48">
        <v>0</v>
      </c>
      <c r="D15" s="36">
        <f t="shared" si="0"/>
        <v>0</v>
      </c>
      <c r="E15" s="37">
        <v>0</v>
      </c>
      <c r="F15" s="176">
        <v>0</v>
      </c>
      <c r="G15" s="38">
        <v>0</v>
      </c>
      <c r="H15" s="111">
        <f t="array" ref="H15">SUM(ROUND(E15:G15,0))</f>
        <v>0</v>
      </c>
      <c r="I15" s="119" t="s">
        <v>83</v>
      </c>
      <c r="J15" s="205"/>
      <c r="K15" s="25"/>
      <c r="L15" s="25"/>
      <c r="M15" s="25"/>
      <c r="N15" s="25"/>
    </row>
    <row r="16" spans="1:114" ht="32.1" customHeight="1" thickBot="1">
      <c r="A16" s="45"/>
      <c r="B16" s="31">
        <v>0</v>
      </c>
      <c r="C16" s="48">
        <v>0</v>
      </c>
      <c r="D16" s="36">
        <f t="shared" si="0"/>
        <v>0</v>
      </c>
      <c r="E16" s="37">
        <v>0</v>
      </c>
      <c r="F16" s="176">
        <v>0</v>
      </c>
      <c r="G16" s="38">
        <v>0</v>
      </c>
      <c r="H16" s="111">
        <f t="array" ref="H16">SUM(ROUND(E16:G16,0))</f>
        <v>0</v>
      </c>
      <c r="I16" s="119" t="s">
        <v>83</v>
      </c>
      <c r="J16" s="201"/>
      <c r="K16" s="25"/>
      <c r="L16" s="25"/>
      <c r="M16" s="25"/>
      <c r="N16" s="25"/>
    </row>
    <row r="17" spans="1:11" ht="32.1" hidden="1" customHeight="1">
      <c r="A17" s="45"/>
      <c r="B17" s="31">
        <v>0</v>
      </c>
      <c r="C17" s="48">
        <v>0</v>
      </c>
      <c r="D17" s="36">
        <f t="shared" si="0"/>
        <v>0</v>
      </c>
      <c r="E17" s="37">
        <v>0</v>
      </c>
      <c r="F17" s="176">
        <v>0</v>
      </c>
      <c r="G17" s="38">
        <v>0</v>
      </c>
      <c r="H17" s="111">
        <f t="array" ref="H17">SUM(ROUND(E17:G17,0))</f>
        <v>0</v>
      </c>
      <c r="I17" s="119" t="s">
        <v>83</v>
      </c>
      <c r="J17" s="201"/>
      <c r="K17" s="25"/>
    </row>
    <row r="18" spans="1:11" ht="32.1" hidden="1" customHeight="1">
      <c r="A18" s="45"/>
      <c r="B18" s="31">
        <v>0</v>
      </c>
      <c r="C18" s="48">
        <v>0</v>
      </c>
      <c r="D18" s="36">
        <f t="shared" si="0"/>
        <v>0</v>
      </c>
      <c r="E18" s="37">
        <v>0</v>
      </c>
      <c r="F18" s="176">
        <v>0</v>
      </c>
      <c r="G18" s="38">
        <v>0</v>
      </c>
      <c r="H18" s="111">
        <f t="array" ref="H18">SUM(ROUND(E18:G18,0))</f>
        <v>0</v>
      </c>
      <c r="I18" s="119" t="s">
        <v>83</v>
      </c>
      <c r="J18" s="201"/>
      <c r="K18" s="25"/>
    </row>
    <row r="19" spans="1:11" ht="32.1" hidden="1" customHeight="1">
      <c r="A19" s="45"/>
      <c r="B19" s="31">
        <v>0</v>
      </c>
      <c r="C19" s="48">
        <v>0</v>
      </c>
      <c r="D19" s="36">
        <f t="shared" si="0"/>
        <v>0</v>
      </c>
      <c r="E19" s="37">
        <v>0</v>
      </c>
      <c r="F19" s="176">
        <v>0</v>
      </c>
      <c r="G19" s="38">
        <v>0</v>
      </c>
      <c r="H19" s="111">
        <f t="array" ref="H19">SUM(ROUND(E19:G19,0))</f>
        <v>0</v>
      </c>
      <c r="I19" s="119" t="s">
        <v>83</v>
      </c>
      <c r="J19" s="201"/>
      <c r="K19" s="25"/>
    </row>
    <row r="20" spans="1:11" ht="32.1" hidden="1" customHeight="1">
      <c r="A20" s="45"/>
      <c r="B20" s="31">
        <v>0</v>
      </c>
      <c r="C20" s="48">
        <v>0</v>
      </c>
      <c r="D20" s="36">
        <f t="shared" si="0"/>
        <v>0</v>
      </c>
      <c r="E20" s="37">
        <v>0</v>
      </c>
      <c r="F20" s="176">
        <v>0</v>
      </c>
      <c r="G20" s="38">
        <v>0</v>
      </c>
      <c r="H20" s="111">
        <f t="array" ref="H20">SUM(ROUND(E20:G20,0))</f>
        <v>0</v>
      </c>
      <c r="I20" s="119" t="s">
        <v>83</v>
      </c>
      <c r="J20" s="201"/>
      <c r="K20" s="25"/>
    </row>
    <row r="21" spans="1:11" ht="32.1" hidden="1" customHeight="1">
      <c r="A21" s="45"/>
      <c r="B21" s="31">
        <v>0</v>
      </c>
      <c r="C21" s="48">
        <v>0</v>
      </c>
      <c r="D21" s="36">
        <f t="shared" si="0"/>
        <v>0</v>
      </c>
      <c r="E21" s="37">
        <v>0</v>
      </c>
      <c r="F21" s="176">
        <v>0</v>
      </c>
      <c r="G21" s="38">
        <v>0</v>
      </c>
      <c r="H21" s="111">
        <f t="array" ref="H21">SUM(ROUND(E21:G21,0))</f>
        <v>0</v>
      </c>
      <c r="I21" s="119" t="s">
        <v>83</v>
      </c>
      <c r="J21" s="201"/>
      <c r="K21" s="25"/>
    </row>
    <row r="22" spans="1:11" ht="32.1" hidden="1" customHeight="1">
      <c r="A22" s="45"/>
      <c r="B22" s="31">
        <v>0</v>
      </c>
      <c r="C22" s="48">
        <v>0</v>
      </c>
      <c r="D22" s="36">
        <f t="shared" si="0"/>
        <v>0</v>
      </c>
      <c r="E22" s="37">
        <v>0</v>
      </c>
      <c r="F22" s="176">
        <v>0</v>
      </c>
      <c r="G22" s="38">
        <v>0</v>
      </c>
      <c r="H22" s="111">
        <f t="array" ref="H22">SUM(ROUND(E22:G22,0))</f>
        <v>0</v>
      </c>
      <c r="I22" s="119" t="s">
        <v>83</v>
      </c>
      <c r="J22" s="201"/>
      <c r="K22" s="25"/>
    </row>
    <row r="23" spans="1:11" ht="32.1" hidden="1" customHeight="1">
      <c r="A23" s="45"/>
      <c r="B23" s="31">
        <v>0</v>
      </c>
      <c r="C23" s="48">
        <v>0</v>
      </c>
      <c r="D23" s="36">
        <f t="shared" si="0"/>
        <v>0</v>
      </c>
      <c r="E23" s="37">
        <v>0</v>
      </c>
      <c r="F23" s="176">
        <v>0</v>
      </c>
      <c r="G23" s="38">
        <v>0</v>
      </c>
      <c r="H23" s="111">
        <f t="array" ref="H23">SUM(ROUND(E23:G23,0))</f>
        <v>0</v>
      </c>
      <c r="I23" s="119" t="s">
        <v>83</v>
      </c>
      <c r="J23" s="201"/>
      <c r="K23" s="25"/>
    </row>
    <row r="24" spans="1:11" ht="32.1" hidden="1" customHeight="1">
      <c r="A24" s="45"/>
      <c r="B24" s="31">
        <v>0</v>
      </c>
      <c r="C24" s="48">
        <v>0</v>
      </c>
      <c r="D24" s="36">
        <f t="shared" si="0"/>
        <v>0</v>
      </c>
      <c r="E24" s="37">
        <v>0</v>
      </c>
      <c r="F24" s="176">
        <v>0</v>
      </c>
      <c r="G24" s="38">
        <v>0</v>
      </c>
      <c r="H24" s="111">
        <f t="array" ref="H24">SUM(ROUND(E24:G24,0))</f>
        <v>0</v>
      </c>
      <c r="I24" s="119" t="s">
        <v>83</v>
      </c>
      <c r="J24" s="201"/>
      <c r="K24" s="25"/>
    </row>
    <row r="25" spans="1:11" ht="32.1" hidden="1" customHeight="1">
      <c r="A25" s="45"/>
      <c r="B25" s="31">
        <v>0</v>
      </c>
      <c r="C25" s="48">
        <v>0</v>
      </c>
      <c r="D25" s="36">
        <f t="shared" si="0"/>
        <v>0</v>
      </c>
      <c r="E25" s="37">
        <v>0</v>
      </c>
      <c r="F25" s="176">
        <v>0</v>
      </c>
      <c r="G25" s="38">
        <v>0</v>
      </c>
      <c r="H25" s="111">
        <f t="array" ref="H25">SUM(ROUND(E25:G25,0))</f>
        <v>0</v>
      </c>
      <c r="I25" s="119" t="s">
        <v>83</v>
      </c>
      <c r="J25" s="201"/>
      <c r="K25" s="25"/>
    </row>
    <row r="26" spans="1:11" ht="32.1" hidden="1" customHeight="1">
      <c r="A26" s="45"/>
      <c r="B26" s="31">
        <v>0</v>
      </c>
      <c r="C26" s="48">
        <v>0</v>
      </c>
      <c r="D26" s="36">
        <f t="shared" si="0"/>
        <v>0</v>
      </c>
      <c r="E26" s="37">
        <v>0</v>
      </c>
      <c r="F26" s="176">
        <v>0</v>
      </c>
      <c r="G26" s="38">
        <v>0</v>
      </c>
      <c r="H26" s="111">
        <f t="array" ref="H26">SUM(ROUND(E26:G26,0))</f>
        <v>0</v>
      </c>
      <c r="I26" s="119" t="s">
        <v>83</v>
      </c>
      <c r="J26" s="201"/>
      <c r="K26" s="25"/>
    </row>
    <row r="27" spans="1:11" ht="32.1" hidden="1" customHeight="1">
      <c r="A27" s="45"/>
      <c r="B27" s="31">
        <v>0</v>
      </c>
      <c r="C27" s="48">
        <v>0</v>
      </c>
      <c r="D27" s="36">
        <f t="shared" si="0"/>
        <v>0</v>
      </c>
      <c r="E27" s="37">
        <v>0</v>
      </c>
      <c r="F27" s="176">
        <v>0</v>
      </c>
      <c r="G27" s="38">
        <v>0</v>
      </c>
      <c r="H27" s="111">
        <f t="array" ref="H27">SUM(ROUND(E27:G27,0))</f>
        <v>0</v>
      </c>
      <c r="I27" s="119" t="s">
        <v>83</v>
      </c>
      <c r="J27" s="201"/>
      <c r="K27" s="25"/>
    </row>
    <row r="28" spans="1:11" ht="32.1" hidden="1" customHeight="1">
      <c r="A28" s="45"/>
      <c r="B28" s="31">
        <v>0</v>
      </c>
      <c r="C28" s="48">
        <v>0</v>
      </c>
      <c r="D28" s="36">
        <f t="shared" si="0"/>
        <v>0</v>
      </c>
      <c r="E28" s="37">
        <v>0</v>
      </c>
      <c r="F28" s="176">
        <v>0</v>
      </c>
      <c r="G28" s="38">
        <v>0</v>
      </c>
      <c r="H28" s="111">
        <f t="array" ref="H28">SUM(ROUND(E28:G28,0))</f>
        <v>0</v>
      </c>
      <c r="I28" s="119" t="s">
        <v>83</v>
      </c>
      <c r="J28" s="201"/>
      <c r="K28" s="25"/>
    </row>
    <row r="29" spans="1:11" ht="32.1" hidden="1" customHeight="1">
      <c r="A29" s="45"/>
      <c r="B29" s="31">
        <v>0</v>
      </c>
      <c r="C29" s="48">
        <v>0</v>
      </c>
      <c r="D29" s="36">
        <f t="shared" ref="D29:D73" si="1">ROUND(B29*C29,0)</f>
        <v>0</v>
      </c>
      <c r="E29" s="37">
        <v>0</v>
      </c>
      <c r="F29" s="176">
        <v>0</v>
      </c>
      <c r="G29" s="38">
        <v>0</v>
      </c>
      <c r="H29" s="111">
        <f t="array" ref="H29">SUM(ROUND(E29:G29,0))</f>
        <v>0</v>
      </c>
      <c r="I29" s="119" t="s">
        <v>83</v>
      </c>
      <c r="J29" s="201"/>
      <c r="K29" s="25"/>
    </row>
    <row r="30" spans="1:11" ht="32.1" hidden="1" customHeight="1">
      <c r="A30" s="45"/>
      <c r="B30" s="31">
        <v>0</v>
      </c>
      <c r="C30" s="48">
        <v>0</v>
      </c>
      <c r="D30" s="36">
        <f t="shared" si="1"/>
        <v>0</v>
      </c>
      <c r="E30" s="37">
        <v>0</v>
      </c>
      <c r="F30" s="176">
        <v>0</v>
      </c>
      <c r="G30" s="38">
        <v>0</v>
      </c>
      <c r="H30" s="111">
        <f t="array" ref="H30">SUM(ROUND(E30:G30,0))</f>
        <v>0</v>
      </c>
      <c r="I30" s="119" t="s">
        <v>83</v>
      </c>
      <c r="J30" s="201"/>
      <c r="K30" s="25"/>
    </row>
    <row r="31" spans="1:11" ht="32.1" hidden="1" customHeight="1">
      <c r="A31" s="45"/>
      <c r="B31" s="31">
        <v>0</v>
      </c>
      <c r="C31" s="48">
        <v>0</v>
      </c>
      <c r="D31" s="36">
        <f t="shared" si="1"/>
        <v>0</v>
      </c>
      <c r="E31" s="37">
        <v>0</v>
      </c>
      <c r="F31" s="176">
        <v>0</v>
      </c>
      <c r="G31" s="38">
        <v>0</v>
      </c>
      <c r="H31" s="111">
        <f t="array" ref="H31">SUM(ROUND(E31:G31,0))</f>
        <v>0</v>
      </c>
      <c r="I31" s="119" t="s">
        <v>83</v>
      </c>
      <c r="J31" s="201"/>
      <c r="K31" s="25"/>
    </row>
    <row r="32" spans="1:11" ht="32.1" hidden="1" customHeight="1">
      <c r="A32" s="45"/>
      <c r="B32" s="31">
        <v>0</v>
      </c>
      <c r="C32" s="48">
        <v>0</v>
      </c>
      <c r="D32" s="36">
        <f t="shared" si="1"/>
        <v>0</v>
      </c>
      <c r="E32" s="37">
        <v>0</v>
      </c>
      <c r="F32" s="176">
        <v>0</v>
      </c>
      <c r="G32" s="38">
        <v>0</v>
      </c>
      <c r="H32" s="111">
        <f t="array" ref="H32">SUM(ROUND(E32:G32,0))</f>
        <v>0</v>
      </c>
      <c r="I32" s="119" t="s">
        <v>83</v>
      </c>
      <c r="J32" s="201"/>
      <c r="K32" s="25"/>
    </row>
    <row r="33" spans="1:10" ht="32.1" hidden="1" customHeight="1">
      <c r="A33" s="45"/>
      <c r="B33" s="31">
        <v>0</v>
      </c>
      <c r="C33" s="48">
        <v>0</v>
      </c>
      <c r="D33" s="36">
        <f t="shared" si="1"/>
        <v>0</v>
      </c>
      <c r="E33" s="37">
        <v>0</v>
      </c>
      <c r="F33" s="176">
        <v>0</v>
      </c>
      <c r="G33" s="38">
        <v>0</v>
      </c>
      <c r="H33" s="111">
        <f t="array" ref="H33">SUM(ROUND(E33:G33,0))</f>
        <v>0</v>
      </c>
      <c r="I33" s="119" t="s">
        <v>83</v>
      </c>
      <c r="J33" s="201"/>
    </row>
    <row r="34" spans="1:10" ht="32.1" hidden="1" customHeight="1">
      <c r="A34" s="45"/>
      <c r="B34" s="31">
        <v>0</v>
      </c>
      <c r="C34" s="48">
        <v>0</v>
      </c>
      <c r="D34" s="36">
        <f t="shared" si="1"/>
        <v>0</v>
      </c>
      <c r="E34" s="37">
        <v>0</v>
      </c>
      <c r="F34" s="176">
        <v>0</v>
      </c>
      <c r="G34" s="38">
        <v>0</v>
      </c>
      <c r="H34" s="111">
        <f t="array" ref="H34">SUM(ROUND(E34:G34,0))</f>
        <v>0</v>
      </c>
      <c r="I34" s="119" t="s">
        <v>83</v>
      </c>
      <c r="J34" s="201"/>
    </row>
    <row r="35" spans="1:10" ht="32.1" hidden="1" customHeight="1">
      <c r="A35" s="45"/>
      <c r="B35" s="31">
        <v>0</v>
      </c>
      <c r="C35" s="48">
        <v>0</v>
      </c>
      <c r="D35" s="36">
        <f t="shared" si="1"/>
        <v>0</v>
      </c>
      <c r="E35" s="37">
        <v>0</v>
      </c>
      <c r="F35" s="176">
        <v>0</v>
      </c>
      <c r="G35" s="38">
        <v>0</v>
      </c>
      <c r="H35" s="111">
        <f t="array" ref="H35">SUM(ROUND(E35:G35,0))</f>
        <v>0</v>
      </c>
      <c r="I35" s="119" t="s">
        <v>83</v>
      </c>
      <c r="J35" s="201"/>
    </row>
    <row r="36" spans="1:10" ht="32.1" hidden="1" customHeight="1">
      <c r="A36" s="45"/>
      <c r="B36" s="31">
        <v>0</v>
      </c>
      <c r="C36" s="48">
        <v>0</v>
      </c>
      <c r="D36" s="36">
        <f t="shared" si="1"/>
        <v>0</v>
      </c>
      <c r="E36" s="37">
        <v>0</v>
      </c>
      <c r="F36" s="176">
        <v>0</v>
      </c>
      <c r="G36" s="38">
        <v>0</v>
      </c>
      <c r="H36" s="111">
        <f t="array" ref="H36">SUM(ROUND(E36:G36,0))</f>
        <v>0</v>
      </c>
      <c r="I36" s="119" t="s">
        <v>83</v>
      </c>
      <c r="J36" s="201"/>
    </row>
    <row r="37" spans="1:10" ht="32.1" hidden="1" customHeight="1">
      <c r="A37" s="45"/>
      <c r="B37" s="31">
        <v>0</v>
      </c>
      <c r="C37" s="48">
        <v>0</v>
      </c>
      <c r="D37" s="36">
        <f t="shared" si="1"/>
        <v>0</v>
      </c>
      <c r="E37" s="37">
        <v>0</v>
      </c>
      <c r="F37" s="176">
        <v>0</v>
      </c>
      <c r="G37" s="38">
        <v>0</v>
      </c>
      <c r="H37" s="111">
        <f t="array" ref="H37">SUM(ROUND(E37:G37,0))</f>
        <v>0</v>
      </c>
      <c r="I37" s="119" t="s">
        <v>83</v>
      </c>
      <c r="J37" s="201"/>
    </row>
    <row r="38" spans="1:10" ht="32.1" hidden="1" customHeight="1">
      <c r="A38" s="45"/>
      <c r="B38" s="31">
        <v>0</v>
      </c>
      <c r="C38" s="48">
        <v>0</v>
      </c>
      <c r="D38" s="36">
        <f t="shared" si="1"/>
        <v>0</v>
      </c>
      <c r="E38" s="37">
        <v>0</v>
      </c>
      <c r="F38" s="176">
        <v>0</v>
      </c>
      <c r="G38" s="38">
        <v>0</v>
      </c>
      <c r="H38" s="111">
        <f t="array" ref="H38">SUM(ROUND(E38:G38,0))</f>
        <v>0</v>
      </c>
      <c r="I38" s="119" t="s">
        <v>83</v>
      </c>
      <c r="J38" s="201"/>
    </row>
    <row r="39" spans="1:10" ht="32.1" hidden="1" customHeight="1">
      <c r="A39" s="45"/>
      <c r="B39" s="31">
        <v>0</v>
      </c>
      <c r="C39" s="48">
        <v>0</v>
      </c>
      <c r="D39" s="36">
        <f t="shared" si="1"/>
        <v>0</v>
      </c>
      <c r="E39" s="37">
        <v>0</v>
      </c>
      <c r="F39" s="176">
        <v>0</v>
      </c>
      <c r="G39" s="38">
        <v>0</v>
      </c>
      <c r="H39" s="111">
        <f t="array" ref="H39">SUM(ROUND(E39:G39,0))</f>
        <v>0</v>
      </c>
      <c r="I39" s="119" t="s">
        <v>83</v>
      </c>
      <c r="J39" s="201"/>
    </row>
    <row r="40" spans="1:10" ht="32.1" hidden="1" customHeight="1">
      <c r="A40" s="45"/>
      <c r="B40" s="31">
        <v>0</v>
      </c>
      <c r="C40" s="48">
        <v>0</v>
      </c>
      <c r="D40" s="36">
        <f t="shared" si="1"/>
        <v>0</v>
      </c>
      <c r="E40" s="37">
        <v>0</v>
      </c>
      <c r="F40" s="176">
        <v>0</v>
      </c>
      <c r="G40" s="38">
        <v>0</v>
      </c>
      <c r="H40" s="111">
        <f t="array" ref="H40">SUM(ROUND(E40:G40,0))</f>
        <v>0</v>
      </c>
      <c r="I40" s="119" t="s">
        <v>83</v>
      </c>
      <c r="J40" s="201"/>
    </row>
    <row r="41" spans="1:10" ht="32.1" hidden="1" customHeight="1">
      <c r="A41" s="45"/>
      <c r="B41" s="31">
        <v>0</v>
      </c>
      <c r="C41" s="48">
        <v>0</v>
      </c>
      <c r="D41" s="36">
        <f t="shared" si="1"/>
        <v>0</v>
      </c>
      <c r="E41" s="37">
        <v>0</v>
      </c>
      <c r="F41" s="176">
        <v>0</v>
      </c>
      <c r="G41" s="38">
        <v>0</v>
      </c>
      <c r="H41" s="111">
        <f t="array" ref="H41">SUM(ROUND(E41:G41,0))</f>
        <v>0</v>
      </c>
      <c r="I41" s="119" t="s">
        <v>83</v>
      </c>
      <c r="J41" s="201"/>
    </row>
    <row r="42" spans="1:10" ht="32.1" hidden="1" customHeight="1">
      <c r="A42" s="45"/>
      <c r="B42" s="31">
        <v>0</v>
      </c>
      <c r="C42" s="48">
        <v>0</v>
      </c>
      <c r="D42" s="36">
        <f t="shared" si="1"/>
        <v>0</v>
      </c>
      <c r="E42" s="37">
        <v>0</v>
      </c>
      <c r="F42" s="176">
        <v>0</v>
      </c>
      <c r="G42" s="38">
        <v>0</v>
      </c>
      <c r="H42" s="111">
        <f t="array" ref="H42">SUM(ROUND(E42:G42,0))</f>
        <v>0</v>
      </c>
      <c r="I42" s="119" t="s">
        <v>83</v>
      </c>
      <c r="J42" s="201"/>
    </row>
    <row r="43" spans="1:10" ht="32.1" hidden="1" customHeight="1">
      <c r="A43" s="45"/>
      <c r="B43" s="31">
        <v>0</v>
      </c>
      <c r="C43" s="48">
        <v>0</v>
      </c>
      <c r="D43" s="36">
        <f t="shared" si="1"/>
        <v>0</v>
      </c>
      <c r="E43" s="37">
        <v>0</v>
      </c>
      <c r="F43" s="176">
        <v>0</v>
      </c>
      <c r="G43" s="38">
        <v>0</v>
      </c>
      <c r="H43" s="111">
        <f t="array" ref="H43">SUM(ROUND(E43:G43,0))</f>
        <v>0</v>
      </c>
      <c r="I43" s="119" t="s">
        <v>83</v>
      </c>
      <c r="J43" s="201"/>
    </row>
    <row r="44" spans="1:10" ht="32.1" hidden="1" customHeight="1">
      <c r="A44" s="45"/>
      <c r="B44" s="31">
        <v>0</v>
      </c>
      <c r="C44" s="48">
        <v>0</v>
      </c>
      <c r="D44" s="36">
        <f t="shared" si="1"/>
        <v>0</v>
      </c>
      <c r="E44" s="37">
        <v>0</v>
      </c>
      <c r="F44" s="176">
        <v>0</v>
      </c>
      <c r="G44" s="38">
        <v>0</v>
      </c>
      <c r="H44" s="111">
        <f t="array" ref="H44">SUM(ROUND(E44:G44,0))</f>
        <v>0</v>
      </c>
      <c r="I44" s="119" t="s">
        <v>83</v>
      </c>
      <c r="J44" s="201"/>
    </row>
    <row r="45" spans="1:10" ht="32.1" hidden="1" customHeight="1">
      <c r="A45" s="45"/>
      <c r="B45" s="31">
        <v>0</v>
      </c>
      <c r="C45" s="48">
        <v>0</v>
      </c>
      <c r="D45" s="36">
        <f t="shared" si="1"/>
        <v>0</v>
      </c>
      <c r="E45" s="37">
        <v>0</v>
      </c>
      <c r="F45" s="176">
        <v>0</v>
      </c>
      <c r="G45" s="38">
        <v>0</v>
      </c>
      <c r="H45" s="111">
        <f t="array" ref="H45">SUM(ROUND(E45:G45,0))</f>
        <v>0</v>
      </c>
      <c r="I45" s="119" t="s">
        <v>83</v>
      </c>
      <c r="J45" s="201"/>
    </row>
    <row r="46" spans="1:10" ht="32.1" hidden="1" customHeight="1">
      <c r="A46" s="45"/>
      <c r="B46" s="31">
        <v>0</v>
      </c>
      <c r="C46" s="48">
        <v>0</v>
      </c>
      <c r="D46" s="36">
        <f t="shared" si="1"/>
        <v>0</v>
      </c>
      <c r="E46" s="37">
        <v>0</v>
      </c>
      <c r="F46" s="176">
        <v>0</v>
      </c>
      <c r="G46" s="38">
        <v>0</v>
      </c>
      <c r="H46" s="111">
        <f t="array" ref="H46">SUM(ROUND(E46:G46,0))</f>
        <v>0</v>
      </c>
      <c r="I46" s="119" t="s">
        <v>83</v>
      </c>
      <c r="J46" s="201"/>
    </row>
    <row r="47" spans="1:10" ht="32.1" hidden="1" customHeight="1">
      <c r="A47" s="45"/>
      <c r="B47" s="31">
        <v>0</v>
      </c>
      <c r="C47" s="48">
        <v>0</v>
      </c>
      <c r="D47" s="36">
        <f t="shared" si="1"/>
        <v>0</v>
      </c>
      <c r="E47" s="37">
        <v>0</v>
      </c>
      <c r="F47" s="176">
        <v>0</v>
      </c>
      <c r="G47" s="38">
        <v>0</v>
      </c>
      <c r="H47" s="111">
        <f t="array" ref="H47">SUM(ROUND(E47:G47,0))</f>
        <v>0</v>
      </c>
      <c r="I47" s="119" t="s">
        <v>83</v>
      </c>
      <c r="J47" s="201"/>
    </row>
    <row r="48" spans="1:10" ht="32.1" hidden="1" customHeight="1">
      <c r="A48" s="45"/>
      <c r="B48" s="31">
        <v>0</v>
      </c>
      <c r="C48" s="48">
        <v>0</v>
      </c>
      <c r="D48" s="36">
        <f t="shared" si="1"/>
        <v>0</v>
      </c>
      <c r="E48" s="37">
        <v>0</v>
      </c>
      <c r="F48" s="176">
        <v>0</v>
      </c>
      <c r="G48" s="38">
        <v>0</v>
      </c>
      <c r="H48" s="111">
        <f t="array" ref="H48">SUM(ROUND(E48:G48,0))</f>
        <v>0</v>
      </c>
      <c r="I48" s="119" t="s">
        <v>83</v>
      </c>
      <c r="J48" s="201"/>
    </row>
    <row r="49" spans="1:10" ht="32.1" hidden="1" customHeight="1">
      <c r="A49" s="45"/>
      <c r="B49" s="31">
        <v>0</v>
      </c>
      <c r="C49" s="48">
        <v>0</v>
      </c>
      <c r="D49" s="36">
        <f t="shared" si="1"/>
        <v>0</v>
      </c>
      <c r="E49" s="37">
        <v>0</v>
      </c>
      <c r="F49" s="176">
        <v>0</v>
      </c>
      <c r="G49" s="38">
        <v>0</v>
      </c>
      <c r="H49" s="111">
        <f t="array" ref="H49">SUM(ROUND(E49:G49,0))</f>
        <v>0</v>
      </c>
      <c r="I49" s="119" t="s">
        <v>83</v>
      </c>
      <c r="J49" s="201"/>
    </row>
    <row r="50" spans="1:10" ht="32.1" hidden="1" customHeight="1">
      <c r="A50" s="45"/>
      <c r="B50" s="31">
        <v>0</v>
      </c>
      <c r="C50" s="48">
        <v>0</v>
      </c>
      <c r="D50" s="36">
        <f t="shared" si="1"/>
        <v>0</v>
      </c>
      <c r="E50" s="37">
        <v>0</v>
      </c>
      <c r="F50" s="176">
        <v>0</v>
      </c>
      <c r="G50" s="38">
        <v>0</v>
      </c>
      <c r="H50" s="111">
        <f t="array" ref="H50">SUM(ROUND(E50:G50,0))</f>
        <v>0</v>
      </c>
      <c r="I50" s="119" t="s">
        <v>83</v>
      </c>
      <c r="J50" s="201"/>
    </row>
    <row r="51" spans="1:10" ht="32.1" hidden="1" customHeight="1">
      <c r="A51" s="45"/>
      <c r="B51" s="31">
        <v>0</v>
      </c>
      <c r="C51" s="48">
        <v>0</v>
      </c>
      <c r="D51" s="36">
        <f t="shared" si="1"/>
        <v>0</v>
      </c>
      <c r="E51" s="37">
        <v>0</v>
      </c>
      <c r="F51" s="176">
        <v>0</v>
      </c>
      <c r="G51" s="38">
        <v>0</v>
      </c>
      <c r="H51" s="111">
        <f t="array" ref="H51">SUM(ROUND(E51:G51,0))</f>
        <v>0</v>
      </c>
      <c r="I51" s="119" t="s">
        <v>83</v>
      </c>
      <c r="J51" s="201"/>
    </row>
    <row r="52" spans="1:10" ht="32.1" hidden="1" customHeight="1">
      <c r="A52" s="45"/>
      <c r="B52" s="31">
        <v>0</v>
      </c>
      <c r="C52" s="48">
        <v>0</v>
      </c>
      <c r="D52" s="36">
        <f t="shared" si="1"/>
        <v>0</v>
      </c>
      <c r="E52" s="37">
        <v>0</v>
      </c>
      <c r="F52" s="176">
        <v>0</v>
      </c>
      <c r="G52" s="38">
        <v>0</v>
      </c>
      <c r="H52" s="111">
        <f t="array" ref="H52">SUM(ROUND(E52:G52,0))</f>
        <v>0</v>
      </c>
      <c r="I52" s="119" t="s">
        <v>83</v>
      </c>
      <c r="J52" s="201"/>
    </row>
    <row r="53" spans="1:10" ht="32.1" hidden="1" customHeight="1">
      <c r="A53" s="45"/>
      <c r="B53" s="31">
        <v>0</v>
      </c>
      <c r="C53" s="48">
        <v>0</v>
      </c>
      <c r="D53" s="36">
        <f t="shared" si="1"/>
        <v>0</v>
      </c>
      <c r="E53" s="37">
        <v>0</v>
      </c>
      <c r="F53" s="176">
        <v>0</v>
      </c>
      <c r="G53" s="38">
        <v>0</v>
      </c>
      <c r="H53" s="111">
        <f t="array" ref="H53">SUM(ROUND(E53:G53,0))</f>
        <v>0</v>
      </c>
      <c r="I53" s="119" t="s">
        <v>83</v>
      </c>
      <c r="J53" s="201"/>
    </row>
    <row r="54" spans="1:10" ht="32.1" hidden="1" customHeight="1">
      <c r="A54" s="45"/>
      <c r="B54" s="31">
        <v>0</v>
      </c>
      <c r="C54" s="48">
        <v>0</v>
      </c>
      <c r="D54" s="36">
        <f t="shared" si="1"/>
        <v>0</v>
      </c>
      <c r="E54" s="37">
        <v>0</v>
      </c>
      <c r="F54" s="176">
        <v>0</v>
      </c>
      <c r="G54" s="38">
        <v>0</v>
      </c>
      <c r="H54" s="111">
        <f t="array" ref="H54">SUM(ROUND(E54:G54,0))</f>
        <v>0</v>
      </c>
      <c r="I54" s="119" t="s">
        <v>83</v>
      </c>
      <c r="J54" s="201"/>
    </row>
    <row r="55" spans="1:10" ht="32.1" hidden="1" customHeight="1">
      <c r="A55" s="45"/>
      <c r="B55" s="31">
        <v>0</v>
      </c>
      <c r="C55" s="48">
        <v>0</v>
      </c>
      <c r="D55" s="36">
        <f t="shared" si="1"/>
        <v>0</v>
      </c>
      <c r="E55" s="37">
        <v>0</v>
      </c>
      <c r="F55" s="176">
        <v>0</v>
      </c>
      <c r="G55" s="38">
        <v>0</v>
      </c>
      <c r="H55" s="111">
        <f t="array" ref="H55">SUM(ROUND(E55:G55,0))</f>
        <v>0</v>
      </c>
      <c r="I55" s="119" t="s">
        <v>83</v>
      </c>
      <c r="J55" s="201"/>
    </row>
    <row r="56" spans="1:10" ht="32.1" hidden="1" customHeight="1">
      <c r="A56" s="45"/>
      <c r="B56" s="31">
        <v>0</v>
      </c>
      <c r="C56" s="48">
        <v>0</v>
      </c>
      <c r="D56" s="36">
        <f t="shared" si="1"/>
        <v>0</v>
      </c>
      <c r="E56" s="37">
        <v>0</v>
      </c>
      <c r="F56" s="176">
        <v>0</v>
      </c>
      <c r="G56" s="38">
        <v>0</v>
      </c>
      <c r="H56" s="111">
        <f t="array" ref="H56">SUM(ROUND(E56:G56,0))</f>
        <v>0</v>
      </c>
      <c r="I56" s="119" t="s">
        <v>83</v>
      </c>
      <c r="J56" s="201"/>
    </row>
    <row r="57" spans="1:10" ht="32.1" hidden="1" customHeight="1">
      <c r="A57" s="45"/>
      <c r="B57" s="31">
        <v>0</v>
      </c>
      <c r="C57" s="48">
        <v>0</v>
      </c>
      <c r="D57" s="36">
        <f t="shared" si="1"/>
        <v>0</v>
      </c>
      <c r="E57" s="37">
        <v>0</v>
      </c>
      <c r="F57" s="176">
        <v>0</v>
      </c>
      <c r="G57" s="38">
        <v>0</v>
      </c>
      <c r="H57" s="111">
        <f t="array" ref="H57">SUM(ROUND(E57:G57,0))</f>
        <v>0</v>
      </c>
      <c r="I57" s="119" t="s">
        <v>83</v>
      </c>
      <c r="J57" s="201"/>
    </row>
    <row r="58" spans="1:10" ht="32.1" hidden="1" customHeight="1">
      <c r="A58" s="45"/>
      <c r="B58" s="31">
        <v>0</v>
      </c>
      <c r="C58" s="48">
        <v>0</v>
      </c>
      <c r="D58" s="36">
        <f t="shared" ref="D58:D70" si="2">ROUND(B58*C58,0)</f>
        <v>0</v>
      </c>
      <c r="E58" s="37">
        <v>0</v>
      </c>
      <c r="F58" s="176">
        <v>0</v>
      </c>
      <c r="G58" s="38">
        <v>0</v>
      </c>
      <c r="H58" s="111">
        <f t="array" ref="H58">SUM(ROUND(E58:G58,0))</f>
        <v>0</v>
      </c>
      <c r="I58" s="119" t="s">
        <v>83</v>
      </c>
      <c r="J58" s="201"/>
    </row>
    <row r="59" spans="1:10" ht="32.1" hidden="1" customHeight="1">
      <c r="A59" s="45"/>
      <c r="B59" s="31">
        <v>0</v>
      </c>
      <c r="C59" s="48">
        <v>0</v>
      </c>
      <c r="D59" s="36">
        <f t="shared" si="2"/>
        <v>0</v>
      </c>
      <c r="E59" s="37">
        <v>0</v>
      </c>
      <c r="F59" s="176">
        <v>0</v>
      </c>
      <c r="G59" s="38">
        <v>0</v>
      </c>
      <c r="H59" s="111">
        <f t="array" ref="H59">SUM(ROUND(E59:G59,0))</f>
        <v>0</v>
      </c>
      <c r="I59" s="119" t="s">
        <v>83</v>
      </c>
      <c r="J59" s="201"/>
    </row>
    <row r="60" spans="1:10" ht="32.1" hidden="1" customHeight="1">
      <c r="A60" s="45"/>
      <c r="B60" s="31">
        <v>0</v>
      </c>
      <c r="C60" s="48">
        <v>0</v>
      </c>
      <c r="D60" s="36">
        <f t="shared" si="2"/>
        <v>0</v>
      </c>
      <c r="E60" s="37">
        <v>0</v>
      </c>
      <c r="F60" s="176">
        <v>0</v>
      </c>
      <c r="G60" s="38">
        <v>0</v>
      </c>
      <c r="H60" s="111">
        <f t="array" ref="H60">SUM(ROUND(E60:G60,0))</f>
        <v>0</v>
      </c>
      <c r="I60" s="119" t="s">
        <v>83</v>
      </c>
      <c r="J60" s="201"/>
    </row>
    <row r="61" spans="1:10" ht="32.1" hidden="1" customHeight="1">
      <c r="A61" s="45"/>
      <c r="B61" s="31">
        <v>0</v>
      </c>
      <c r="C61" s="48">
        <v>0</v>
      </c>
      <c r="D61" s="36">
        <f t="shared" si="2"/>
        <v>0</v>
      </c>
      <c r="E61" s="37">
        <v>0</v>
      </c>
      <c r="F61" s="176">
        <v>0</v>
      </c>
      <c r="G61" s="38">
        <v>0</v>
      </c>
      <c r="H61" s="111">
        <f t="array" ref="H61">SUM(ROUND(E61:G61,0))</f>
        <v>0</v>
      </c>
      <c r="I61" s="119" t="s">
        <v>83</v>
      </c>
      <c r="J61" s="201"/>
    </row>
    <row r="62" spans="1:10" ht="32.1" hidden="1" customHeight="1">
      <c r="A62" s="45"/>
      <c r="B62" s="31">
        <v>0</v>
      </c>
      <c r="C62" s="48">
        <v>0</v>
      </c>
      <c r="D62" s="36">
        <f t="shared" si="2"/>
        <v>0</v>
      </c>
      <c r="E62" s="37">
        <v>0</v>
      </c>
      <c r="F62" s="176">
        <v>0</v>
      </c>
      <c r="G62" s="38">
        <v>0</v>
      </c>
      <c r="H62" s="111">
        <f t="array" ref="H62">SUM(ROUND(E62:G62,0))</f>
        <v>0</v>
      </c>
      <c r="I62" s="119" t="s">
        <v>83</v>
      </c>
      <c r="J62" s="201"/>
    </row>
    <row r="63" spans="1:10" ht="32.1" hidden="1" customHeight="1">
      <c r="A63" s="45"/>
      <c r="B63" s="31">
        <v>0</v>
      </c>
      <c r="C63" s="48">
        <v>0</v>
      </c>
      <c r="D63" s="36">
        <f t="shared" si="2"/>
        <v>0</v>
      </c>
      <c r="E63" s="37">
        <v>0</v>
      </c>
      <c r="F63" s="176">
        <v>0</v>
      </c>
      <c r="G63" s="38">
        <v>0</v>
      </c>
      <c r="H63" s="111">
        <f t="array" ref="H63">SUM(ROUND(E63:G63,0))</f>
        <v>0</v>
      </c>
      <c r="I63" s="119" t="s">
        <v>83</v>
      </c>
      <c r="J63" s="201"/>
    </row>
    <row r="64" spans="1:10" ht="32.1" hidden="1" customHeight="1">
      <c r="A64" s="45"/>
      <c r="B64" s="31">
        <v>0</v>
      </c>
      <c r="C64" s="48">
        <v>0</v>
      </c>
      <c r="D64" s="36">
        <f t="shared" si="2"/>
        <v>0</v>
      </c>
      <c r="E64" s="37">
        <v>0</v>
      </c>
      <c r="F64" s="176">
        <v>0</v>
      </c>
      <c r="G64" s="38">
        <v>0</v>
      </c>
      <c r="H64" s="111">
        <f t="array" ref="H64">SUM(ROUND(E64:G64,0))</f>
        <v>0</v>
      </c>
      <c r="I64" s="119" t="s">
        <v>83</v>
      </c>
      <c r="J64" s="201"/>
    </row>
    <row r="65" spans="1:10" ht="32.1" hidden="1" customHeight="1">
      <c r="A65" s="45"/>
      <c r="B65" s="31">
        <v>0</v>
      </c>
      <c r="C65" s="48">
        <v>0</v>
      </c>
      <c r="D65" s="36">
        <f t="shared" si="2"/>
        <v>0</v>
      </c>
      <c r="E65" s="37">
        <v>0</v>
      </c>
      <c r="F65" s="176">
        <v>0</v>
      </c>
      <c r="G65" s="38">
        <v>0</v>
      </c>
      <c r="H65" s="111">
        <f t="array" ref="H65">SUM(ROUND(E65:G65,0))</f>
        <v>0</v>
      </c>
      <c r="I65" s="119" t="s">
        <v>83</v>
      </c>
      <c r="J65" s="201"/>
    </row>
    <row r="66" spans="1:10" ht="32.1" hidden="1" customHeight="1">
      <c r="A66" s="45"/>
      <c r="B66" s="31">
        <v>0</v>
      </c>
      <c r="C66" s="48">
        <v>0</v>
      </c>
      <c r="D66" s="36">
        <f t="shared" si="2"/>
        <v>0</v>
      </c>
      <c r="E66" s="37">
        <v>0</v>
      </c>
      <c r="F66" s="176">
        <v>0</v>
      </c>
      <c r="G66" s="38">
        <v>0</v>
      </c>
      <c r="H66" s="111">
        <f t="array" ref="H66">SUM(ROUND(E66:G66,0))</f>
        <v>0</v>
      </c>
      <c r="I66" s="119" t="s">
        <v>83</v>
      </c>
      <c r="J66" s="201"/>
    </row>
    <row r="67" spans="1:10" ht="32.1" hidden="1" customHeight="1">
      <c r="A67" s="45"/>
      <c r="B67" s="31">
        <v>0</v>
      </c>
      <c r="C67" s="48">
        <v>0</v>
      </c>
      <c r="D67" s="36">
        <f t="shared" si="2"/>
        <v>0</v>
      </c>
      <c r="E67" s="37">
        <v>0</v>
      </c>
      <c r="F67" s="176">
        <v>0</v>
      </c>
      <c r="G67" s="38">
        <v>0</v>
      </c>
      <c r="H67" s="111">
        <f t="array" ref="H67">SUM(ROUND(E67:G67,0))</f>
        <v>0</v>
      </c>
      <c r="I67" s="119" t="s">
        <v>83</v>
      </c>
      <c r="J67" s="201"/>
    </row>
    <row r="68" spans="1:10" ht="32.1" hidden="1" customHeight="1">
      <c r="A68" s="45"/>
      <c r="B68" s="31">
        <v>0</v>
      </c>
      <c r="C68" s="48">
        <v>0</v>
      </c>
      <c r="D68" s="36">
        <f t="shared" si="2"/>
        <v>0</v>
      </c>
      <c r="E68" s="37">
        <v>0</v>
      </c>
      <c r="F68" s="176">
        <v>0</v>
      </c>
      <c r="G68" s="38">
        <v>0</v>
      </c>
      <c r="H68" s="111">
        <f t="array" ref="H68">SUM(ROUND(E68:G68,0))</f>
        <v>0</v>
      </c>
      <c r="I68" s="119" t="s">
        <v>83</v>
      </c>
      <c r="J68" s="201"/>
    </row>
    <row r="69" spans="1:10" ht="32.1" hidden="1" customHeight="1">
      <c r="A69" s="45"/>
      <c r="B69" s="31">
        <v>0</v>
      </c>
      <c r="C69" s="48">
        <v>0</v>
      </c>
      <c r="D69" s="36">
        <f t="shared" si="2"/>
        <v>0</v>
      </c>
      <c r="E69" s="37">
        <v>0</v>
      </c>
      <c r="F69" s="176">
        <v>0</v>
      </c>
      <c r="G69" s="38">
        <v>0</v>
      </c>
      <c r="H69" s="111">
        <f t="array" ref="H69">SUM(ROUND(E69:G69,0))</f>
        <v>0</v>
      </c>
      <c r="I69" s="119" t="s">
        <v>83</v>
      </c>
      <c r="J69" s="201"/>
    </row>
    <row r="70" spans="1:10" ht="32.1" hidden="1" customHeight="1">
      <c r="A70" s="45"/>
      <c r="B70" s="31">
        <v>0</v>
      </c>
      <c r="C70" s="48">
        <v>0</v>
      </c>
      <c r="D70" s="36">
        <f t="shared" si="2"/>
        <v>0</v>
      </c>
      <c r="E70" s="37">
        <v>0</v>
      </c>
      <c r="F70" s="176">
        <v>0</v>
      </c>
      <c r="G70" s="38">
        <v>0</v>
      </c>
      <c r="H70" s="111">
        <f t="array" ref="H70">SUM(ROUND(E70:G70,0))</f>
        <v>0</v>
      </c>
      <c r="I70" s="119" t="s">
        <v>83</v>
      </c>
      <c r="J70" s="201"/>
    </row>
    <row r="71" spans="1:10" ht="32.1" hidden="1" customHeight="1">
      <c r="A71" s="45"/>
      <c r="B71" s="31">
        <v>0</v>
      </c>
      <c r="C71" s="48">
        <v>0</v>
      </c>
      <c r="D71" s="36">
        <f t="shared" si="1"/>
        <v>0</v>
      </c>
      <c r="E71" s="37">
        <v>0</v>
      </c>
      <c r="F71" s="176">
        <v>0</v>
      </c>
      <c r="G71" s="38">
        <v>0</v>
      </c>
      <c r="H71" s="111">
        <f t="array" ref="H71">SUM(ROUND(E71:G71,0))</f>
        <v>0</v>
      </c>
      <c r="I71" s="119" t="s">
        <v>83</v>
      </c>
      <c r="J71" s="201"/>
    </row>
    <row r="72" spans="1:10" ht="32.1" hidden="1" customHeight="1">
      <c r="A72" s="45"/>
      <c r="B72" s="31">
        <v>0</v>
      </c>
      <c r="C72" s="48">
        <v>0</v>
      </c>
      <c r="D72" s="36">
        <f t="shared" si="1"/>
        <v>0</v>
      </c>
      <c r="E72" s="37">
        <v>0</v>
      </c>
      <c r="F72" s="176">
        <v>0</v>
      </c>
      <c r="G72" s="38">
        <v>0</v>
      </c>
      <c r="H72" s="111">
        <f t="array" ref="H72">SUM(ROUND(E72:G72,0))</f>
        <v>0</v>
      </c>
      <c r="I72" s="119" t="s">
        <v>83</v>
      </c>
      <c r="J72" s="201"/>
    </row>
    <row r="73" spans="1:10" ht="32.1" hidden="1" customHeight="1">
      <c r="A73" s="45"/>
      <c r="B73" s="31">
        <v>0</v>
      </c>
      <c r="C73" s="48">
        <v>0</v>
      </c>
      <c r="D73" s="36">
        <f t="shared" si="1"/>
        <v>0</v>
      </c>
      <c r="E73" s="37">
        <v>0</v>
      </c>
      <c r="F73" s="176">
        <v>0</v>
      </c>
      <c r="G73" s="38">
        <v>0</v>
      </c>
      <c r="H73" s="111">
        <f t="array" ref="H73">SUM(ROUND(E73:G73,0))</f>
        <v>0</v>
      </c>
      <c r="I73" s="119" t="s">
        <v>83</v>
      </c>
      <c r="J73" s="201"/>
    </row>
    <row r="74" spans="1:10" ht="32.1" hidden="1" customHeight="1">
      <c r="A74" s="45"/>
      <c r="B74" s="31">
        <v>0</v>
      </c>
      <c r="C74" s="48">
        <v>0</v>
      </c>
      <c r="D74" s="36">
        <f t="shared" ref="D74:D89" si="3">ROUND(B74*C74,0)</f>
        <v>0</v>
      </c>
      <c r="E74" s="37">
        <v>0</v>
      </c>
      <c r="F74" s="176">
        <v>0</v>
      </c>
      <c r="G74" s="38">
        <v>0</v>
      </c>
      <c r="H74" s="111">
        <f t="array" ref="H74">SUM(ROUND(E74:G74,0))</f>
        <v>0</v>
      </c>
      <c r="I74" s="119" t="s">
        <v>83</v>
      </c>
      <c r="J74" s="201"/>
    </row>
    <row r="75" spans="1:10" ht="32.1" hidden="1" customHeight="1">
      <c r="A75" s="45"/>
      <c r="B75" s="31">
        <v>0</v>
      </c>
      <c r="C75" s="48">
        <v>0</v>
      </c>
      <c r="D75" s="36">
        <f t="shared" si="3"/>
        <v>0</v>
      </c>
      <c r="E75" s="37">
        <v>0</v>
      </c>
      <c r="F75" s="176">
        <v>0</v>
      </c>
      <c r="G75" s="38">
        <v>0</v>
      </c>
      <c r="H75" s="111">
        <f t="array" ref="H75">SUM(ROUND(E75:G75,0))</f>
        <v>0</v>
      </c>
      <c r="I75" s="119" t="s">
        <v>83</v>
      </c>
      <c r="J75" s="201"/>
    </row>
    <row r="76" spans="1:10" ht="32.1" hidden="1" customHeight="1">
      <c r="A76" s="45"/>
      <c r="B76" s="31">
        <v>0</v>
      </c>
      <c r="C76" s="48">
        <v>0</v>
      </c>
      <c r="D76" s="36">
        <f t="shared" si="3"/>
        <v>0</v>
      </c>
      <c r="E76" s="37">
        <v>0</v>
      </c>
      <c r="F76" s="176">
        <v>0</v>
      </c>
      <c r="G76" s="38">
        <v>0</v>
      </c>
      <c r="H76" s="111">
        <f t="array" ref="H76">SUM(ROUND(E76:G76,0))</f>
        <v>0</v>
      </c>
      <c r="I76" s="119" t="s">
        <v>83</v>
      </c>
      <c r="J76" s="201"/>
    </row>
    <row r="77" spans="1:10" ht="32.1" hidden="1" customHeight="1">
      <c r="A77" s="45"/>
      <c r="B77" s="31">
        <v>0</v>
      </c>
      <c r="C77" s="48">
        <v>0</v>
      </c>
      <c r="D77" s="36">
        <f t="shared" si="3"/>
        <v>0</v>
      </c>
      <c r="E77" s="37">
        <v>0</v>
      </c>
      <c r="F77" s="176">
        <v>0</v>
      </c>
      <c r="G77" s="38">
        <v>0</v>
      </c>
      <c r="H77" s="111">
        <f t="array" ref="H77">SUM(ROUND(E77:G77,0))</f>
        <v>0</v>
      </c>
      <c r="I77" s="119" t="s">
        <v>83</v>
      </c>
      <c r="J77" s="201"/>
    </row>
    <row r="78" spans="1:10" ht="32.1" hidden="1" customHeight="1">
      <c r="A78" s="45"/>
      <c r="B78" s="31">
        <v>0</v>
      </c>
      <c r="C78" s="48">
        <v>0</v>
      </c>
      <c r="D78" s="36">
        <f t="shared" si="3"/>
        <v>0</v>
      </c>
      <c r="E78" s="37">
        <v>0</v>
      </c>
      <c r="F78" s="176">
        <v>0</v>
      </c>
      <c r="G78" s="38">
        <v>0</v>
      </c>
      <c r="H78" s="111">
        <f t="array" ref="H78">SUM(ROUND(E78:G78,0))</f>
        <v>0</v>
      </c>
      <c r="I78" s="119" t="s">
        <v>83</v>
      </c>
      <c r="J78" s="201"/>
    </row>
    <row r="79" spans="1:10" ht="32.1" hidden="1" customHeight="1">
      <c r="A79" s="45"/>
      <c r="B79" s="31">
        <v>0</v>
      </c>
      <c r="C79" s="48">
        <v>0</v>
      </c>
      <c r="D79" s="36">
        <f t="shared" si="3"/>
        <v>0</v>
      </c>
      <c r="E79" s="37">
        <v>0</v>
      </c>
      <c r="F79" s="176">
        <v>0</v>
      </c>
      <c r="G79" s="38">
        <v>0</v>
      </c>
      <c r="H79" s="111">
        <f t="array" ref="H79">SUM(ROUND(E79:G79,0))</f>
        <v>0</v>
      </c>
      <c r="I79" s="119" t="s">
        <v>83</v>
      </c>
      <c r="J79" s="201"/>
    </row>
    <row r="80" spans="1:10" ht="32.1" hidden="1" customHeight="1">
      <c r="A80" s="45"/>
      <c r="B80" s="31">
        <v>0</v>
      </c>
      <c r="C80" s="48">
        <v>0</v>
      </c>
      <c r="D80" s="36">
        <f t="shared" si="3"/>
        <v>0</v>
      </c>
      <c r="E80" s="37">
        <v>0</v>
      </c>
      <c r="F80" s="176">
        <v>0</v>
      </c>
      <c r="G80" s="38">
        <v>0</v>
      </c>
      <c r="H80" s="111">
        <f t="array" ref="H80">SUM(ROUND(E80:G80,0))</f>
        <v>0</v>
      </c>
      <c r="I80" s="119" t="s">
        <v>83</v>
      </c>
      <c r="J80" s="201"/>
    </row>
    <row r="81" spans="1:10" ht="32.1" hidden="1" customHeight="1">
      <c r="A81" s="45"/>
      <c r="B81" s="31">
        <v>0</v>
      </c>
      <c r="C81" s="48">
        <v>0</v>
      </c>
      <c r="D81" s="36">
        <f t="shared" si="3"/>
        <v>0</v>
      </c>
      <c r="E81" s="37">
        <v>0</v>
      </c>
      <c r="F81" s="176">
        <v>0</v>
      </c>
      <c r="G81" s="38">
        <v>0</v>
      </c>
      <c r="H81" s="111">
        <f t="array" ref="H81">SUM(ROUND(E81:G81,0))</f>
        <v>0</v>
      </c>
      <c r="I81" s="119" t="s">
        <v>83</v>
      </c>
      <c r="J81" s="201"/>
    </row>
    <row r="82" spans="1:10" ht="32.1" hidden="1" customHeight="1">
      <c r="A82" s="45"/>
      <c r="B82" s="31">
        <v>0</v>
      </c>
      <c r="C82" s="48">
        <v>0</v>
      </c>
      <c r="D82" s="36">
        <f t="shared" si="3"/>
        <v>0</v>
      </c>
      <c r="E82" s="37">
        <v>0</v>
      </c>
      <c r="F82" s="176">
        <v>0</v>
      </c>
      <c r="G82" s="38">
        <v>0</v>
      </c>
      <c r="H82" s="111">
        <f t="array" ref="H82">SUM(ROUND(E82:G82,0))</f>
        <v>0</v>
      </c>
      <c r="I82" s="119" t="s">
        <v>83</v>
      </c>
      <c r="J82" s="201"/>
    </row>
    <row r="83" spans="1:10" ht="32.1" hidden="1" customHeight="1">
      <c r="A83" s="45"/>
      <c r="B83" s="31">
        <v>0</v>
      </c>
      <c r="C83" s="48">
        <v>0</v>
      </c>
      <c r="D83" s="36">
        <f t="shared" si="3"/>
        <v>0</v>
      </c>
      <c r="E83" s="37">
        <v>0</v>
      </c>
      <c r="F83" s="176">
        <v>0</v>
      </c>
      <c r="G83" s="38">
        <v>0</v>
      </c>
      <c r="H83" s="111">
        <f t="array" ref="H83">SUM(ROUND(E83:G83,0))</f>
        <v>0</v>
      </c>
      <c r="I83" s="119" t="s">
        <v>83</v>
      </c>
      <c r="J83" s="201"/>
    </row>
    <row r="84" spans="1:10" ht="32.1" hidden="1" customHeight="1">
      <c r="A84" s="45"/>
      <c r="B84" s="31">
        <v>0</v>
      </c>
      <c r="C84" s="48">
        <v>0</v>
      </c>
      <c r="D84" s="36">
        <f t="shared" si="3"/>
        <v>0</v>
      </c>
      <c r="E84" s="37">
        <v>0</v>
      </c>
      <c r="F84" s="176">
        <v>0</v>
      </c>
      <c r="G84" s="38">
        <v>0</v>
      </c>
      <c r="H84" s="111">
        <f t="array" ref="H84">SUM(ROUND(E84:G84,0))</f>
        <v>0</v>
      </c>
      <c r="I84" s="119" t="s">
        <v>83</v>
      </c>
      <c r="J84" s="201"/>
    </row>
    <row r="85" spans="1:10" ht="32.1" hidden="1" customHeight="1">
      <c r="A85" s="45"/>
      <c r="B85" s="31">
        <v>0</v>
      </c>
      <c r="C85" s="48">
        <v>0</v>
      </c>
      <c r="D85" s="36">
        <f t="shared" si="3"/>
        <v>0</v>
      </c>
      <c r="E85" s="37">
        <v>0</v>
      </c>
      <c r="F85" s="176">
        <v>0</v>
      </c>
      <c r="G85" s="38">
        <v>0</v>
      </c>
      <c r="H85" s="111">
        <f t="array" ref="H85">SUM(ROUND(E85:G85,0))</f>
        <v>0</v>
      </c>
      <c r="I85" s="119" t="s">
        <v>83</v>
      </c>
      <c r="J85" s="201"/>
    </row>
    <row r="86" spans="1:10" ht="32.1" hidden="1" customHeight="1">
      <c r="A86" s="45"/>
      <c r="B86" s="31">
        <v>0</v>
      </c>
      <c r="C86" s="48">
        <v>0</v>
      </c>
      <c r="D86" s="36">
        <f t="shared" si="3"/>
        <v>0</v>
      </c>
      <c r="E86" s="37">
        <v>0</v>
      </c>
      <c r="F86" s="176">
        <v>0</v>
      </c>
      <c r="G86" s="38">
        <v>0</v>
      </c>
      <c r="H86" s="111">
        <f t="array" ref="H86">SUM(ROUND(E86:G86,0))</f>
        <v>0</v>
      </c>
      <c r="I86" s="119" t="s">
        <v>83</v>
      </c>
      <c r="J86" s="201"/>
    </row>
    <row r="87" spans="1:10" ht="32.1" hidden="1" customHeight="1">
      <c r="A87" s="45"/>
      <c r="B87" s="31">
        <v>0</v>
      </c>
      <c r="C87" s="48">
        <v>0</v>
      </c>
      <c r="D87" s="36">
        <f t="shared" si="3"/>
        <v>0</v>
      </c>
      <c r="E87" s="37">
        <v>0</v>
      </c>
      <c r="F87" s="176">
        <v>0</v>
      </c>
      <c r="G87" s="38">
        <v>0</v>
      </c>
      <c r="H87" s="111">
        <f t="array" ref="H87">SUM(ROUND(E87:G87,0))</f>
        <v>0</v>
      </c>
      <c r="I87" s="119" t="s">
        <v>83</v>
      </c>
      <c r="J87" s="201"/>
    </row>
    <row r="88" spans="1:10" ht="32.1" hidden="1" customHeight="1">
      <c r="A88" s="45"/>
      <c r="B88" s="31">
        <v>0</v>
      </c>
      <c r="C88" s="48">
        <v>0</v>
      </c>
      <c r="D88" s="36">
        <f t="shared" si="3"/>
        <v>0</v>
      </c>
      <c r="E88" s="37">
        <v>0</v>
      </c>
      <c r="F88" s="176">
        <v>0</v>
      </c>
      <c r="G88" s="38">
        <v>0</v>
      </c>
      <c r="H88" s="111">
        <f t="array" ref="H88">SUM(ROUND(E88:G88,0))</f>
        <v>0</v>
      </c>
      <c r="I88" s="119" t="s">
        <v>83</v>
      </c>
      <c r="J88" s="201"/>
    </row>
    <row r="89" spans="1:10" ht="32.1" hidden="1" customHeight="1">
      <c r="A89" s="45"/>
      <c r="B89" s="31">
        <v>0</v>
      </c>
      <c r="C89" s="48">
        <v>0</v>
      </c>
      <c r="D89" s="36">
        <f t="shared" si="3"/>
        <v>0</v>
      </c>
      <c r="E89" s="37">
        <v>0</v>
      </c>
      <c r="F89" s="176">
        <v>0</v>
      </c>
      <c r="G89" s="38">
        <v>0</v>
      </c>
      <c r="H89" s="111">
        <f t="array" ref="H89">SUM(ROUND(E89:G89,0))</f>
        <v>0</v>
      </c>
      <c r="I89" s="119" t="s">
        <v>83</v>
      </c>
      <c r="J89" s="201"/>
    </row>
    <row r="90" spans="1:10" ht="32.1" hidden="1" customHeight="1">
      <c r="A90" s="45"/>
      <c r="B90" s="31">
        <v>0</v>
      </c>
      <c r="C90" s="48">
        <v>0</v>
      </c>
      <c r="D90" s="36">
        <f t="shared" si="0"/>
        <v>0</v>
      </c>
      <c r="E90" s="37">
        <v>0</v>
      </c>
      <c r="F90" s="176">
        <v>0</v>
      </c>
      <c r="G90" s="38">
        <v>0</v>
      </c>
      <c r="H90" s="111">
        <f t="array" ref="H90">SUM(ROUND(E90:G90,0))</f>
        <v>0</v>
      </c>
      <c r="I90" s="119" t="s">
        <v>83</v>
      </c>
      <c r="J90" s="201"/>
    </row>
    <row r="91" spans="1:10" ht="32.1" hidden="1" customHeight="1">
      <c r="A91" s="45"/>
      <c r="B91" s="31">
        <v>0</v>
      </c>
      <c r="C91" s="48">
        <v>0</v>
      </c>
      <c r="D91" s="36">
        <f t="shared" si="0"/>
        <v>0</v>
      </c>
      <c r="E91" s="37">
        <v>0</v>
      </c>
      <c r="F91" s="176">
        <v>0</v>
      </c>
      <c r="G91" s="38">
        <v>0</v>
      </c>
      <c r="H91" s="111">
        <f t="array" ref="H91">SUM(ROUND(E91:G91,0))</f>
        <v>0</v>
      </c>
      <c r="I91" s="119" t="s">
        <v>83</v>
      </c>
      <c r="J91" s="201"/>
    </row>
    <row r="92" spans="1:10" ht="32.1" hidden="1" customHeight="1">
      <c r="A92" s="45"/>
      <c r="B92" s="31">
        <v>0</v>
      </c>
      <c r="C92" s="48">
        <v>0</v>
      </c>
      <c r="D92" s="36">
        <f t="shared" si="0"/>
        <v>0</v>
      </c>
      <c r="E92" s="37">
        <v>0</v>
      </c>
      <c r="F92" s="176">
        <v>0</v>
      </c>
      <c r="G92" s="38">
        <v>0</v>
      </c>
      <c r="H92" s="111">
        <f t="array" ref="H92">SUM(ROUND(E92:G92,0))</f>
        <v>0</v>
      </c>
      <c r="I92" s="119" t="s">
        <v>83</v>
      </c>
      <c r="J92" s="201"/>
    </row>
    <row r="93" spans="1:10" ht="32.1" hidden="1" customHeight="1">
      <c r="A93" s="45"/>
      <c r="B93" s="31">
        <v>0</v>
      </c>
      <c r="C93" s="48">
        <v>0</v>
      </c>
      <c r="D93" s="36">
        <f t="shared" si="0"/>
        <v>0</v>
      </c>
      <c r="E93" s="37">
        <v>0</v>
      </c>
      <c r="F93" s="176">
        <v>0</v>
      </c>
      <c r="G93" s="38">
        <v>0</v>
      </c>
      <c r="H93" s="111">
        <f t="array" ref="H93">SUM(ROUND(E93:G93,0))</f>
        <v>0</v>
      </c>
      <c r="I93" s="119" t="s">
        <v>83</v>
      </c>
      <c r="J93" s="201"/>
    </row>
    <row r="94" spans="1:10" ht="32.1" hidden="1" customHeight="1">
      <c r="A94" s="45"/>
      <c r="B94" s="31">
        <v>0</v>
      </c>
      <c r="C94" s="48">
        <v>0</v>
      </c>
      <c r="D94" s="36">
        <f t="shared" ref="D94:D97" si="4">ROUND(B94*C94,0)</f>
        <v>0</v>
      </c>
      <c r="E94" s="37">
        <v>0</v>
      </c>
      <c r="F94" s="176">
        <v>0</v>
      </c>
      <c r="G94" s="38">
        <v>0</v>
      </c>
      <c r="H94" s="111">
        <f t="array" ref="H94">SUM(ROUND(E94:G94,0))</f>
        <v>0</v>
      </c>
      <c r="I94" s="119" t="s">
        <v>83</v>
      </c>
      <c r="J94" s="201"/>
    </row>
    <row r="95" spans="1:10" ht="32.1" hidden="1" customHeight="1">
      <c r="A95" s="45"/>
      <c r="B95" s="31">
        <v>0</v>
      </c>
      <c r="C95" s="48">
        <v>0</v>
      </c>
      <c r="D95" s="36">
        <f t="shared" si="4"/>
        <v>0</v>
      </c>
      <c r="E95" s="37">
        <v>0</v>
      </c>
      <c r="F95" s="176">
        <v>0</v>
      </c>
      <c r="G95" s="38">
        <v>0</v>
      </c>
      <c r="H95" s="111">
        <f t="array" ref="H95">SUM(ROUND(E95:G95,0))</f>
        <v>0</v>
      </c>
      <c r="I95" s="119" t="s">
        <v>83</v>
      </c>
      <c r="J95" s="201"/>
    </row>
    <row r="96" spans="1:10" ht="32.1" hidden="1" customHeight="1">
      <c r="A96" s="45"/>
      <c r="B96" s="31">
        <v>0</v>
      </c>
      <c r="C96" s="48">
        <v>0</v>
      </c>
      <c r="D96" s="36">
        <f t="shared" si="4"/>
        <v>0</v>
      </c>
      <c r="E96" s="37">
        <v>0</v>
      </c>
      <c r="F96" s="176">
        <v>0</v>
      </c>
      <c r="G96" s="38">
        <v>0</v>
      </c>
      <c r="H96" s="111">
        <f t="array" ref="H96">SUM(ROUND(E96:G96,0))</f>
        <v>0</v>
      </c>
      <c r="I96" s="119" t="s">
        <v>83</v>
      </c>
      <c r="J96" s="201"/>
    </row>
    <row r="97" spans="1:114" ht="32.1" hidden="1" customHeight="1">
      <c r="A97" s="45"/>
      <c r="B97" s="31">
        <v>0</v>
      </c>
      <c r="C97" s="48">
        <v>0</v>
      </c>
      <c r="D97" s="36">
        <f t="shared" si="4"/>
        <v>0</v>
      </c>
      <c r="E97" s="37">
        <v>0</v>
      </c>
      <c r="F97" s="176">
        <v>0</v>
      </c>
      <c r="G97" s="38">
        <v>0</v>
      </c>
      <c r="H97" s="111">
        <f t="array" ref="H97">SUM(ROUND(E97:G97,0))</f>
        <v>0</v>
      </c>
      <c r="I97" s="119" t="s">
        <v>83</v>
      </c>
      <c r="J97" s="201"/>
      <c r="K97" s="25"/>
      <c r="L97" s="25"/>
      <c r="M97" s="25"/>
      <c r="N97" s="25"/>
    </row>
    <row r="98" spans="1:114" ht="32.1" hidden="1" customHeight="1">
      <c r="A98" s="45"/>
      <c r="B98" s="31">
        <v>0</v>
      </c>
      <c r="C98" s="48">
        <v>0</v>
      </c>
      <c r="D98" s="36">
        <f t="shared" ref="D98:D101" si="5">ROUND(B98*C98,0)</f>
        <v>0</v>
      </c>
      <c r="E98" s="37">
        <v>0</v>
      </c>
      <c r="F98" s="176">
        <v>0</v>
      </c>
      <c r="G98" s="38">
        <v>0</v>
      </c>
      <c r="H98" s="111">
        <f t="array" ref="H98">SUM(ROUND(E98:G98,0))</f>
        <v>0</v>
      </c>
      <c r="I98" s="119" t="s">
        <v>83</v>
      </c>
      <c r="J98" s="201"/>
      <c r="K98" s="25"/>
      <c r="L98" s="25"/>
      <c r="M98" s="25"/>
      <c r="N98" s="25"/>
    </row>
    <row r="99" spans="1:114" ht="32.1" hidden="1" customHeight="1">
      <c r="A99" s="45"/>
      <c r="B99" s="31">
        <v>0</v>
      </c>
      <c r="C99" s="48">
        <v>0</v>
      </c>
      <c r="D99" s="36">
        <f t="shared" si="5"/>
        <v>0</v>
      </c>
      <c r="E99" s="37">
        <v>0</v>
      </c>
      <c r="F99" s="176">
        <v>0</v>
      </c>
      <c r="G99" s="38">
        <v>0</v>
      </c>
      <c r="H99" s="111">
        <f t="array" ref="H99">SUM(ROUND(E99:G99,0))</f>
        <v>0</v>
      </c>
      <c r="I99" s="119" t="s">
        <v>83</v>
      </c>
      <c r="J99" s="201"/>
      <c r="K99" s="25"/>
      <c r="L99" s="25"/>
      <c r="M99" s="25"/>
      <c r="N99" s="25"/>
    </row>
    <row r="100" spans="1:114" ht="32.1" hidden="1" customHeight="1">
      <c r="A100" s="45"/>
      <c r="B100" s="31">
        <v>0</v>
      </c>
      <c r="C100" s="48">
        <v>0</v>
      </c>
      <c r="D100" s="36">
        <f t="shared" si="5"/>
        <v>0</v>
      </c>
      <c r="E100" s="37">
        <v>0</v>
      </c>
      <c r="F100" s="176">
        <v>0</v>
      </c>
      <c r="G100" s="38">
        <v>0</v>
      </c>
      <c r="H100" s="111">
        <f t="array" ref="H100">SUM(ROUND(E100:G100,0))</f>
        <v>0</v>
      </c>
      <c r="I100" s="119" t="s">
        <v>83</v>
      </c>
      <c r="J100" s="201"/>
      <c r="K100" s="25"/>
      <c r="L100" s="25"/>
      <c r="M100" s="25"/>
      <c r="N100" s="25"/>
    </row>
    <row r="101" spans="1:114" ht="32.1" hidden="1" customHeight="1">
      <c r="A101" s="45"/>
      <c r="B101" s="31">
        <v>0</v>
      </c>
      <c r="C101" s="48">
        <v>0</v>
      </c>
      <c r="D101" s="36">
        <f t="shared" si="5"/>
        <v>0</v>
      </c>
      <c r="E101" s="37">
        <v>0</v>
      </c>
      <c r="F101" s="176">
        <v>0</v>
      </c>
      <c r="G101" s="38">
        <v>0</v>
      </c>
      <c r="H101" s="111">
        <f t="array" ref="H101">SUM(ROUND(E101:G101,0))</f>
        <v>0</v>
      </c>
      <c r="I101" s="119" t="s">
        <v>83</v>
      </c>
      <c r="J101" s="201"/>
      <c r="K101" s="25"/>
      <c r="L101" s="25"/>
      <c r="M101" s="25"/>
      <c r="N101" s="25"/>
    </row>
    <row r="102" spans="1:114" ht="32.1" hidden="1" customHeight="1">
      <c r="A102" s="45"/>
      <c r="B102" s="31">
        <v>0</v>
      </c>
      <c r="C102" s="48">
        <v>0</v>
      </c>
      <c r="D102" s="36">
        <f t="shared" si="0"/>
        <v>0</v>
      </c>
      <c r="E102" s="37">
        <v>0</v>
      </c>
      <c r="F102" s="176">
        <v>0</v>
      </c>
      <c r="G102" s="38">
        <v>0</v>
      </c>
      <c r="H102" s="111">
        <f t="array" ref="H102">SUM(ROUND(E102:G102,0))</f>
        <v>0</v>
      </c>
      <c r="I102" s="119" t="s">
        <v>83</v>
      </c>
      <c r="J102" s="201"/>
      <c r="K102" s="25"/>
      <c r="L102" s="25"/>
      <c r="M102" s="25"/>
      <c r="N102" s="25"/>
    </row>
    <row r="103" spans="1:114" ht="32.1" hidden="1" customHeight="1">
      <c r="A103" s="45"/>
      <c r="B103" s="31">
        <v>0</v>
      </c>
      <c r="C103" s="48">
        <v>0</v>
      </c>
      <c r="D103" s="36">
        <f t="shared" si="0"/>
        <v>0</v>
      </c>
      <c r="E103" s="37">
        <v>0</v>
      </c>
      <c r="F103" s="176">
        <v>0</v>
      </c>
      <c r="G103" s="38">
        <v>0</v>
      </c>
      <c r="H103" s="111">
        <f t="array" ref="H103">SUM(ROUND(E103:G103,0))</f>
        <v>0</v>
      </c>
      <c r="I103" s="119" t="s">
        <v>83</v>
      </c>
      <c r="J103" s="201"/>
      <c r="K103" s="25"/>
      <c r="L103" s="25"/>
      <c r="M103" s="25"/>
      <c r="N103" s="25"/>
    </row>
    <row r="104" spans="1:114" ht="32.1" hidden="1" customHeight="1">
      <c r="A104" s="45"/>
      <c r="B104" s="31">
        <v>0</v>
      </c>
      <c r="C104" s="48">
        <v>0</v>
      </c>
      <c r="D104" s="36">
        <f t="shared" ref="D104" si="6">ROUND(B104*C104,0)</f>
        <v>0</v>
      </c>
      <c r="E104" s="37">
        <v>0</v>
      </c>
      <c r="F104" s="176">
        <v>0</v>
      </c>
      <c r="G104" s="38">
        <v>0</v>
      </c>
      <c r="H104" s="111">
        <f t="array" ref="H104">SUM(ROUND(E104:G104,0))</f>
        <v>0</v>
      </c>
      <c r="I104" s="119" t="s">
        <v>83</v>
      </c>
      <c r="J104" s="201"/>
      <c r="K104" s="25"/>
      <c r="L104" s="25"/>
      <c r="M104" s="25"/>
      <c r="N104" s="25"/>
    </row>
    <row r="105" spans="1:114" ht="32.1" hidden="1" customHeight="1">
      <c r="A105" s="45" t="s">
        <v>84</v>
      </c>
      <c r="B105" s="31">
        <v>0</v>
      </c>
      <c r="C105" s="48">
        <v>0</v>
      </c>
      <c r="D105" s="36">
        <f t="shared" ref="D105" si="7">ROUND(B105*C105,0)</f>
        <v>0</v>
      </c>
      <c r="E105" s="37">
        <v>0</v>
      </c>
      <c r="F105" s="176">
        <v>0</v>
      </c>
      <c r="G105" s="38">
        <v>0</v>
      </c>
      <c r="H105" s="111">
        <f t="array" ref="H105">SUM(ROUND(E105:G105,0))</f>
        <v>0</v>
      </c>
      <c r="I105" s="119" t="s">
        <v>83</v>
      </c>
      <c r="J105" s="201"/>
      <c r="K105" s="25"/>
      <c r="L105" s="25"/>
      <c r="M105" s="25"/>
      <c r="N105" s="25"/>
    </row>
    <row r="106" spans="1:114" ht="32.1" hidden="1" customHeight="1" thickBot="1">
      <c r="A106" s="45" t="s">
        <v>84</v>
      </c>
      <c r="B106" s="31">
        <v>0</v>
      </c>
      <c r="C106" s="48">
        <v>0</v>
      </c>
      <c r="D106" s="41">
        <f t="shared" si="0"/>
        <v>0</v>
      </c>
      <c r="E106" s="37">
        <v>0</v>
      </c>
      <c r="F106" s="176">
        <v>0</v>
      </c>
      <c r="G106" s="38">
        <v>0</v>
      </c>
      <c r="H106" s="111">
        <f t="array" ref="H106">SUM(ROUND(E106:G106,0))</f>
        <v>0</v>
      </c>
      <c r="I106" s="120" t="s">
        <v>83</v>
      </c>
      <c r="J106" s="202"/>
      <c r="K106" s="25"/>
      <c r="L106" s="25"/>
      <c r="M106" s="25"/>
      <c r="N106" s="25"/>
    </row>
    <row r="107" spans="1:114" ht="32.1" customHeight="1" thickBot="1">
      <c r="A107" s="307" t="s">
        <v>85</v>
      </c>
      <c r="B107" s="308"/>
      <c r="C107" s="308"/>
      <c r="D107" s="309"/>
      <c r="E107" s="42">
        <f t="array" ref="E107">SUM(ROUND(E7:E106,0))</f>
        <v>0</v>
      </c>
      <c r="F107" s="42">
        <f t="array" ref="F107">SUM(ROUND(F7:F106,0))</f>
        <v>0</v>
      </c>
      <c r="G107" s="42">
        <f t="array" ref="G107">SUM(ROUND(G7:G106,0))</f>
        <v>0</v>
      </c>
      <c r="H107" s="43">
        <f>SUM(H7:H106)</f>
        <v>0</v>
      </c>
      <c r="I107" s="112"/>
      <c r="J107" s="164"/>
      <c r="K107" s="25"/>
      <c r="L107" s="25"/>
      <c r="M107" s="25"/>
      <c r="N107" s="25"/>
    </row>
    <row r="108" spans="1:114" ht="18.95" customHeight="1" thickBot="1">
      <c r="A108" s="94"/>
      <c r="B108" s="95"/>
      <c r="C108" s="95"/>
      <c r="D108" s="95"/>
      <c r="E108" s="96"/>
      <c r="F108" s="96"/>
      <c r="G108" s="96"/>
      <c r="H108" s="96"/>
      <c r="I108" s="113"/>
      <c r="J108" s="25"/>
      <c r="K108" s="25"/>
      <c r="L108" s="25"/>
      <c r="M108" s="25"/>
      <c r="N108" s="25"/>
    </row>
    <row r="109" spans="1:114" ht="21.95" customHeight="1" thickBot="1">
      <c r="A109" s="319" t="s">
        <v>86</v>
      </c>
      <c r="B109" s="320"/>
      <c r="C109" s="320"/>
      <c r="D109" s="320"/>
      <c r="E109" s="320"/>
      <c r="F109" s="320"/>
      <c r="G109" s="320"/>
      <c r="H109" s="320"/>
      <c r="I109" s="320"/>
      <c r="J109" s="321"/>
      <c r="K109" s="25"/>
      <c r="L109" s="25"/>
      <c r="M109" s="25"/>
      <c r="N109" s="25"/>
    </row>
    <row r="110" spans="1:114" s="6" customFormat="1" ht="63.75" thickBot="1">
      <c r="A110" s="131" t="s">
        <v>72</v>
      </c>
      <c r="B110" s="103" t="s">
        <v>87</v>
      </c>
      <c r="C110" s="103" t="s">
        <v>88</v>
      </c>
      <c r="D110" s="103" t="s">
        <v>89</v>
      </c>
      <c r="E110" s="103" t="s">
        <v>76</v>
      </c>
      <c r="F110" s="180" t="str">
        <f>'Category Budget'!C8</f>
        <v>[Other Entity] Share</v>
      </c>
      <c r="G110" s="9" t="s">
        <v>77</v>
      </c>
      <c r="H110" s="10" t="s">
        <v>52</v>
      </c>
      <c r="I110" s="213" t="s">
        <v>78</v>
      </c>
      <c r="J110" s="26" t="s">
        <v>79</v>
      </c>
      <c r="K110" s="161"/>
      <c r="L110" s="161"/>
      <c r="M110" s="161"/>
      <c r="N110" s="161"/>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row>
    <row r="111" spans="1:114" ht="32.1" customHeight="1">
      <c r="A111" s="45"/>
      <c r="B111" s="31"/>
      <c r="C111" s="93">
        <v>0</v>
      </c>
      <c r="D111" s="32">
        <f>ROUND(B111*C111,0)</f>
        <v>0</v>
      </c>
      <c r="E111" s="46"/>
      <c r="F111" s="38">
        <v>0</v>
      </c>
      <c r="G111" s="38"/>
      <c r="H111" s="111">
        <f t="array" ref="H111">SUM(ROUND(E111:G111,0))</f>
        <v>0</v>
      </c>
      <c r="I111" s="118" t="s">
        <v>80</v>
      </c>
      <c r="J111" s="206"/>
      <c r="K111" s="25"/>
      <c r="L111" s="25"/>
      <c r="M111" s="25"/>
      <c r="N111" s="25"/>
    </row>
    <row r="112" spans="1:114" ht="32.1" customHeight="1">
      <c r="A112" s="45"/>
      <c r="B112" s="31">
        <v>0</v>
      </c>
      <c r="C112" s="48">
        <v>0</v>
      </c>
      <c r="D112" s="36">
        <f t="shared" ref="D112:D145" si="8">ROUND(B112*C112,0)</f>
        <v>0</v>
      </c>
      <c r="E112" s="46">
        <v>0</v>
      </c>
      <c r="F112" s="38">
        <v>0</v>
      </c>
      <c r="G112" s="38">
        <v>0</v>
      </c>
      <c r="H112" s="111">
        <f t="array" ref="H112">SUM(ROUND(E112:G112,0))</f>
        <v>0</v>
      </c>
      <c r="I112" s="119" t="s">
        <v>83</v>
      </c>
      <c r="J112" s="203"/>
      <c r="K112" s="25"/>
      <c r="L112" s="25"/>
      <c r="M112" s="25"/>
      <c r="N112" s="25"/>
    </row>
    <row r="113" spans="1:10" ht="32.1" customHeight="1">
      <c r="A113" s="45"/>
      <c r="B113" s="31">
        <v>0</v>
      </c>
      <c r="C113" s="48">
        <v>0</v>
      </c>
      <c r="D113" s="36">
        <f t="shared" si="8"/>
        <v>0</v>
      </c>
      <c r="E113" s="46">
        <v>0</v>
      </c>
      <c r="F113" s="38">
        <v>0</v>
      </c>
      <c r="G113" s="38">
        <v>0</v>
      </c>
      <c r="H113" s="111">
        <f t="array" ref="H113">SUM(ROUND(E113:G113,0))</f>
        <v>0</v>
      </c>
      <c r="I113" s="119" t="s">
        <v>83</v>
      </c>
      <c r="J113" s="203"/>
    </row>
    <row r="114" spans="1:10" ht="32.1" customHeight="1">
      <c r="A114" s="45"/>
      <c r="B114" s="31">
        <v>0</v>
      </c>
      <c r="C114" s="48">
        <v>0</v>
      </c>
      <c r="D114" s="36">
        <f t="shared" si="8"/>
        <v>0</v>
      </c>
      <c r="E114" s="46">
        <v>0</v>
      </c>
      <c r="F114" s="38">
        <v>0</v>
      </c>
      <c r="G114" s="38">
        <v>0</v>
      </c>
      <c r="H114" s="111">
        <f t="array" ref="H114">SUM(ROUND(E114:G114,0))</f>
        <v>0</v>
      </c>
      <c r="I114" s="119" t="s">
        <v>83</v>
      </c>
      <c r="J114" s="203"/>
    </row>
    <row r="115" spans="1:10" ht="32.1" customHeight="1">
      <c r="A115" s="45"/>
      <c r="B115" s="31">
        <v>0</v>
      </c>
      <c r="C115" s="48">
        <v>0</v>
      </c>
      <c r="D115" s="36">
        <f t="shared" si="8"/>
        <v>0</v>
      </c>
      <c r="E115" s="46">
        <v>0</v>
      </c>
      <c r="F115" s="38">
        <v>0</v>
      </c>
      <c r="G115" s="38">
        <v>0</v>
      </c>
      <c r="H115" s="111">
        <f t="array" ref="H115">SUM(ROUND(E115:G115,0))</f>
        <v>0</v>
      </c>
      <c r="I115" s="119" t="s">
        <v>83</v>
      </c>
      <c r="J115" s="203"/>
    </row>
    <row r="116" spans="1:10" ht="32.1" customHeight="1">
      <c r="A116" s="45"/>
      <c r="B116" s="31">
        <v>0</v>
      </c>
      <c r="C116" s="48">
        <v>0</v>
      </c>
      <c r="D116" s="36">
        <f t="shared" si="8"/>
        <v>0</v>
      </c>
      <c r="E116" s="46">
        <v>0</v>
      </c>
      <c r="F116" s="38">
        <v>0</v>
      </c>
      <c r="G116" s="38">
        <v>0</v>
      </c>
      <c r="H116" s="111">
        <f t="array" ref="H116">SUM(ROUND(E116:G116,0))</f>
        <v>0</v>
      </c>
      <c r="I116" s="119" t="s">
        <v>83</v>
      </c>
      <c r="J116" s="203"/>
    </row>
    <row r="117" spans="1:10" ht="32.1" customHeight="1">
      <c r="A117" s="45"/>
      <c r="B117" s="31">
        <v>0</v>
      </c>
      <c r="C117" s="48">
        <v>0</v>
      </c>
      <c r="D117" s="36">
        <f t="shared" si="8"/>
        <v>0</v>
      </c>
      <c r="E117" s="46">
        <v>0</v>
      </c>
      <c r="F117" s="38">
        <v>0</v>
      </c>
      <c r="G117" s="38">
        <v>0</v>
      </c>
      <c r="H117" s="111">
        <f t="array" ref="H117">SUM(ROUND(E117:G117,0))</f>
        <v>0</v>
      </c>
      <c r="I117" s="119" t="s">
        <v>83</v>
      </c>
      <c r="J117" s="203"/>
    </row>
    <row r="118" spans="1:10" ht="32.1" customHeight="1">
      <c r="A118" s="45"/>
      <c r="B118" s="31">
        <v>0</v>
      </c>
      <c r="C118" s="48">
        <v>0</v>
      </c>
      <c r="D118" s="36">
        <f t="shared" si="8"/>
        <v>0</v>
      </c>
      <c r="E118" s="46">
        <v>0</v>
      </c>
      <c r="F118" s="38">
        <v>0</v>
      </c>
      <c r="G118" s="38">
        <v>0</v>
      </c>
      <c r="H118" s="111">
        <f t="array" ref="H118">SUM(ROUND(E118:G118,0))</f>
        <v>0</v>
      </c>
      <c r="I118" s="119" t="s">
        <v>83</v>
      </c>
      <c r="J118" s="203"/>
    </row>
    <row r="119" spans="1:10" ht="32.1" customHeight="1">
      <c r="A119" s="45"/>
      <c r="B119" s="31">
        <v>0</v>
      </c>
      <c r="C119" s="48">
        <v>0</v>
      </c>
      <c r="D119" s="36">
        <f t="shared" si="8"/>
        <v>0</v>
      </c>
      <c r="E119" s="46">
        <v>0</v>
      </c>
      <c r="F119" s="38">
        <v>0</v>
      </c>
      <c r="G119" s="38">
        <v>0</v>
      </c>
      <c r="H119" s="111">
        <f t="array" ref="H119">SUM(ROUND(E119:G119,0))</f>
        <v>0</v>
      </c>
      <c r="I119" s="119" t="s">
        <v>83</v>
      </c>
      <c r="J119" s="203"/>
    </row>
    <row r="120" spans="1:10" ht="32.1" customHeight="1" thickBot="1">
      <c r="A120" s="45"/>
      <c r="B120" s="31">
        <v>0</v>
      </c>
      <c r="C120" s="48">
        <v>0</v>
      </c>
      <c r="D120" s="36">
        <f t="shared" si="8"/>
        <v>0</v>
      </c>
      <c r="E120" s="46">
        <v>0</v>
      </c>
      <c r="F120" s="38">
        <v>0</v>
      </c>
      <c r="G120" s="38">
        <v>0</v>
      </c>
      <c r="H120" s="111">
        <f t="array" ref="H120">SUM(ROUND(E120:G120,0))</f>
        <v>0</v>
      </c>
      <c r="I120" s="119" t="s">
        <v>83</v>
      </c>
      <c r="J120" s="203"/>
    </row>
    <row r="121" spans="1:10" ht="32.1" hidden="1" customHeight="1">
      <c r="A121" s="45"/>
      <c r="B121" s="31">
        <v>0</v>
      </c>
      <c r="C121" s="48">
        <v>0</v>
      </c>
      <c r="D121" s="36">
        <f t="shared" si="8"/>
        <v>0</v>
      </c>
      <c r="E121" s="46">
        <v>0</v>
      </c>
      <c r="F121" s="38">
        <v>0</v>
      </c>
      <c r="G121" s="38">
        <v>0</v>
      </c>
      <c r="H121" s="111">
        <f t="array" ref="H121">SUM(ROUND(E121:G121,0))</f>
        <v>0</v>
      </c>
      <c r="I121" s="119" t="s">
        <v>83</v>
      </c>
      <c r="J121" s="203"/>
    </row>
    <row r="122" spans="1:10" ht="32.1" hidden="1" customHeight="1">
      <c r="A122" s="45"/>
      <c r="B122" s="31">
        <v>0</v>
      </c>
      <c r="C122" s="48">
        <v>0</v>
      </c>
      <c r="D122" s="36">
        <f t="shared" si="8"/>
        <v>0</v>
      </c>
      <c r="E122" s="46">
        <v>0</v>
      </c>
      <c r="F122" s="38">
        <v>0</v>
      </c>
      <c r="G122" s="38">
        <v>0</v>
      </c>
      <c r="H122" s="111">
        <f t="array" ref="H122">SUM(ROUND(E122:G122,0))</f>
        <v>0</v>
      </c>
      <c r="I122" s="119" t="s">
        <v>83</v>
      </c>
      <c r="J122" s="203"/>
    </row>
    <row r="123" spans="1:10" ht="32.1" hidden="1" customHeight="1">
      <c r="A123" s="45"/>
      <c r="B123" s="31">
        <v>0</v>
      </c>
      <c r="C123" s="48">
        <v>0</v>
      </c>
      <c r="D123" s="36">
        <f t="shared" si="8"/>
        <v>0</v>
      </c>
      <c r="E123" s="46">
        <v>0</v>
      </c>
      <c r="F123" s="38">
        <v>0</v>
      </c>
      <c r="G123" s="38">
        <v>0</v>
      </c>
      <c r="H123" s="111">
        <f t="array" ref="H123">SUM(ROUND(E123:G123,0))</f>
        <v>0</v>
      </c>
      <c r="I123" s="119" t="s">
        <v>83</v>
      </c>
      <c r="J123" s="203"/>
    </row>
    <row r="124" spans="1:10" ht="32.1" hidden="1" customHeight="1">
      <c r="A124" s="45"/>
      <c r="B124" s="31">
        <v>0</v>
      </c>
      <c r="C124" s="48">
        <v>0</v>
      </c>
      <c r="D124" s="36">
        <f t="shared" si="8"/>
        <v>0</v>
      </c>
      <c r="E124" s="46">
        <v>0</v>
      </c>
      <c r="F124" s="38">
        <v>0</v>
      </c>
      <c r="G124" s="38">
        <v>0</v>
      </c>
      <c r="H124" s="111">
        <f t="array" ref="H124">SUM(ROUND(E124:G124,0))</f>
        <v>0</v>
      </c>
      <c r="I124" s="119" t="s">
        <v>83</v>
      </c>
      <c r="J124" s="203"/>
    </row>
    <row r="125" spans="1:10" ht="32.1" hidden="1" customHeight="1">
      <c r="A125" s="45"/>
      <c r="B125" s="31">
        <v>0</v>
      </c>
      <c r="C125" s="48">
        <v>0</v>
      </c>
      <c r="D125" s="36">
        <f t="shared" si="8"/>
        <v>0</v>
      </c>
      <c r="E125" s="46">
        <v>0</v>
      </c>
      <c r="F125" s="38">
        <v>0</v>
      </c>
      <c r="G125" s="38">
        <v>0</v>
      </c>
      <c r="H125" s="111">
        <f t="array" ref="H125">SUM(ROUND(E125:G125,0))</f>
        <v>0</v>
      </c>
      <c r="I125" s="119" t="s">
        <v>83</v>
      </c>
      <c r="J125" s="203"/>
    </row>
    <row r="126" spans="1:10" ht="32.1" hidden="1" customHeight="1">
      <c r="A126" s="45"/>
      <c r="B126" s="31">
        <v>0</v>
      </c>
      <c r="C126" s="48">
        <v>0</v>
      </c>
      <c r="D126" s="36">
        <f t="shared" si="8"/>
        <v>0</v>
      </c>
      <c r="E126" s="46">
        <v>0</v>
      </c>
      <c r="F126" s="38">
        <v>0</v>
      </c>
      <c r="G126" s="38">
        <v>0</v>
      </c>
      <c r="H126" s="111">
        <f t="array" ref="H126">SUM(ROUND(E126:G126,0))</f>
        <v>0</v>
      </c>
      <c r="I126" s="119" t="s">
        <v>83</v>
      </c>
      <c r="J126" s="203"/>
    </row>
    <row r="127" spans="1:10" ht="32.1" hidden="1" customHeight="1">
      <c r="A127" s="45"/>
      <c r="B127" s="31">
        <v>0</v>
      </c>
      <c r="C127" s="48">
        <v>0</v>
      </c>
      <c r="D127" s="36">
        <f t="shared" si="8"/>
        <v>0</v>
      </c>
      <c r="E127" s="46">
        <v>0</v>
      </c>
      <c r="F127" s="38">
        <v>0</v>
      </c>
      <c r="G127" s="38">
        <v>0</v>
      </c>
      <c r="H127" s="111">
        <f t="array" ref="H127">SUM(ROUND(E127:G127,0))</f>
        <v>0</v>
      </c>
      <c r="I127" s="119" t="s">
        <v>83</v>
      </c>
      <c r="J127" s="203"/>
    </row>
    <row r="128" spans="1:10" ht="32.1" hidden="1" customHeight="1">
      <c r="A128" s="45"/>
      <c r="B128" s="31">
        <v>0</v>
      </c>
      <c r="C128" s="48">
        <v>0</v>
      </c>
      <c r="D128" s="36">
        <f t="shared" si="8"/>
        <v>0</v>
      </c>
      <c r="E128" s="46">
        <v>0</v>
      </c>
      <c r="F128" s="38">
        <v>0</v>
      </c>
      <c r="G128" s="38">
        <v>0</v>
      </c>
      <c r="H128" s="111">
        <f t="array" ref="H128">SUM(ROUND(E128:G128,0))</f>
        <v>0</v>
      </c>
      <c r="I128" s="119" t="s">
        <v>83</v>
      </c>
      <c r="J128" s="203"/>
    </row>
    <row r="129" spans="1:10" ht="32.1" hidden="1" customHeight="1">
      <c r="A129" s="45"/>
      <c r="B129" s="31">
        <v>0</v>
      </c>
      <c r="C129" s="48">
        <v>0</v>
      </c>
      <c r="D129" s="36">
        <f t="shared" si="8"/>
        <v>0</v>
      </c>
      <c r="E129" s="46">
        <v>0</v>
      </c>
      <c r="F129" s="38">
        <v>0</v>
      </c>
      <c r="G129" s="38">
        <v>0</v>
      </c>
      <c r="H129" s="111">
        <f t="array" ref="H129">SUM(ROUND(E129:G129,0))</f>
        <v>0</v>
      </c>
      <c r="I129" s="119" t="s">
        <v>83</v>
      </c>
      <c r="J129" s="203"/>
    </row>
    <row r="130" spans="1:10" ht="32.1" hidden="1" customHeight="1">
      <c r="A130" s="45"/>
      <c r="B130" s="31">
        <v>0</v>
      </c>
      <c r="C130" s="48">
        <v>0</v>
      </c>
      <c r="D130" s="36">
        <f t="shared" si="8"/>
        <v>0</v>
      </c>
      <c r="E130" s="46">
        <v>0</v>
      </c>
      <c r="F130" s="38">
        <v>0</v>
      </c>
      <c r="G130" s="38">
        <v>0</v>
      </c>
      <c r="H130" s="111">
        <f t="array" ref="H130">SUM(ROUND(E130:G130,0))</f>
        <v>0</v>
      </c>
      <c r="I130" s="119" t="s">
        <v>83</v>
      </c>
      <c r="J130" s="203"/>
    </row>
    <row r="131" spans="1:10" ht="32.1" hidden="1" customHeight="1">
      <c r="A131" s="45"/>
      <c r="B131" s="31">
        <v>0</v>
      </c>
      <c r="C131" s="48">
        <v>0</v>
      </c>
      <c r="D131" s="36">
        <f t="shared" si="8"/>
        <v>0</v>
      </c>
      <c r="E131" s="46">
        <v>0</v>
      </c>
      <c r="F131" s="38">
        <v>0</v>
      </c>
      <c r="G131" s="38">
        <v>0</v>
      </c>
      <c r="H131" s="111">
        <f t="array" ref="H131">SUM(ROUND(E131:G131,0))</f>
        <v>0</v>
      </c>
      <c r="I131" s="119" t="s">
        <v>83</v>
      </c>
      <c r="J131" s="203"/>
    </row>
    <row r="132" spans="1:10" ht="32.1" hidden="1" customHeight="1">
      <c r="A132" s="45"/>
      <c r="B132" s="31">
        <v>0</v>
      </c>
      <c r="C132" s="48">
        <v>0</v>
      </c>
      <c r="D132" s="36">
        <f t="shared" si="8"/>
        <v>0</v>
      </c>
      <c r="E132" s="46">
        <v>0</v>
      </c>
      <c r="F132" s="38">
        <v>0</v>
      </c>
      <c r="G132" s="38">
        <v>0</v>
      </c>
      <c r="H132" s="111">
        <f t="array" ref="H132">SUM(ROUND(E132:G132,0))</f>
        <v>0</v>
      </c>
      <c r="I132" s="119" t="s">
        <v>83</v>
      </c>
      <c r="J132" s="203"/>
    </row>
    <row r="133" spans="1:10" ht="32.1" hidden="1" customHeight="1">
      <c r="A133" s="45"/>
      <c r="B133" s="31">
        <v>0</v>
      </c>
      <c r="C133" s="48">
        <v>0</v>
      </c>
      <c r="D133" s="36">
        <f t="shared" si="8"/>
        <v>0</v>
      </c>
      <c r="E133" s="46">
        <v>0</v>
      </c>
      <c r="F133" s="38">
        <v>0</v>
      </c>
      <c r="G133" s="38">
        <v>0</v>
      </c>
      <c r="H133" s="111">
        <f t="array" ref="H133">SUM(ROUND(E133:G133,0))</f>
        <v>0</v>
      </c>
      <c r="I133" s="119" t="s">
        <v>83</v>
      </c>
      <c r="J133" s="203"/>
    </row>
    <row r="134" spans="1:10" ht="32.1" hidden="1" customHeight="1">
      <c r="A134" s="45"/>
      <c r="B134" s="31">
        <v>0</v>
      </c>
      <c r="C134" s="48">
        <v>0</v>
      </c>
      <c r="D134" s="36">
        <f t="shared" si="8"/>
        <v>0</v>
      </c>
      <c r="E134" s="46">
        <v>0</v>
      </c>
      <c r="F134" s="38">
        <v>0</v>
      </c>
      <c r="G134" s="38">
        <v>0</v>
      </c>
      <c r="H134" s="111">
        <f t="array" ref="H134">SUM(ROUND(E134:G134,0))</f>
        <v>0</v>
      </c>
      <c r="I134" s="119" t="s">
        <v>83</v>
      </c>
      <c r="J134" s="203"/>
    </row>
    <row r="135" spans="1:10" ht="32.1" hidden="1" customHeight="1">
      <c r="A135" s="45"/>
      <c r="B135" s="31">
        <v>0</v>
      </c>
      <c r="C135" s="48">
        <v>0</v>
      </c>
      <c r="D135" s="36">
        <f t="shared" si="8"/>
        <v>0</v>
      </c>
      <c r="E135" s="46">
        <v>0</v>
      </c>
      <c r="F135" s="38">
        <v>0</v>
      </c>
      <c r="G135" s="38">
        <v>0</v>
      </c>
      <c r="H135" s="111">
        <f t="array" ref="H135">SUM(ROUND(E135:G135,0))</f>
        <v>0</v>
      </c>
      <c r="I135" s="119" t="s">
        <v>83</v>
      </c>
      <c r="J135" s="203"/>
    </row>
    <row r="136" spans="1:10" ht="32.1" hidden="1" customHeight="1">
      <c r="A136" s="45"/>
      <c r="B136" s="31">
        <v>0</v>
      </c>
      <c r="C136" s="48">
        <v>0</v>
      </c>
      <c r="D136" s="36">
        <f t="shared" si="8"/>
        <v>0</v>
      </c>
      <c r="E136" s="46">
        <v>0</v>
      </c>
      <c r="F136" s="38">
        <v>0</v>
      </c>
      <c r="G136" s="38">
        <v>0</v>
      </c>
      <c r="H136" s="111">
        <f t="array" ref="H136">SUM(ROUND(E136:G136,0))</f>
        <v>0</v>
      </c>
      <c r="I136" s="119" t="s">
        <v>83</v>
      </c>
      <c r="J136" s="203"/>
    </row>
    <row r="137" spans="1:10" ht="32.1" hidden="1" customHeight="1">
      <c r="A137" s="45"/>
      <c r="B137" s="31">
        <v>0</v>
      </c>
      <c r="C137" s="48">
        <v>0</v>
      </c>
      <c r="D137" s="36">
        <f t="shared" si="8"/>
        <v>0</v>
      </c>
      <c r="E137" s="46">
        <v>0</v>
      </c>
      <c r="F137" s="38">
        <v>0</v>
      </c>
      <c r="G137" s="38">
        <v>0</v>
      </c>
      <c r="H137" s="111">
        <f t="array" ref="H137">SUM(ROUND(E137:G137,0))</f>
        <v>0</v>
      </c>
      <c r="I137" s="119" t="s">
        <v>83</v>
      </c>
      <c r="J137" s="203"/>
    </row>
    <row r="138" spans="1:10" ht="32.1" hidden="1" customHeight="1">
      <c r="A138" s="45"/>
      <c r="B138" s="31">
        <v>0</v>
      </c>
      <c r="C138" s="48">
        <v>0</v>
      </c>
      <c r="D138" s="36">
        <f t="shared" si="8"/>
        <v>0</v>
      </c>
      <c r="E138" s="46">
        <v>0</v>
      </c>
      <c r="F138" s="38">
        <v>0</v>
      </c>
      <c r="G138" s="38">
        <v>0</v>
      </c>
      <c r="H138" s="111">
        <f t="array" ref="H138">SUM(ROUND(E138:G138,0))</f>
        <v>0</v>
      </c>
      <c r="I138" s="119" t="s">
        <v>83</v>
      </c>
      <c r="J138" s="203"/>
    </row>
    <row r="139" spans="1:10" ht="32.1" hidden="1" customHeight="1">
      <c r="A139" s="45"/>
      <c r="B139" s="31">
        <v>0</v>
      </c>
      <c r="C139" s="48">
        <v>0</v>
      </c>
      <c r="D139" s="36">
        <f t="shared" si="8"/>
        <v>0</v>
      </c>
      <c r="E139" s="46">
        <v>0</v>
      </c>
      <c r="F139" s="38">
        <v>0</v>
      </c>
      <c r="G139" s="38">
        <v>0</v>
      </c>
      <c r="H139" s="111">
        <f t="array" ref="H139">SUM(ROUND(E139:G139,0))</f>
        <v>0</v>
      </c>
      <c r="I139" s="119" t="s">
        <v>83</v>
      </c>
      <c r="J139" s="203"/>
    </row>
    <row r="140" spans="1:10" ht="32.1" hidden="1" customHeight="1">
      <c r="A140" s="45"/>
      <c r="B140" s="31">
        <v>0</v>
      </c>
      <c r="C140" s="48">
        <v>0</v>
      </c>
      <c r="D140" s="36">
        <f t="shared" si="8"/>
        <v>0</v>
      </c>
      <c r="E140" s="46">
        <v>0</v>
      </c>
      <c r="F140" s="38">
        <v>0</v>
      </c>
      <c r="G140" s="38">
        <v>0</v>
      </c>
      <c r="H140" s="111">
        <f t="array" ref="H140">SUM(ROUND(E140:G140,0))</f>
        <v>0</v>
      </c>
      <c r="I140" s="119" t="s">
        <v>83</v>
      </c>
      <c r="J140" s="203"/>
    </row>
    <row r="141" spans="1:10" ht="32.1" hidden="1" customHeight="1">
      <c r="A141" s="45"/>
      <c r="B141" s="31">
        <v>0</v>
      </c>
      <c r="C141" s="48">
        <v>0</v>
      </c>
      <c r="D141" s="36">
        <f t="shared" si="8"/>
        <v>0</v>
      </c>
      <c r="E141" s="46">
        <v>0</v>
      </c>
      <c r="F141" s="38">
        <v>0</v>
      </c>
      <c r="G141" s="38">
        <v>0</v>
      </c>
      <c r="H141" s="111">
        <f t="array" ref="H141">SUM(ROUND(E141:G141,0))</f>
        <v>0</v>
      </c>
      <c r="I141" s="119" t="s">
        <v>83</v>
      </c>
      <c r="J141" s="203"/>
    </row>
    <row r="142" spans="1:10" ht="32.1" hidden="1" customHeight="1">
      <c r="A142" s="45"/>
      <c r="B142" s="31">
        <v>0</v>
      </c>
      <c r="C142" s="48">
        <v>0</v>
      </c>
      <c r="D142" s="36">
        <f t="shared" si="8"/>
        <v>0</v>
      </c>
      <c r="E142" s="46">
        <v>0</v>
      </c>
      <c r="F142" s="38">
        <v>0</v>
      </c>
      <c r="G142" s="38">
        <v>0</v>
      </c>
      <c r="H142" s="111">
        <f t="array" ref="H142">SUM(ROUND(E142:G142,0))</f>
        <v>0</v>
      </c>
      <c r="I142" s="119" t="s">
        <v>83</v>
      </c>
      <c r="J142" s="203"/>
    </row>
    <row r="143" spans="1:10" ht="32.1" hidden="1" customHeight="1">
      <c r="A143" s="45"/>
      <c r="B143" s="31">
        <v>0</v>
      </c>
      <c r="C143" s="48">
        <v>0</v>
      </c>
      <c r="D143" s="36">
        <f t="shared" si="8"/>
        <v>0</v>
      </c>
      <c r="E143" s="46">
        <v>0</v>
      </c>
      <c r="F143" s="38">
        <v>0</v>
      </c>
      <c r="G143" s="38">
        <v>0</v>
      </c>
      <c r="H143" s="111">
        <f t="array" ref="H143">SUM(ROUND(E143:G143,0))</f>
        <v>0</v>
      </c>
      <c r="I143" s="119" t="s">
        <v>83</v>
      </c>
      <c r="J143" s="203"/>
    </row>
    <row r="144" spans="1:10" ht="32.1" hidden="1" customHeight="1">
      <c r="A144" s="45"/>
      <c r="B144" s="31">
        <v>0</v>
      </c>
      <c r="C144" s="48">
        <v>0</v>
      </c>
      <c r="D144" s="36">
        <f t="shared" si="8"/>
        <v>0</v>
      </c>
      <c r="E144" s="46">
        <v>0</v>
      </c>
      <c r="F144" s="38">
        <v>0</v>
      </c>
      <c r="G144" s="38">
        <v>0</v>
      </c>
      <c r="H144" s="111">
        <f t="array" ref="H144">SUM(ROUND(E144:G144,0))</f>
        <v>0</v>
      </c>
      <c r="I144" s="119" t="s">
        <v>83</v>
      </c>
      <c r="J144" s="203"/>
    </row>
    <row r="145" spans="1:10" ht="32.1" hidden="1" customHeight="1">
      <c r="A145" s="45"/>
      <c r="B145" s="31">
        <v>0</v>
      </c>
      <c r="C145" s="48">
        <v>0</v>
      </c>
      <c r="D145" s="36">
        <f t="shared" si="8"/>
        <v>0</v>
      </c>
      <c r="E145" s="46">
        <v>0</v>
      </c>
      <c r="F145" s="38">
        <v>0</v>
      </c>
      <c r="G145" s="38">
        <v>0</v>
      </c>
      <c r="H145" s="111">
        <f t="array" ref="H145">SUM(ROUND(E145:G145,0))</f>
        <v>0</v>
      </c>
      <c r="I145" s="119" t="s">
        <v>83</v>
      </c>
      <c r="J145" s="203"/>
    </row>
    <row r="146" spans="1:10" ht="32.1" hidden="1" customHeight="1">
      <c r="A146" s="45"/>
      <c r="B146" s="31">
        <v>0</v>
      </c>
      <c r="C146" s="48">
        <v>0</v>
      </c>
      <c r="D146" s="36">
        <f t="shared" ref="D146:D177" si="9">ROUND(B146*C146,0)</f>
        <v>0</v>
      </c>
      <c r="E146" s="46">
        <v>0</v>
      </c>
      <c r="F146" s="38">
        <v>0</v>
      </c>
      <c r="G146" s="38">
        <v>0</v>
      </c>
      <c r="H146" s="111">
        <f t="array" ref="H146">SUM(ROUND(E146:G146,0))</f>
        <v>0</v>
      </c>
      <c r="I146" s="119" t="s">
        <v>83</v>
      </c>
      <c r="J146" s="203"/>
    </row>
    <row r="147" spans="1:10" ht="32.1" hidden="1" customHeight="1">
      <c r="A147" s="45"/>
      <c r="B147" s="31">
        <v>0</v>
      </c>
      <c r="C147" s="48">
        <v>0</v>
      </c>
      <c r="D147" s="36">
        <f t="shared" si="9"/>
        <v>0</v>
      </c>
      <c r="E147" s="46">
        <v>0</v>
      </c>
      <c r="F147" s="38">
        <v>0</v>
      </c>
      <c r="G147" s="38">
        <v>0</v>
      </c>
      <c r="H147" s="111">
        <f t="array" ref="H147">SUM(ROUND(E147:G147,0))</f>
        <v>0</v>
      </c>
      <c r="I147" s="119" t="s">
        <v>83</v>
      </c>
      <c r="J147" s="203"/>
    </row>
    <row r="148" spans="1:10" ht="32.1" hidden="1" customHeight="1">
      <c r="A148" s="45"/>
      <c r="B148" s="31">
        <v>0</v>
      </c>
      <c r="C148" s="48">
        <v>0</v>
      </c>
      <c r="D148" s="36">
        <f t="shared" si="9"/>
        <v>0</v>
      </c>
      <c r="E148" s="46">
        <v>0</v>
      </c>
      <c r="F148" s="38">
        <v>0</v>
      </c>
      <c r="G148" s="38">
        <v>0</v>
      </c>
      <c r="H148" s="111">
        <f t="array" ref="H148">SUM(ROUND(E148:G148,0))</f>
        <v>0</v>
      </c>
      <c r="I148" s="119" t="s">
        <v>83</v>
      </c>
      <c r="J148" s="203"/>
    </row>
    <row r="149" spans="1:10" ht="32.1" hidden="1" customHeight="1">
      <c r="A149" s="45"/>
      <c r="B149" s="31">
        <v>0</v>
      </c>
      <c r="C149" s="48">
        <v>0</v>
      </c>
      <c r="D149" s="36">
        <f t="shared" si="9"/>
        <v>0</v>
      </c>
      <c r="E149" s="46">
        <v>0</v>
      </c>
      <c r="F149" s="38">
        <v>0</v>
      </c>
      <c r="G149" s="38">
        <v>0</v>
      </c>
      <c r="H149" s="111">
        <f t="array" ref="H149">SUM(ROUND(E149:G149,0))</f>
        <v>0</v>
      </c>
      <c r="I149" s="119" t="s">
        <v>83</v>
      </c>
      <c r="J149" s="203"/>
    </row>
    <row r="150" spans="1:10" ht="32.1" hidden="1" customHeight="1">
      <c r="A150" s="45"/>
      <c r="B150" s="31">
        <v>0</v>
      </c>
      <c r="C150" s="48">
        <v>0</v>
      </c>
      <c r="D150" s="36">
        <f t="shared" si="9"/>
        <v>0</v>
      </c>
      <c r="E150" s="46">
        <v>0</v>
      </c>
      <c r="F150" s="38">
        <v>0</v>
      </c>
      <c r="G150" s="38">
        <v>0</v>
      </c>
      <c r="H150" s="111">
        <f t="array" ref="H150">SUM(ROUND(E150:G150,0))</f>
        <v>0</v>
      </c>
      <c r="I150" s="119" t="s">
        <v>83</v>
      </c>
      <c r="J150" s="203"/>
    </row>
    <row r="151" spans="1:10" ht="32.1" hidden="1" customHeight="1">
      <c r="A151" s="45"/>
      <c r="B151" s="31">
        <v>0</v>
      </c>
      <c r="C151" s="48">
        <v>0</v>
      </c>
      <c r="D151" s="36">
        <f t="shared" si="9"/>
        <v>0</v>
      </c>
      <c r="E151" s="46">
        <v>0</v>
      </c>
      <c r="F151" s="38">
        <v>0</v>
      </c>
      <c r="G151" s="38">
        <v>0</v>
      </c>
      <c r="H151" s="111">
        <f t="array" ref="H151">SUM(ROUND(E151:G151,0))</f>
        <v>0</v>
      </c>
      <c r="I151" s="119" t="s">
        <v>83</v>
      </c>
      <c r="J151" s="203"/>
    </row>
    <row r="152" spans="1:10" ht="32.1" hidden="1" customHeight="1">
      <c r="A152" s="45"/>
      <c r="B152" s="31">
        <v>0</v>
      </c>
      <c r="C152" s="48">
        <v>0</v>
      </c>
      <c r="D152" s="36">
        <f t="shared" si="9"/>
        <v>0</v>
      </c>
      <c r="E152" s="46">
        <v>0</v>
      </c>
      <c r="F152" s="38">
        <v>0</v>
      </c>
      <c r="G152" s="38">
        <v>0</v>
      </c>
      <c r="H152" s="111">
        <f t="array" ref="H152">SUM(ROUND(E152:G152,0))</f>
        <v>0</v>
      </c>
      <c r="I152" s="119" t="s">
        <v>83</v>
      </c>
      <c r="J152" s="203"/>
    </row>
    <row r="153" spans="1:10" ht="32.1" hidden="1" customHeight="1">
      <c r="A153" s="45"/>
      <c r="B153" s="31">
        <v>0</v>
      </c>
      <c r="C153" s="48">
        <v>0</v>
      </c>
      <c r="D153" s="36">
        <f t="shared" si="9"/>
        <v>0</v>
      </c>
      <c r="E153" s="46">
        <v>0</v>
      </c>
      <c r="F153" s="38">
        <v>0</v>
      </c>
      <c r="G153" s="38">
        <v>0</v>
      </c>
      <c r="H153" s="111">
        <f t="array" ref="H153">SUM(ROUND(E153:G153,0))</f>
        <v>0</v>
      </c>
      <c r="I153" s="119" t="s">
        <v>83</v>
      </c>
      <c r="J153" s="203"/>
    </row>
    <row r="154" spans="1:10" ht="32.1" hidden="1" customHeight="1">
      <c r="A154" s="45"/>
      <c r="B154" s="31">
        <v>0</v>
      </c>
      <c r="C154" s="48">
        <v>0</v>
      </c>
      <c r="D154" s="36">
        <f t="shared" si="9"/>
        <v>0</v>
      </c>
      <c r="E154" s="46">
        <v>0</v>
      </c>
      <c r="F154" s="38">
        <v>0</v>
      </c>
      <c r="G154" s="38">
        <v>0</v>
      </c>
      <c r="H154" s="111">
        <f t="array" ref="H154">SUM(ROUND(E154:G154,0))</f>
        <v>0</v>
      </c>
      <c r="I154" s="119" t="s">
        <v>83</v>
      </c>
      <c r="J154" s="203"/>
    </row>
    <row r="155" spans="1:10" ht="32.1" hidden="1" customHeight="1">
      <c r="A155" s="45"/>
      <c r="B155" s="31">
        <v>0</v>
      </c>
      <c r="C155" s="48">
        <v>0</v>
      </c>
      <c r="D155" s="36">
        <f t="shared" si="9"/>
        <v>0</v>
      </c>
      <c r="E155" s="46">
        <v>0</v>
      </c>
      <c r="F155" s="38">
        <v>0</v>
      </c>
      <c r="G155" s="38">
        <v>0</v>
      </c>
      <c r="H155" s="111">
        <f t="array" ref="H155">SUM(ROUND(E155:G155,0))</f>
        <v>0</v>
      </c>
      <c r="I155" s="119" t="s">
        <v>83</v>
      </c>
      <c r="J155" s="203"/>
    </row>
    <row r="156" spans="1:10" ht="32.1" hidden="1" customHeight="1">
      <c r="A156" s="45"/>
      <c r="B156" s="31">
        <v>0</v>
      </c>
      <c r="C156" s="48">
        <v>0</v>
      </c>
      <c r="D156" s="36">
        <f t="shared" si="9"/>
        <v>0</v>
      </c>
      <c r="E156" s="46">
        <v>0</v>
      </c>
      <c r="F156" s="38">
        <v>0</v>
      </c>
      <c r="G156" s="38">
        <v>0</v>
      </c>
      <c r="H156" s="111">
        <f t="array" ref="H156">SUM(ROUND(E156:G156,0))</f>
        <v>0</v>
      </c>
      <c r="I156" s="119" t="s">
        <v>83</v>
      </c>
      <c r="J156" s="203"/>
    </row>
    <row r="157" spans="1:10" ht="32.1" hidden="1" customHeight="1">
      <c r="A157" s="45"/>
      <c r="B157" s="31">
        <v>0</v>
      </c>
      <c r="C157" s="48">
        <v>0</v>
      </c>
      <c r="D157" s="36">
        <f t="shared" si="9"/>
        <v>0</v>
      </c>
      <c r="E157" s="46">
        <v>0</v>
      </c>
      <c r="F157" s="38">
        <v>0</v>
      </c>
      <c r="G157" s="38">
        <v>0</v>
      </c>
      <c r="H157" s="111">
        <f t="array" ref="H157">SUM(ROUND(E157:G157,0))</f>
        <v>0</v>
      </c>
      <c r="I157" s="119" t="s">
        <v>83</v>
      </c>
      <c r="J157" s="203"/>
    </row>
    <row r="158" spans="1:10" ht="32.1" hidden="1" customHeight="1">
      <c r="A158" s="45"/>
      <c r="B158" s="31">
        <v>0</v>
      </c>
      <c r="C158" s="48">
        <v>0</v>
      </c>
      <c r="D158" s="36">
        <f t="shared" si="9"/>
        <v>0</v>
      </c>
      <c r="E158" s="46">
        <v>0</v>
      </c>
      <c r="F158" s="38">
        <v>0</v>
      </c>
      <c r="G158" s="38">
        <v>0</v>
      </c>
      <c r="H158" s="111">
        <f t="array" ref="H158">SUM(ROUND(E158:G158,0))</f>
        <v>0</v>
      </c>
      <c r="I158" s="119" t="s">
        <v>83</v>
      </c>
      <c r="J158" s="203"/>
    </row>
    <row r="159" spans="1:10" ht="32.1" hidden="1" customHeight="1">
      <c r="A159" s="45"/>
      <c r="B159" s="31">
        <v>0</v>
      </c>
      <c r="C159" s="48">
        <v>0</v>
      </c>
      <c r="D159" s="36">
        <f t="shared" si="9"/>
        <v>0</v>
      </c>
      <c r="E159" s="46">
        <v>0</v>
      </c>
      <c r="F159" s="38">
        <v>0</v>
      </c>
      <c r="G159" s="38">
        <v>0</v>
      </c>
      <c r="H159" s="111">
        <f t="array" ref="H159">SUM(ROUND(E159:G159,0))</f>
        <v>0</v>
      </c>
      <c r="I159" s="119" t="s">
        <v>83</v>
      </c>
      <c r="J159" s="203"/>
    </row>
    <row r="160" spans="1:10" ht="32.1" hidden="1" customHeight="1">
      <c r="A160" s="45"/>
      <c r="B160" s="31">
        <v>0</v>
      </c>
      <c r="C160" s="48">
        <v>0</v>
      </c>
      <c r="D160" s="36">
        <f t="shared" si="9"/>
        <v>0</v>
      </c>
      <c r="E160" s="46">
        <v>0</v>
      </c>
      <c r="F160" s="38">
        <v>0</v>
      </c>
      <c r="G160" s="38">
        <v>0</v>
      </c>
      <c r="H160" s="111">
        <f t="array" ref="H160">SUM(ROUND(E160:G160,0))</f>
        <v>0</v>
      </c>
      <c r="I160" s="119" t="s">
        <v>83</v>
      </c>
      <c r="J160" s="203"/>
    </row>
    <row r="161" spans="1:10" ht="32.1" hidden="1" customHeight="1">
      <c r="A161" s="45"/>
      <c r="B161" s="31">
        <v>0</v>
      </c>
      <c r="C161" s="48">
        <v>0</v>
      </c>
      <c r="D161" s="36">
        <f t="shared" si="9"/>
        <v>0</v>
      </c>
      <c r="E161" s="46">
        <v>0</v>
      </c>
      <c r="F161" s="38">
        <v>0</v>
      </c>
      <c r="G161" s="38">
        <v>0</v>
      </c>
      <c r="H161" s="111">
        <f t="array" ref="H161">SUM(ROUND(E161:G161,0))</f>
        <v>0</v>
      </c>
      <c r="I161" s="119" t="s">
        <v>83</v>
      </c>
      <c r="J161" s="203"/>
    </row>
    <row r="162" spans="1:10" ht="32.1" hidden="1" customHeight="1">
      <c r="A162" s="45"/>
      <c r="B162" s="31">
        <v>0</v>
      </c>
      <c r="C162" s="48">
        <v>0</v>
      </c>
      <c r="D162" s="36">
        <f t="shared" si="9"/>
        <v>0</v>
      </c>
      <c r="E162" s="46">
        <v>0</v>
      </c>
      <c r="F162" s="38">
        <v>0</v>
      </c>
      <c r="G162" s="38">
        <v>0</v>
      </c>
      <c r="H162" s="111">
        <f t="array" ref="H162">SUM(ROUND(E162:G162,0))</f>
        <v>0</v>
      </c>
      <c r="I162" s="119" t="s">
        <v>83</v>
      </c>
      <c r="J162" s="203"/>
    </row>
    <row r="163" spans="1:10" ht="32.1" hidden="1" customHeight="1">
      <c r="A163" s="45"/>
      <c r="B163" s="31">
        <v>0</v>
      </c>
      <c r="C163" s="48">
        <v>0</v>
      </c>
      <c r="D163" s="36">
        <f t="shared" si="9"/>
        <v>0</v>
      </c>
      <c r="E163" s="46">
        <v>0</v>
      </c>
      <c r="F163" s="38">
        <v>0</v>
      </c>
      <c r="G163" s="38">
        <v>0</v>
      </c>
      <c r="H163" s="111">
        <f t="array" ref="H163">SUM(ROUND(E163:G163,0))</f>
        <v>0</v>
      </c>
      <c r="I163" s="119" t="s">
        <v>83</v>
      </c>
      <c r="J163" s="203"/>
    </row>
    <row r="164" spans="1:10" ht="32.1" hidden="1" customHeight="1">
      <c r="A164" s="45"/>
      <c r="B164" s="31">
        <v>0</v>
      </c>
      <c r="C164" s="48">
        <v>0</v>
      </c>
      <c r="D164" s="36">
        <f t="shared" si="9"/>
        <v>0</v>
      </c>
      <c r="E164" s="46">
        <v>0</v>
      </c>
      <c r="F164" s="38">
        <v>0</v>
      </c>
      <c r="G164" s="38">
        <v>0</v>
      </c>
      <c r="H164" s="111">
        <f t="array" ref="H164">SUM(ROUND(E164:G164,0))</f>
        <v>0</v>
      </c>
      <c r="I164" s="119" t="s">
        <v>83</v>
      </c>
      <c r="J164" s="203"/>
    </row>
    <row r="165" spans="1:10" ht="32.1" hidden="1" customHeight="1">
      <c r="A165" s="45"/>
      <c r="B165" s="31">
        <v>0</v>
      </c>
      <c r="C165" s="48">
        <v>0</v>
      </c>
      <c r="D165" s="36">
        <f t="shared" si="9"/>
        <v>0</v>
      </c>
      <c r="E165" s="46">
        <v>0</v>
      </c>
      <c r="F165" s="38">
        <v>0</v>
      </c>
      <c r="G165" s="38">
        <v>0</v>
      </c>
      <c r="H165" s="111">
        <f t="array" ref="H165">SUM(ROUND(E165:G165,0))</f>
        <v>0</v>
      </c>
      <c r="I165" s="119" t="s">
        <v>83</v>
      </c>
      <c r="J165" s="203"/>
    </row>
    <row r="166" spans="1:10" ht="32.1" hidden="1" customHeight="1">
      <c r="A166" s="45"/>
      <c r="B166" s="31">
        <v>0</v>
      </c>
      <c r="C166" s="48">
        <v>0</v>
      </c>
      <c r="D166" s="36">
        <f t="shared" si="9"/>
        <v>0</v>
      </c>
      <c r="E166" s="46">
        <v>0</v>
      </c>
      <c r="F166" s="38">
        <v>0</v>
      </c>
      <c r="G166" s="38">
        <v>0</v>
      </c>
      <c r="H166" s="111">
        <f t="array" ref="H166">SUM(ROUND(E166:G166,0))</f>
        <v>0</v>
      </c>
      <c r="I166" s="119" t="s">
        <v>83</v>
      </c>
      <c r="J166" s="203"/>
    </row>
    <row r="167" spans="1:10" ht="32.1" hidden="1" customHeight="1">
      <c r="A167" s="45"/>
      <c r="B167" s="31">
        <v>0</v>
      </c>
      <c r="C167" s="48">
        <v>0</v>
      </c>
      <c r="D167" s="36">
        <f t="shared" si="9"/>
        <v>0</v>
      </c>
      <c r="E167" s="46">
        <v>0</v>
      </c>
      <c r="F167" s="38">
        <v>0</v>
      </c>
      <c r="G167" s="38">
        <v>0</v>
      </c>
      <c r="H167" s="111">
        <f t="array" ref="H167">SUM(ROUND(E167:G167,0))</f>
        <v>0</v>
      </c>
      <c r="I167" s="119" t="s">
        <v>83</v>
      </c>
      <c r="J167" s="203"/>
    </row>
    <row r="168" spans="1:10" ht="32.1" hidden="1" customHeight="1">
      <c r="A168" s="45"/>
      <c r="B168" s="31">
        <v>0</v>
      </c>
      <c r="C168" s="48">
        <v>0</v>
      </c>
      <c r="D168" s="36">
        <f t="shared" si="9"/>
        <v>0</v>
      </c>
      <c r="E168" s="46">
        <v>0</v>
      </c>
      <c r="F168" s="38">
        <v>0</v>
      </c>
      <c r="G168" s="38">
        <v>0</v>
      </c>
      <c r="H168" s="111">
        <f t="array" ref="H168">SUM(ROUND(E168:G168,0))</f>
        <v>0</v>
      </c>
      <c r="I168" s="119" t="s">
        <v>83</v>
      </c>
      <c r="J168" s="203"/>
    </row>
    <row r="169" spans="1:10" ht="32.1" hidden="1" customHeight="1">
      <c r="A169" s="45"/>
      <c r="B169" s="31">
        <v>0</v>
      </c>
      <c r="C169" s="48">
        <v>0</v>
      </c>
      <c r="D169" s="36">
        <f t="shared" si="9"/>
        <v>0</v>
      </c>
      <c r="E169" s="46">
        <v>0</v>
      </c>
      <c r="F169" s="38">
        <v>0</v>
      </c>
      <c r="G169" s="38">
        <v>0</v>
      </c>
      <c r="H169" s="111">
        <f t="array" ref="H169">SUM(ROUND(E169:G169,0))</f>
        <v>0</v>
      </c>
      <c r="I169" s="119" t="s">
        <v>83</v>
      </c>
      <c r="J169" s="203"/>
    </row>
    <row r="170" spans="1:10" ht="32.1" hidden="1" customHeight="1">
      <c r="A170" s="45"/>
      <c r="B170" s="31">
        <v>0</v>
      </c>
      <c r="C170" s="48">
        <v>0</v>
      </c>
      <c r="D170" s="36">
        <f t="shared" si="9"/>
        <v>0</v>
      </c>
      <c r="E170" s="46">
        <v>0</v>
      </c>
      <c r="F170" s="38">
        <v>0</v>
      </c>
      <c r="G170" s="38">
        <v>0</v>
      </c>
      <c r="H170" s="111">
        <f t="array" ref="H170">SUM(ROUND(E170:G170,0))</f>
        <v>0</v>
      </c>
      <c r="I170" s="119" t="s">
        <v>83</v>
      </c>
      <c r="J170" s="203"/>
    </row>
    <row r="171" spans="1:10" ht="32.1" hidden="1" customHeight="1">
      <c r="A171" s="45"/>
      <c r="B171" s="31">
        <v>0</v>
      </c>
      <c r="C171" s="48">
        <v>0</v>
      </c>
      <c r="D171" s="36">
        <f t="shared" si="9"/>
        <v>0</v>
      </c>
      <c r="E171" s="46">
        <v>0</v>
      </c>
      <c r="F171" s="38">
        <v>0</v>
      </c>
      <c r="G171" s="38">
        <v>0</v>
      </c>
      <c r="H171" s="111">
        <f t="array" ref="H171">SUM(ROUND(E171:G171,0))</f>
        <v>0</v>
      </c>
      <c r="I171" s="119" t="s">
        <v>83</v>
      </c>
      <c r="J171" s="203"/>
    </row>
    <row r="172" spans="1:10" ht="32.1" hidden="1" customHeight="1">
      <c r="A172" s="45"/>
      <c r="B172" s="31">
        <v>0</v>
      </c>
      <c r="C172" s="48">
        <v>0</v>
      </c>
      <c r="D172" s="36">
        <f t="shared" si="9"/>
        <v>0</v>
      </c>
      <c r="E172" s="46">
        <v>0</v>
      </c>
      <c r="F172" s="38">
        <v>0</v>
      </c>
      <c r="G172" s="38">
        <v>0</v>
      </c>
      <c r="H172" s="111">
        <f t="array" ref="H172">SUM(ROUND(E172:G172,0))</f>
        <v>0</v>
      </c>
      <c r="I172" s="119" t="s">
        <v>83</v>
      </c>
      <c r="J172" s="203"/>
    </row>
    <row r="173" spans="1:10" ht="32.1" hidden="1" customHeight="1">
      <c r="A173" s="45"/>
      <c r="B173" s="31">
        <v>0</v>
      </c>
      <c r="C173" s="48">
        <v>0</v>
      </c>
      <c r="D173" s="36">
        <f t="shared" si="9"/>
        <v>0</v>
      </c>
      <c r="E173" s="46">
        <v>0</v>
      </c>
      <c r="F173" s="38">
        <v>0</v>
      </c>
      <c r="G173" s="38">
        <v>0</v>
      </c>
      <c r="H173" s="111">
        <f t="array" ref="H173">SUM(ROUND(E173:G173,0))</f>
        <v>0</v>
      </c>
      <c r="I173" s="119" t="s">
        <v>83</v>
      </c>
      <c r="J173" s="203"/>
    </row>
    <row r="174" spans="1:10" ht="32.1" hidden="1" customHeight="1">
      <c r="A174" s="45"/>
      <c r="B174" s="31">
        <v>0</v>
      </c>
      <c r="C174" s="48">
        <v>0</v>
      </c>
      <c r="D174" s="36">
        <f t="shared" si="9"/>
        <v>0</v>
      </c>
      <c r="E174" s="46">
        <v>0</v>
      </c>
      <c r="F174" s="38">
        <v>0</v>
      </c>
      <c r="G174" s="38">
        <v>0</v>
      </c>
      <c r="H174" s="111">
        <f t="array" ref="H174">SUM(ROUND(E174:G174,0))</f>
        <v>0</v>
      </c>
      <c r="I174" s="119" t="s">
        <v>83</v>
      </c>
      <c r="J174" s="203"/>
    </row>
    <row r="175" spans="1:10" ht="32.1" hidden="1" customHeight="1">
      <c r="A175" s="45"/>
      <c r="B175" s="31">
        <v>0</v>
      </c>
      <c r="C175" s="48">
        <v>0</v>
      </c>
      <c r="D175" s="36">
        <f t="shared" si="9"/>
        <v>0</v>
      </c>
      <c r="E175" s="46">
        <v>0</v>
      </c>
      <c r="F175" s="38">
        <v>0</v>
      </c>
      <c r="G175" s="38">
        <v>0</v>
      </c>
      <c r="H175" s="111">
        <f t="array" ref="H175">SUM(ROUND(E175:G175,0))</f>
        <v>0</v>
      </c>
      <c r="I175" s="119" t="s">
        <v>83</v>
      </c>
      <c r="J175" s="203"/>
    </row>
    <row r="176" spans="1:10" ht="32.1" hidden="1" customHeight="1">
      <c r="A176" s="45"/>
      <c r="B176" s="31">
        <v>0</v>
      </c>
      <c r="C176" s="48">
        <v>0</v>
      </c>
      <c r="D176" s="36">
        <f t="shared" si="9"/>
        <v>0</v>
      </c>
      <c r="E176" s="46">
        <v>0</v>
      </c>
      <c r="F176" s="38">
        <v>0</v>
      </c>
      <c r="G176" s="38">
        <v>0</v>
      </c>
      <c r="H176" s="111">
        <f t="array" ref="H176">SUM(ROUND(E176:G176,0))</f>
        <v>0</v>
      </c>
      <c r="I176" s="119" t="s">
        <v>83</v>
      </c>
      <c r="J176" s="203"/>
    </row>
    <row r="177" spans="1:10" ht="32.1" hidden="1" customHeight="1">
      <c r="A177" s="45"/>
      <c r="B177" s="31">
        <v>0</v>
      </c>
      <c r="C177" s="48">
        <v>0</v>
      </c>
      <c r="D177" s="36">
        <f t="shared" si="9"/>
        <v>0</v>
      </c>
      <c r="E177" s="46">
        <v>0</v>
      </c>
      <c r="F177" s="38">
        <v>0</v>
      </c>
      <c r="G177" s="38">
        <v>0</v>
      </c>
      <c r="H177" s="111">
        <f t="array" ref="H177">SUM(ROUND(E177:G177,0))</f>
        <v>0</v>
      </c>
      <c r="I177" s="119" t="s">
        <v>83</v>
      </c>
      <c r="J177" s="203"/>
    </row>
    <row r="178" spans="1:10" ht="32.1" hidden="1" customHeight="1">
      <c r="A178" s="45"/>
      <c r="B178" s="31">
        <v>0</v>
      </c>
      <c r="C178" s="48">
        <v>0</v>
      </c>
      <c r="D178" s="36">
        <f t="shared" ref="D178:D185" si="10">ROUND(B178*C178,0)</f>
        <v>0</v>
      </c>
      <c r="E178" s="46">
        <v>0</v>
      </c>
      <c r="F178" s="38">
        <v>0</v>
      </c>
      <c r="G178" s="38">
        <v>0</v>
      </c>
      <c r="H178" s="111">
        <f t="array" ref="H178">SUM(ROUND(E178:G178,0))</f>
        <v>0</v>
      </c>
      <c r="I178" s="119" t="s">
        <v>83</v>
      </c>
      <c r="J178" s="203"/>
    </row>
    <row r="179" spans="1:10" ht="32.1" hidden="1" customHeight="1">
      <c r="A179" s="45"/>
      <c r="B179" s="31">
        <v>0</v>
      </c>
      <c r="C179" s="48">
        <v>0</v>
      </c>
      <c r="D179" s="36">
        <f t="shared" si="10"/>
        <v>0</v>
      </c>
      <c r="E179" s="46">
        <v>0</v>
      </c>
      <c r="F179" s="38">
        <v>0</v>
      </c>
      <c r="G179" s="38">
        <v>0</v>
      </c>
      <c r="H179" s="111">
        <f t="array" ref="H179">SUM(ROUND(E179:G179,0))</f>
        <v>0</v>
      </c>
      <c r="I179" s="119" t="s">
        <v>83</v>
      </c>
      <c r="J179" s="203"/>
    </row>
    <row r="180" spans="1:10" ht="32.1" hidden="1" customHeight="1">
      <c r="A180" s="45"/>
      <c r="B180" s="31">
        <v>0</v>
      </c>
      <c r="C180" s="48">
        <v>0</v>
      </c>
      <c r="D180" s="36">
        <f t="shared" si="10"/>
        <v>0</v>
      </c>
      <c r="E180" s="46">
        <v>0</v>
      </c>
      <c r="F180" s="38">
        <v>0</v>
      </c>
      <c r="G180" s="38">
        <v>0</v>
      </c>
      <c r="H180" s="111">
        <f t="array" ref="H180">SUM(ROUND(E180:G180,0))</f>
        <v>0</v>
      </c>
      <c r="I180" s="119" t="s">
        <v>83</v>
      </c>
      <c r="J180" s="203"/>
    </row>
    <row r="181" spans="1:10" ht="32.1" hidden="1" customHeight="1">
      <c r="A181" s="45"/>
      <c r="B181" s="31">
        <v>0</v>
      </c>
      <c r="C181" s="48">
        <v>0</v>
      </c>
      <c r="D181" s="36">
        <f t="shared" si="10"/>
        <v>0</v>
      </c>
      <c r="E181" s="46">
        <v>0</v>
      </c>
      <c r="F181" s="38">
        <v>0</v>
      </c>
      <c r="G181" s="38">
        <v>0</v>
      </c>
      <c r="H181" s="111">
        <f t="array" ref="H181">SUM(ROUND(E181:G181,0))</f>
        <v>0</v>
      </c>
      <c r="I181" s="119" t="s">
        <v>83</v>
      </c>
      <c r="J181" s="203"/>
    </row>
    <row r="182" spans="1:10" ht="32.1" hidden="1" customHeight="1">
      <c r="A182" s="45"/>
      <c r="B182" s="31">
        <v>0</v>
      </c>
      <c r="C182" s="48">
        <v>0</v>
      </c>
      <c r="D182" s="36">
        <f t="shared" si="10"/>
        <v>0</v>
      </c>
      <c r="E182" s="46">
        <v>0</v>
      </c>
      <c r="F182" s="38">
        <v>0</v>
      </c>
      <c r="G182" s="38">
        <v>0</v>
      </c>
      <c r="H182" s="111">
        <f t="array" ref="H182">SUM(ROUND(E182:G182,0))</f>
        <v>0</v>
      </c>
      <c r="I182" s="119" t="s">
        <v>83</v>
      </c>
      <c r="J182" s="203"/>
    </row>
    <row r="183" spans="1:10" ht="32.1" hidden="1" customHeight="1">
      <c r="A183" s="45"/>
      <c r="B183" s="31">
        <v>0</v>
      </c>
      <c r="C183" s="48">
        <v>0</v>
      </c>
      <c r="D183" s="36">
        <f t="shared" si="10"/>
        <v>0</v>
      </c>
      <c r="E183" s="46">
        <v>0</v>
      </c>
      <c r="F183" s="38">
        <v>0</v>
      </c>
      <c r="G183" s="38">
        <v>0</v>
      </c>
      <c r="H183" s="111">
        <f t="array" ref="H183">SUM(ROUND(E183:G183,0))</f>
        <v>0</v>
      </c>
      <c r="I183" s="119" t="s">
        <v>83</v>
      </c>
      <c r="J183" s="203"/>
    </row>
    <row r="184" spans="1:10" ht="32.1" hidden="1" customHeight="1">
      <c r="A184" s="45"/>
      <c r="B184" s="31">
        <v>0</v>
      </c>
      <c r="C184" s="48">
        <v>0</v>
      </c>
      <c r="D184" s="36">
        <f t="shared" si="10"/>
        <v>0</v>
      </c>
      <c r="E184" s="46">
        <v>0</v>
      </c>
      <c r="F184" s="38">
        <v>0</v>
      </c>
      <c r="G184" s="38">
        <v>0</v>
      </c>
      <c r="H184" s="111">
        <f t="array" ref="H184">SUM(ROUND(E184:G184,0))</f>
        <v>0</v>
      </c>
      <c r="I184" s="119" t="s">
        <v>83</v>
      </c>
      <c r="J184" s="203"/>
    </row>
    <row r="185" spans="1:10" ht="32.1" hidden="1" customHeight="1">
      <c r="A185" s="45"/>
      <c r="B185" s="31">
        <v>0</v>
      </c>
      <c r="C185" s="48">
        <v>0</v>
      </c>
      <c r="D185" s="36">
        <f t="shared" si="10"/>
        <v>0</v>
      </c>
      <c r="E185" s="46">
        <v>0</v>
      </c>
      <c r="F185" s="38">
        <v>0</v>
      </c>
      <c r="G185" s="38">
        <v>0</v>
      </c>
      <c r="H185" s="111">
        <f t="array" ref="H185">SUM(ROUND(E185:G185,0))</f>
        <v>0</v>
      </c>
      <c r="I185" s="119" t="s">
        <v>83</v>
      </c>
      <c r="J185" s="203"/>
    </row>
    <row r="186" spans="1:10" ht="32.1" hidden="1" customHeight="1">
      <c r="A186" s="45"/>
      <c r="B186" s="31">
        <v>0</v>
      </c>
      <c r="C186" s="48">
        <v>0</v>
      </c>
      <c r="D186" s="36">
        <f t="shared" ref="D186:D189" si="11">ROUND(B186*C186,0)</f>
        <v>0</v>
      </c>
      <c r="E186" s="46">
        <v>0</v>
      </c>
      <c r="F186" s="38">
        <v>0</v>
      </c>
      <c r="G186" s="38">
        <v>0</v>
      </c>
      <c r="H186" s="111">
        <f t="array" ref="H186">SUM(ROUND(E186:G186,0))</f>
        <v>0</v>
      </c>
      <c r="I186" s="119" t="s">
        <v>83</v>
      </c>
      <c r="J186" s="203"/>
    </row>
    <row r="187" spans="1:10" ht="32.1" hidden="1" customHeight="1">
      <c r="A187" s="45"/>
      <c r="B187" s="31">
        <v>0</v>
      </c>
      <c r="C187" s="48">
        <v>0</v>
      </c>
      <c r="D187" s="36">
        <f t="shared" si="11"/>
        <v>0</v>
      </c>
      <c r="E187" s="46">
        <v>0</v>
      </c>
      <c r="F187" s="38">
        <v>0</v>
      </c>
      <c r="G187" s="38">
        <v>0</v>
      </c>
      <c r="H187" s="111">
        <f t="array" ref="H187">SUM(ROUND(E187:G187,0))</f>
        <v>0</v>
      </c>
      <c r="I187" s="119" t="s">
        <v>83</v>
      </c>
      <c r="J187" s="203"/>
    </row>
    <row r="188" spans="1:10" ht="32.1" hidden="1" customHeight="1">
      <c r="A188" s="45"/>
      <c r="B188" s="31">
        <v>0</v>
      </c>
      <c r="C188" s="48">
        <v>0</v>
      </c>
      <c r="D188" s="36">
        <f t="shared" si="11"/>
        <v>0</v>
      </c>
      <c r="E188" s="46">
        <v>0</v>
      </c>
      <c r="F188" s="38">
        <v>0</v>
      </c>
      <c r="G188" s="38">
        <v>0</v>
      </c>
      <c r="H188" s="111">
        <f t="array" ref="H188">SUM(ROUND(E188:G188,0))</f>
        <v>0</v>
      </c>
      <c r="I188" s="119" t="s">
        <v>83</v>
      </c>
      <c r="J188" s="203"/>
    </row>
    <row r="189" spans="1:10" ht="32.1" hidden="1" customHeight="1">
      <c r="A189" s="45"/>
      <c r="B189" s="31">
        <v>0</v>
      </c>
      <c r="C189" s="48">
        <v>0</v>
      </c>
      <c r="D189" s="36">
        <f t="shared" si="11"/>
        <v>0</v>
      </c>
      <c r="E189" s="46">
        <v>0</v>
      </c>
      <c r="F189" s="38">
        <v>0</v>
      </c>
      <c r="G189" s="38">
        <v>0</v>
      </c>
      <c r="H189" s="111">
        <f t="array" ref="H189">SUM(ROUND(E189:G189,0))</f>
        <v>0</v>
      </c>
      <c r="I189" s="119" t="s">
        <v>83</v>
      </c>
      <c r="J189" s="203"/>
    </row>
    <row r="190" spans="1:10" ht="32.1" hidden="1" customHeight="1">
      <c r="A190" s="45"/>
      <c r="B190" s="31">
        <v>0</v>
      </c>
      <c r="C190" s="48">
        <v>0</v>
      </c>
      <c r="D190" s="36">
        <f t="shared" ref="D190:D210" si="12">ROUND(B190*C190,0)</f>
        <v>0</v>
      </c>
      <c r="E190" s="46">
        <v>0</v>
      </c>
      <c r="F190" s="38">
        <v>0</v>
      </c>
      <c r="G190" s="38">
        <v>0</v>
      </c>
      <c r="H190" s="111">
        <f t="array" ref="H190">SUM(ROUND(E190:G190,0))</f>
        <v>0</v>
      </c>
      <c r="I190" s="119" t="s">
        <v>83</v>
      </c>
      <c r="J190" s="203"/>
    </row>
    <row r="191" spans="1:10" ht="32.1" hidden="1" customHeight="1">
      <c r="A191" s="45"/>
      <c r="B191" s="31">
        <v>0</v>
      </c>
      <c r="C191" s="48">
        <v>0</v>
      </c>
      <c r="D191" s="36">
        <f t="shared" si="12"/>
        <v>0</v>
      </c>
      <c r="E191" s="46">
        <v>0</v>
      </c>
      <c r="F191" s="38">
        <v>0</v>
      </c>
      <c r="G191" s="38">
        <v>0</v>
      </c>
      <c r="H191" s="111">
        <f t="array" ref="H191">SUM(ROUND(E191:G191,0))</f>
        <v>0</v>
      </c>
      <c r="I191" s="119" t="s">
        <v>83</v>
      </c>
      <c r="J191" s="203"/>
    </row>
    <row r="192" spans="1:10" ht="32.1" hidden="1" customHeight="1">
      <c r="A192" s="45"/>
      <c r="B192" s="31">
        <v>0</v>
      </c>
      <c r="C192" s="48">
        <v>0</v>
      </c>
      <c r="D192" s="36">
        <f t="shared" si="12"/>
        <v>0</v>
      </c>
      <c r="E192" s="46">
        <v>0</v>
      </c>
      <c r="F192" s="38">
        <v>0</v>
      </c>
      <c r="G192" s="38">
        <v>0</v>
      </c>
      <c r="H192" s="111">
        <f t="array" ref="H192">SUM(ROUND(E192:G192,0))</f>
        <v>0</v>
      </c>
      <c r="I192" s="119" t="s">
        <v>83</v>
      </c>
      <c r="J192" s="203"/>
    </row>
    <row r="193" spans="1:10" ht="32.1" hidden="1" customHeight="1">
      <c r="A193" s="45"/>
      <c r="B193" s="31">
        <v>0</v>
      </c>
      <c r="C193" s="48">
        <v>0</v>
      </c>
      <c r="D193" s="36">
        <f t="shared" si="12"/>
        <v>0</v>
      </c>
      <c r="E193" s="46">
        <v>0</v>
      </c>
      <c r="F193" s="38">
        <v>0</v>
      </c>
      <c r="G193" s="38">
        <v>0</v>
      </c>
      <c r="H193" s="111">
        <f t="array" ref="H193">SUM(ROUND(E193:G193,0))</f>
        <v>0</v>
      </c>
      <c r="I193" s="119" t="s">
        <v>83</v>
      </c>
      <c r="J193" s="203"/>
    </row>
    <row r="194" spans="1:10" ht="32.1" hidden="1" customHeight="1">
      <c r="A194" s="45"/>
      <c r="B194" s="31">
        <v>0</v>
      </c>
      <c r="C194" s="48">
        <v>0</v>
      </c>
      <c r="D194" s="36">
        <f t="shared" si="12"/>
        <v>0</v>
      </c>
      <c r="E194" s="46">
        <v>0</v>
      </c>
      <c r="F194" s="38">
        <v>0</v>
      </c>
      <c r="G194" s="38">
        <v>0</v>
      </c>
      <c r="H194" s="111">
        <f t="array" ref="H194">SUM(ROUND(E194:G194,0))</f>
        <v>0</v>
      </c>
      <c r="I194" s="119" t="s">
        <v>83</v>
      </c>
      <c r="J194" s="203"/>
    </row>
    <row r="195" spans="1:10" ht="32.1" hidden="1" customHeight="1">
      <c r="A195" s="45"/>
      <c r="B195" s="31">
        <v>0</v>
      </c>
      <c r="C195" s="48">
        <v>0</v>
      </c>
      <c r="D195" s="36">
        <f t="shared" si="12"/>
        <v>0</v>
      </c>
      <c r="E195" s="46">
        <v>0</v>
      </c>
      <c r="F195" s="38">
        <v>0</v>
      </c>
      <c r="G195" s="38">
        <v>0</v>
      </c>
      <c r="H195" s="111">
        <f t="array" ref="H195">SUM(ROUND(E195:G195,0))</f>
        <v>0</v>
      </c>
      <c r="I195" s="119" t="s">
        <v>83</v>
      </c>
      <c r="J195" s="203"/>
    </row>
    <row r="196" spans="1:10" ht="32.1" hidden="1" customHeight="1">
      <c r="A196" s="45"/>
      <c r="B196" s="31">
        <v>0</v>
      </c>
      <c r="C196" s="48">
        <v>0</v>
      </c>
      <c r="D196" s="36">
        <f t="shared" si="12"/>
        <v>0</v>
      </c>
      <c r="E196" s="46">
        <v>0</v>
      </c>
      <c r="F196" s="38">
        <v>0</v>
      </c>
      <c r="G196" s="38">
        <v>0</v>
      </c>
      <c r="H196" s="111">
        <f t="array" ref="H196">SUM(ROUND(E196:G196,0))</f>
        <v>0</v>
      </c>
      <c r="I196" s="119" t="s">
        <v>83</v>
      </c>
      <c r="J196" s="203"/>
    </row>
    <row r="197" spans="1:10" ht="32.1" hidden="1" customHeight="1">
      <c r="A197" s="45"/>
      <c r="B197" s="31">
        <v>0</v>
      </c>
      <c r="C197" s="48">
        <v>0</v>
      </c>
      <c r="D197" s="36">
        <f t="shared" si="12"/>
        <v>0</v>
      </c>
      <c r="E197" s="46">
        <v>0</v>
      </c>
      <c r="F197" s="38">
        <v>0</v>
      </c>
      <c r="G197" s="38">
        <v>0</v>
      </c>
      <c r="H197" s="111">
        <f t="array" ref="H197">SUM(ROUND(E197:G197,0))</f>
        <v>0</v>
      </c>
      <c r="I197" s="119" t="s">
        <v>83</v>
      </c>
      <c r="J197" s="203"/>
    </row>
    <row r="198" spans="1:10" ht="32.1" hidden="1" customHeight="1">
      <c r="A198" s="45"/>
      <c r="B198" s="31">
        <v>0</v>
      </c>
      <c r="C198" s="48">
        <v>0</v>
      </c>
      <c r="D198" s="36">
        <f t="shared" si="12"/>
        <v>0</v>
      </c>
      <c r="E198" s="46">
        <v>0</v>
      </c>
      <c r="F198" s="38">
        <v>0</v>
      </c>
      <c r="G198" s="38">
        <v>0</v>
      </c>
      <c r="H198" s="111">
        <f t="array" ref="H198">SUM(ROUND(E198:G198,0))</f>
        <v>0</v>
      </c>
      <c r="I198" s="119" t="s">
        <v>83</v>
      </c>
      <c r="J198" s="203"/>
    </row>
    <row r="199" spans="1:10" ht="32.1" hidden="1" customHeight="1">
      <c r="A199" s="45"/>
      <c r="B199" s="31">
        <v>0</v>
      </c>
      <c r="C199" s="48">
        <v>0</v>
      </c>
      <c r="D199" s="36">
        <f t="shared" si="12"/>
        <v>0</v>
      </c>
      <c r="E199" s="46">
        <v>0</v>
      </c>
      <c r="F199" s="38">
        <v>0</v>
      </c>
      <c r="G199" s="38">
        <v>0</v>
      </c>
      <c r="H199" s="111">
        <f t="array" ref="H199">SUM(ROUND(E199:G199,0))</f>
        <v>0</v>
      </c>
      <c r="I199" s="119" t="s">
        <v>83</v>
      </c>
      <c r="J199" s="203"/>
    </row>
    <row r="200" spans="1:10" ht="32.1" hidden="1" customHeight="1">
      <c r="A200" s="45"/>
      <c r="B200" s="31">
        <v>0</v>
      </c>
      <c r="C200" s="48">
        <v>0</v>
      </c>
      <c r="D200" s="36">
        <f t="shared" si="12"/>
        <v>0</v>
      </c>
      <c r="E200" s="46">
        <v>0</v>
      </c>
      <c r="F200" s="38">
        <v>0</v>
      </c>
      <c r="G200" s="38">
        <v>0</v>
      </c>
      <c r="H200" s="111">
        <f t="array" ref="H200">SUM(ROUND(E200:G200,0))</f>
        <v>0</v>
      </c>
      <c r="I200" s="119" t="s">
        <v>83</v>
      </c>
      <c r="J200" s="203"/>
    </row>
    <row r="201" spans="1:10" ht="32.1" hidden="1" customHeight="1">
      <c r="A201" s="45"/>
      <c r="B201" s="31">
        <v>0</v>
      </c>
      <c r="C201" s="48">
        <v>0</v>
      </c>
      <c r="D201" s="36">
        <f t="shared" si="12"/>
        <v>0</v>
      </c>
      <c r="E201" s="46">
        <v>0</v>
      </c>
      <c r="F201" s="38">
        <v>0</v>
      </c>
      <c r="G201" s="38">
        <v>0</v>
      </c>
      <c r="H201" s="111">
        <f t="array" ref="H201">SUM(ROUND(E201:G201,0))</f>
        <v>0</v>
      </c>
      <c r="I201" s="119" t="s">
        <v>83</v>
      </c>
      <c r="J201" s="203"/>
    </row>
    <row r="202" spans="1:10" ht="32.1" hidden="1" customHeight="1">
      <c r="A202" s="45"/>
      <c r="B202" s="31">
        <v>0</v>
      </c>
      <c r="C202" s="48">
        <v>0</v>
      </c>
      <c r="D202" s="36">
        <f t="shared" si="12"/>
        <v>0</v>
      </c>
      <c r="E202" s="46">
        <v>0</v>
      </c>
      <c r="F202" s="38">
        <v>0</v>
      </c>
      <c r="G202" s="38">
        <v>0</v>
      </c>
      <c r="H202" s="111">
        <f t="array" ref="H202">SUM(ROUND(E202:G202,0))</f>
        <v>0</v>
      </c>
      <c r="I202" s="119" t="s">
        <v>83</v>
      </c>
      <c r="J202" s="203"/>
    </row>
    <row r="203" spans="1:10" ht="32.1" hidden="1" customHeight="1">
      <c r="A203" s="45"/>
      <c r="B203" s="31">
        <v>0</v>
      </c>
      <c r="C203" s="48">
        <v>0</v>
      </c>
      <c r="D203" s="36">
        <f t="shared" si="12"/>
        <v>0</v>
      </c>
      <c r="E203" s="46">
        <v>0</v>
      </c>
      <c r="F203" s="38">
        <v>0</v>
      </c>
      <c r="G203" s="38">
        <v>0</v>
      </c>
      <c r="H203" s="111">
        <f t="array" ref="H203">SUM(ROUND(E203:G203,0))</f>
        <v>0</v>
      </c>
      <c r="I203" s="119" t="s">
        <v>83</v>
      </c>
      <c r="J203" s="203"/>
    </row>
    <row r="204" spans="1:10" ht="32.1" hidden="1" customHeight="1">
      <c r="A204" s="45"/>
      <c r="B204" s="31">
        <v>0</v>
      </c>
      <c r="C204" s="48">
        <v>0</v>
      </c>
      <c r="D204" s="36">
        <f t="shared" si="12"/>
        <v>0</v>
      </c>
      <c r="E204" s="46">
        <v>0</v>
      </c>
      <c r="F204" s="38">
        <v>0</v>
      </c>
      <c r="G204" s="38">
        <v>0</v>
      </c>
      <c r="H204" s="111">
        <f t="array" ref="H204">SUM(ROUND(E204:G204,0))</f>
        <v>0</v>
      </c>
      <c r="I204" s="119" t="s">
        <v>83</v>
      </c>
      <c r="J204" s="203"/>
    </row>
    <row r="205" spans="1:10" ht="32.1" hidden="1" customHeight="1">
      <c r="A205" s="45"/>
      <c r="B205" s="31">
        <v>0</v>
      </c>
      <c r="C205" s="48">
        <v>0</v>
      </c>
      <c r="D205" s="36">
        <f t="shared" si="12"/>
        <v>0</v>
      </c>
      <c r="E205" s="46">
        <v>0</v>
      </c>
      <c r="F205" s="38">
        <v>0</v>
      </c>
      <c r="G205" s="38">
        <v>0</v>
      </c>
      <c r="H205" s="111">
        <f t="array" ref="H205">SUM(ROUND(E205:G205,0))</f>
        <v>0</v>
      </c>
      <c r="I205" s="119" t="s">
        <v>83</v>
      </c>
      <c r="J205" s="203"/>
    </row>
    <row r="206" spans="1:10" ht="32.1" hidden="1" customHeight="1">
      <c r="A206" s="45"/>
      <c r="B206" s="31">
        <v>0</v>
      </c>
      <c r="C206" s="48">
        <v>0</v>
      </c>
      <c r="D206" s="36">
        <f t="shared" ref="D206:D209" si="13">ROUND(B206*C206,0)</f>
        <v>0</v>
      </c>
      <c r="E206" s="46">
        <v>0</v>
      </c>
      <c r="F206" s="38">
        <v>0</v>
      </c>
      <c r="G206" s="38">
        <v>0</v>
      </c>
      <c r="H206" s="111">
        <f t="array" ref="H206">SUM(ROUND(E206:G206,0))</f>
        <v>0</v>
      </c>
      <c r="I206" s="119" t="s">
        <v>83</v>
      </c>
      <c r="J206" s="203"/>
    </row>
    <row r="207" spans="1:10" ht="32.1" hidden="1" customHeight="1">
      <c r="A207" s="45"/>
      <c r="B207" s="31">
        <v>0</v>
      </c>
      <c r="C207" s="48">
        <v>0</v>
      </c>
      <c r="D207" s="36">
        <f t="shared" si="13"/>
        <v>0</v>
      </c>
      <c r="E207" s="46">
        <v>0</v>
      </c>
      <c r="F207" s="38">
        <v>0</v>
      </c>
      <c r="G207" s="38">
        <v>0</v>
      </c>
      <c r="H207" s="111">
        <f t="array" ref="H207">SUM(ROUND(E207:G207,0))</f>
        <v>0</v>
      </c>
      <c r="I207" s="119" t="s">
        <v>83</v>
      </c>
      <c r="J207" s="203"/>
    </row>
    <row r="208" spans="1:10" ht="32.1" hidden="1" customHeight="1">
      <c r="A208" s="45"/>
      <c r="B208" s="31">
        <v>0</v>
      </c>
      <c r="C208" s="48">
        <v>0</v>
      </c>
      <c r="D208" s="36">
        <f t="shared" si="13"/>
        <v>0</v>
      </c>
      <c r="E208" s="46">
        <v>0</v>
      </c>
      <c r="F208" s="38">
        <v>0</v>
      </c>
      <c r="G208" s="38">
        <v>0</v>
      </c>
      <c r="H208" s="111">
        <f t="array" ref="H208">SUM(ROUND(E208:G208,0))</f>
        <v>0</v>
      </c>
      <c r="I208" s="119" t="s">
        <v>83</v>
      </c>
      <c r="J208" s="203"/>
    </row>
    <row r="209" spans="1:114" ht="32.1" hidden="1" customHeight="1">
      <c r="A209" s="45" t="s">
        <v>84</v>
      </c>
      <c r="B209" s="31">
        <v>0</v>
      </c>
      <c r="C209" s="48">
        <v>0</v>
      </c>
      <c r="D209" s="36">
        <f t="shared" si="13"/>
        <v>0</v>
      </c>
      <c r="E209" s="46">
        <v>0</v>
      </c>
      <c r="F209" s="38">
        <v>0</v>
      </c>
      <c r="G209" s="38">
        <v>0</v>
      </c>
      <c r="H209" s="111">
        <f t="array" ref="H209">SUM(ROUND(E209:G209,0))</f>
        <v>0</v>
      </c>
      <c r="I209" s="119" t="s">
        <v>83</v>
      </c>
      <c r="J209" s="203"/>
      <c r="K209" s="25"/>
      <c r="L209" s="25"/>
      <c r="M209" s="25"/>
      <c r="N209" s="25"/>
    </row>
    <row r="210" spans="1:114" ht="32.1" hidden="1" customHeight="1" thickBot="1">
      <c r="A210" s="45" t="s">
        <v>84</v>
      </c>
      <c r="B210" s="31">
        <v>0</v>
      </c>
      <c r="C210" s="48">
        <v>0</v>
      </c>
      <c r="D210" s="47">
        <f t="shared" si="12"/>
        <v>0</v>
      </c>
      <c r="E210" s="46">
        <v>0</v>
      </c>
      <c r="F210" s="38">
        <v>0</v>
      </c>
      <c r="G210" s="38">
        <v>0</v>
      </c>
      <c r="H210" s="111">
        <f t="array" ref="H210">SUM(ROUND(E210:G210,0))</f>
        <v>0</v>
      </c>
      <c r="I210" s="120" t="s">
        <v>83</v>
      </c>
      <c r="J210" s="204"/>
      <c r="K210" s="25"/>
      <c r="L210" s="25"/>
      <c r="M210" s="25"/>
      <c r="N210" s="25"/>
    </row>
    <row r="211" spans="1:114" ht="32.1" customHeight="1" thickBot="1">
      <c r="A211" s="307" t="s">
        <v>90</v>
      </c>
      <c r="B211" s="308"/>
      <c r="C211" s="308"/>
      <c r="D211" s="309"/>
      <c r="E211" s="42">
        <f t="array" ref="E211">SUM(ROUND(E111:E210,0))</f>
        <v>0</v>
      </c>
      <c r="F211" s="42">
        <f t="array" ref="F211">SUM(ROUND(F111:F210,0))</f>
        <v>0</v>
      </c>
      <c r="G211" s="42">
        <f t="array" ref="G211">SUM(ROUND(G111:G210,0))</f>
        <v>0</v>
      </c>
      <c r="H211" s="43">
        <f>SUM(H111:H210)</f>
        <v>0</v>
      </c>
      <c r="I211" s="112"/>
      <c r="J211" s="164"/>
      <c r="K211" s="25"/>
      <c r="L211" s="25"/>
      <c r="M211" s="25"/>
      <c r="N211" s="25"/>
    </row>
    <row r="212" spans="1:114" ht="18.95" customHeight="1" thickBot="1">
      <c r="A212" s="94"/>
      <c r="B212" s="95"/>
      <c r="C212" s="95"/>
      <c r="D212" s="95"/>
      <c r="E212" s="96"/>
      <c r="F212" s="96"/>
      <c r="G212" s="96"/>
      <c r="H212" s="96"/>
      <c r="I212" s="165"/>
      <c r="J212" s="25"/>
      <c r="K212" s="25"/>
      <c r="L212" s="25"/>
      <c r="M212" s="25"/>
      <c r="N212" s="25"/>
    </row>
    <row r="213" spans="1:114" ht="21.95" customHeight="1" thickBot="1">
      <c r="A213" s="312" t="s">
        <v>91</v>
      </c>
      <c r="B213" s="313"/>
      <c r="C213" s="313"/>
      <c r="D213" s="313"/>
      <c r="E213" s="313"/>
      <c r="F213" s="313"/>
      <c r="G213" s="313"/>
      <c r="H213" s="314"/>
      <c r="I213" s="165"/>
      <c r="J213" s="25"/>
      <c r="K213" s="25"/>
      <c r="L213" s="25"/>
      <c r="M213" s="25"/>
      <c r="N213" s="25"/>
    </row>
    <row r="214" spans="1:114" s="22" customFormat="1" ht="50.1" customHeight="1" thickBot="1">
      <c r="A214" s="316"/>
      <c r="B214" s="317"/>
      <c r="C214" s="317"/>
      <c r="D214" s="318"/>
      <c r="E214" s="103" t="s">
        <v>76</v>
      </c>
      <c r="F214" s="179" t="str">
        <f>'Category Budget'!C8</f>
        <v>[Other Entity] Share</v>
      </c>
      <c r="G214" s="20" t="s">
        <v>77</v>
      </c>
      <c r="H214" s="21" t="s">
        <v>52</v>
      </c>
      <c r="I214" s="165"/>
      <c r="J214" s="166"/>
      <c r="K214" s="166"/>
      <c r="L214" s="166"/>
      <c r="M214" s="166"/>
      <c r="N214" s="166"/>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row>
    <row r="215" spans="1:114" ht="32.1" customHeight="1" thickBot="1">
      <c r="A215" s="307" t="s">
        <v>64</v>
      </c>
      <c r="B215" s="308"/>
      <c r="C215" s="308"/>
      <c r="D215" s="315"/>
      <c r="E215" s="84">
        <f>E107+E211</f>
        <v>0</v>
      </c>
      <c r="F215" s="84">
        <f>F107+F211</f>
        <v>0</v>
      </c>
      <c r="G215" s="42">
        <f>G107+G211</f>
        <v>0</v>
      </c>
      <c r="H215" s="43">
        <f>H107+H211</f>
        <v>0</v>
      </c>
      <c r="I215" s="165"/>
      <c r="J215" s="25"/>
      <c r="K215" s="25"/>
      <c r="L215" s="25"/>
      <c r="M215" s="25"/>
      <c r="N215" s="25"/>
    </row>
    <row r="216" spans="1:114">
      <c r="A216" s="7"/>
      <c r="B216" s="25"/>
      <c r="C216" s="167"/>
      <c r="D216" s="25"/>
      <c r="E216" s="25"/>
      <c r="F216" s="25"/>
      <c r="G216" s="25"/>
      <c r="H216" s="25"/>
      <c r="I216" s="165"/>
      <c r="J216" s="25"/>
      <c r="K216" s="25"/>
      <c r="L216" s="25"/>
      <c r="M216" s="25"/>
      <c r="N216" s="25"/>
    </row>
    <row r="217" spans="1:114" ht="30" customHeight="1">
      <c r="A217" s="306" t="s">
        <v>92</v>
      </c>
      <c r="B217" s="306"/>
      <c r="C217" s="306"/>
      <c r="D217" s="306"/>
      <c r="E217" s="306"/>
      <c r="F217" s="306"/>
      <c r="G217" s="306"/>
      <c r="H217" s="306"/>
      <c r="I217" s="306"/>
      <c r="J217" s="306"/>
      <c r="K217" s="25"/>
      <c r="L217" s="25"/>
      <c r="M217" s="25"/>
      <c r="N217" s="25"/>
    </row>
    <row r="218" spans="1:114" ht="36" customHeight="1">
      <c r="A218" s="305" t="s">
        <v>93</v>
      </c>
      <c r="B218" s="305"/>
      <c r="C218" s="305"/>
      <c r="D218" s="305"/>
      <c r="E218" s="305"/>
      <c r="F218" s="305"/>
      <c r="G218" s="305"/>
      <c r="H218" s="305"/>
      <c r="I218" s="305"/>
      <c r="J218" s="305"/>
      <c r="K218" s="116"/>
      <c r="L218" s="116"/>
      <c r="M218" s="116"/>
      <c r="N218" s="25"/>
    </row>
  </sheetData>
  <sheetProtection algorithmName="SHA-512" hashValue="PDjhIVNaamO8v+5jRZE9NhtbSXnk/c/f9hc1IhABHZH/MVCQ83pOfm8Ct+/5XjI7+dJVNEGO0INNgOF6uo/nYQ==" saltValue="lImVMDKQImkBAGExwh+qrw==" spinCount="100000" sheet="1" formatColumns="0" formatRows="0"/>
  <mergeCells count="14">
    <mergeCell ref="A1:B1"/>
    <mergeCell ref="A218:J218"/>
    <mergeCell ref="A217:J217"/>
    <mergeCell ref="A107:D107"/>
    <mergeCell ref="A2:J2"/>
    <mergeCell ref="A3:J3"/>
    <mergeCell ref="A4:J4"/>
    <mergeCell ref="A5:J5"/>
    <mergeCell ref="A215:D215"/>
    <mergeCell ref="A211:D211"/>
    <mergeCell ref="A214:D214"/>
    <mergeCell ref="A213:H213"/>
    <mergeCell ref="G1:J1"/>
    <mergeCell ref="A109:J109"/>
  </mergeCells>
  <phoneticPr fontId="0" type="noConversion"/>
  <conditionalFormatting sqref="A7:H106">
    <cfRule type="expression" dxfId="151" priority="4">
      <formula>$I7="Yes"</formula>
    </cfRule>
  </conditionalFormatting>
  <conditionalFormatting sqref="A111:H210">
    <cfRule type="expression" dxfId="150" priority="3">
      <formula>$I111="Yes"</formula>
    </cfRule>
  </conditionalFormatting>
  <conditionalFormatting sqref="J7:J106">
    <cfRule type="expression" dxfId="149" priority="2">
      <formula>$I7="Yes"</formula>
    </cfRule>
  </conditionalFormatting>
  <conditionalFormatting sqref="J111:J210">
    <cfRule type="expression" dxfId="148" priority="1">
      <formula>$I111="Yes"</formula>
    </cfRule>
  </conditionalFormatting>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J7:J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J111:J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0" fitToHeight="20" orientation="landscape" r:id="rId1"/>
  <headerFooter>
    <oddFooter>&amp;CPage &amp;P of &amp;N</oddFooter>
  </headerFooter>
  <rowBreaks count="1" manualBreakCount="1">
    <brk id="108" max="8" man="1"/>
  </rowBreaks>
  <extLst>
    <ext xmlns:x14="http://schemas.microsoft.com/office/spreadsheetml/2009/9/main" uri="{CCE6A557-97BC-4b89-ADB6-D9C93CAAB3DF}">
      <x14:dataValidations xmlns:xm="http://schemas.microsoft.com/office/excel/2006/main" xWindow="254" yWindow="468" count="1">
        <x14:dataValidation type="list" allowBlank="1" showErrorMessage="1" prompt="Please indicate, yes or no, if a budget line item has been revised since the budget was last approved." xr:uid="{ADA6C70E-43A9-4731-ABFA-0883760DE121}">
          <x14:formula1>
            <xm:f>Lists!$A$25:$A$27</xm:f>
          </x14:formula1>
          <xm:sqref>I7:I106 I111:I210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J109"/>
  <sheetViews>
    <sheetView zoomScaleNormal="100" zoomScaleSheetLayoutView="100" workbookViewId="0">
      <pane ySplit="5" topLeftCell="A6" activePane="bottomLeft" state="frozen"/>
      <selection activeCell="A2" sqref="A2:M2"/>
      <selection pane="bottomLeft" activeCell="E13" sqref="E13"/>
    </sheetView>
  </sheetViews>
  <sheetFormatPr defaultColWidth="9.140625" defaultRowHeight="12.75"/>
  <cols>
    <col min="1" max="1" width="42.7109375" style="92"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9" width="17.5703125" style="2" customWidth="1"/>
    <col min="10" max="10" width="34.5703125" style="2" customWidth="1"/>
    <col min="11" max="14" width="2.7109375" style="2" customWidth="1"/>
    <col min="15" max="20" width="15.28515625" style="128" customWidth="1"/>
    <col min="21" max="114" width="9.140625" style="128"/>
    <col min="115" max="16384" width="9.140625" style="2"/>
  </cols>
  <sheetData>
    <row r="1" spans="1:114" ht="15" customHeight="1">
      <c r="A1" s="208" t="str">
        <f>'Category Budget'!$A$1</f>
        <v>Template Version 6/29/2023</v>
      </c>
      <c r="B1" s="163"/>
      <c r="C1" s="163"/>
      <c r="D1" s="163"/>
      <c r="E1" s="163"/>
      <c r="F1" s="163"/>
      <c r="G1" s="289" t="str">
        <f>CONCATENATE('Category Budget'!$B$1," ",'Category Budget'!$E$1)</f>
        <v>Date of Last Budget Worksheet Modification:  08/23/2021</v>
      </c>
      <c r="H1" s="289"/>
      <c r="I1" s="289"/>
      <c r="J1" s="289"/>
      <c r="K1" s="25"/>
      <c r="L1" s="25"/>
      <c r="M1" s="25"/>
      <c r="N1" s="25"/>
      <c r="O1" s="127" t="s">
        <v>0</v>
      </c>
    </row>
    <row r="2" spans="1:114" s="1" customFormat="1" ht="24.95" customHeight="1">
      <c r="A2" s="298" t="s">
        <v>39</v>
      </c>
      <c r="B2" s="298"/>
      <c r="C2" s="298"/>
      <c r="D2" s="298"/>
      <c r="E2" s="298"/>
      <c r="F2" s="298"/>
      <c r="G2" s="298"/>
      <c r="H2" s="298"/>
      <c r="I2" s="298"/>
      <c r="J2" s="298"/>
      <c r="K2" s="25"/>
      <c r="L2" s="25"/>
      <c r="M2" s="25"/>
      <c r="N2" s="25"/>
      <c r="O2" s="13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row>
    <row r="3" spans="1:114" ht="21.95" customHeight="1">
      <c r="A3" s="310" t="s">
        <v>54</v>
      </c>
      <c r="B3" s="310"/>
      <c r="C3" s="310"/>
      <c r="D3" s="310"/>
      <c r="E3" s="310"/>
      <c r="F3" s="310"/>
      <c r="G3" s="310"/>
      <c r="H3" s="310"/>
      <c r="I3" s="310"/>
      <c r="J3" s="310"/>
      <c r="K3" s="25"/>
      <c r="L3" s="25"/>
      <c r="M3" s="25"/>
      <c r="N3" s="25"/>
      <c r="O3" s="129"/>
    </row>
    <row r="4" spans="1:114" ht="45" customHeight="1" thickBot="1">
      <c r="A4" s="311" t="str">
        <f>CONCATENATE('Category Budget'!$B$4,":  ",'Category Budget'!$B$5)</f>
        <v xml:space="preserve">GFO-24-311:  </v>
      </c>
      <c r="B4" s="311"/>
      <c r="C4" s="311"/>
      <c r="D4" s="311"/>
      <c r="E4" s="311"/>
      <c r="F4" s="311"/>
      <c r="G4" s="311"/>
      <c r="H4" s="311"/>
      <c r="I4" s="311"/>
      <c r="J4" s="311"/>
      <c r="K4" s="25"/>
      <c r="L4" s="25"/>
      <c r="M4" s="25"/>
      <c r="N4" s="25"/>
    </row>
    <row r="5" spans="1:114" s="24" customFormat="1" ht="79.5" thickBot="1">
      <c r="A5" s="131" t="s">
        <v>72</v>
      </c>
      <c r="B5" s="103" t="s">
        <v>94</v>
      </c>
      <c r="C5" s="103" t="s">
        <v>95</v>
      </c>
      <c r="D5" s="103" t="s">
        <v>96</v>
      </c>
      <c r="E5" s="103" t="s">
        <v>76</v>
      </c>
      <c r="F5" s="181" t="str">
        <f>'Category Budget'!C8</f>
        <v>[Other Entity] Share</v>
      </c>
      <c r="G5" s="9" t="s">
        <v>77</v>
      </c>
      <c r="H5" s="10" t="s">
        <v>52</v>
      </c>
      <c r="I5" s="131" t="s">
        <v>78</v>
      </c>
      <c r="J5" s="10" t="s">
        <v>79</v>
      </c>
      <c r="K5" s="168"/>
      <c r="L5" s="168"/>
      <c r="M5" s="168"/>
      <c r="N5" s="16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row>
    <row r="6" spans="1:114" ht="32.1" customHeight="1">
      <c r="A6" s="44"/>
      <c r="B6" s="49">
        <v>0.6</v>
      </c>
      <c r="C6" s="50"/>
      <c r="D6" s="32">
        <f>ROUND(B6*C6,0)</f>
        <v>0</v>
      </c>
      <c r="E6" s="33"/>
      <c r="F6" s="175">
        <v>0</v>
      </c>
      <c r="G6" s="34"/>
      <c r="H6" s="35">
        <f t="array" ref="H6">SUM(ROUND(E6:G6,0))</f>
        <v>0</v>
      </c>
      <c r="I6" s="217" t="s">
        <v>80</v>
      </c>
      <c r="J6" s="200"/>
      <c r="K6" s="25"/>
      <c r="L6" s="25"/>
      <c r="M6" s="25"/>
      <c r="N6" s="25"/>
    </row>
    <row r="7" spans="1:114" ht="32.1" customHeight="1">
      <c r="A7" s="45"/>
      <c r="B7" s="49">
        <v>0.7</v>
      </c>
      <c r="C7" s="50"/>
      <c r="D7" s="36">
        <f t="shared" ref="D7:D105" si="0">ROUND(B7*C7,0)</f>
        <v>0</v>
      </c>
      <c r="E7" s="33"/>
      <c r="F7" s="175">
        <v>0</v>
      </c>
      <c r="G7" s="34">
        <f t="shared" ref="G7:G12" si="1">D7-E7</f>
        <v>0</v>
      </c>
      <c r="H7" s="39">
        <f t="array" ref="H7">SUM(ROUND(E7:G7,0))</f>
        <v>0</v>
      </c>
      <c r="I7" s="216" t="s">
        <v>80</v>
      </c>
      <c r="J7" s="201"/>
      <c r="K7" s="25"/>
      <c r="L7" s="25"/>
      <c r="M7" s="25"/>
      <c r="N7" s="25"/>
    </row>
    <row r="8" spans="1:114" ht="32.1" customHeight="1">
      <c r="A8" s="45"/>
      <c r="B8" s="49">
        <v>0.8</v>
      </c>
      <c r="C8" s="50"/>
      <c r="D8" s="36">
        <f t="shared" si="0"/>
        <v>0</v>
      </c>
      <c r="E8" s="33"/>
      <c r="F8" s="175">
        <v>0</v>
      </c>
      <c r="G8" s="34">
        <f t="shared" si="1"/>
        <v>0</v>
      </c>
      <c r="H8" s="39">
        <f t="array" ref="H8">SUM(ROUND(E8:G8,0))</f>
        <v>0</v>
      </c>
      <c r="I8" s="216" t="s">
        <v>80</v>
      </c>
      <c r="J8" s="201"/>
      <c r="K8" s="25"/>
      <c r="L8" s="25"/>
      <c r="M8" s="25"/>
      <c r="N8" s="25"/>
    </row>
    <row r="9" spans="1:114" ht="32.1" customHeight="1">
      <c r="A9" s="45"/>
      <c r="B9" s="49">
        <v>0.5</v>
      </c>
      <c r="C9" s="50"/>
      <c r="D9" s="36">
        <f t="shared" si="0"/>
        <v>0</v>
      </c>
      <c r="E9" s="33"/>
      <c r="F9" s="175">
        <v>0</v>
      </c>
      <c r="G9" s="34">
        <f t="shared" si="1"/>
        <v>0</v>
      </c>
      <c r="H9" s="39">
        <f t="array" ref="H9">SUM(ROUND(E9:G9,0))</f>
        <v>0</v>
      </c>
      <c r="I9" s="216" t="s">
        <v>80</v>
      </c>
      <c r="J9" s="201"/>
      <c r="K9" s="25"/>
      <c r="L9" s="25"/>
      <c r="M9" s="25"/>
      <c r="N9" s="25"/>
    </row>
    <row r="10" spans="1:114" ht="32.1" customHeight="1">
      <c r="A10" s="45"/>
      <c r="B10" s="49">
        <v>0.6</v>
      </c>
      <c r="C10" s="50"/>
      <c r="D10" s="36">
        <f t="shared" si="0"/>
        <v>0</v>
      </c>
      <c r="E10" s="33"/>
      <c r="F10" s="175">
        <v>0</v>
      </c>
      <c r="G10" s="34">
        <f t="shared" si="1"/>
        <v>0</v>
      </c>
      <c r="H10" s="39">
        <f t="array" ref="H10">SUM(ROUND(E10:G10,0))</f>
        <v>0</v>
      </c>
      <c r="I10" s="216" t="s">
        <v>80</v>
      </c>
      <c r="J10" s="201"/>
      <c r="K10" s="25"/>
      <c r="L10" s="25"/>
      <c r="M10" s="25"/>
      <c r="N10" s="25"/>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row>
    <row r="11" spans="1:114" ht="32.1" customHeight="1">
      <c r="A11" s="45"/>
      <c r="B11" s="49">
        <v>0.7</v>
      </c>
      <c r="C11" s="50"/>
      <c r="D11" s="36">
        <f t="shared" si="0"/>
        <v>0</v>
      </c>
      <c r="E11" s="33"/>
      <c r="F11" s="175">
        <v>0</v>
      </c>
      <c r="G11" s="34">
        <f t="shared" si="1"/>
        <v>0</v>
      </c>
      <c r="H11" s="39">
        <f t="array" ref="H11">SUM(ROUND(E11:G11,0))</f>
        <v>0</v>
      </c>
      <c r="I11" s="216" t="s">
        <v>81</v>
      </c>
      <c r="J11" s="201" t="s">
        <v>82</v>
      </c>
      <c r="K11" s="25"/>
      <c r="L11" s="25"/>
      <c r="M11" s="25"/>
      <c r="N11" s="25"/>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row>
    <row r="12" spans="1:114" ht="32.1" customHeight="1">
      <c r="A12" s="45"/>
      <c r="B12" s="49">
        <v>0.35</v>
      </c>
      <c r="C12" s="50"/>
      <c r="D12" s="36">
        <f t="shared" si="0"/>
        <v>0</v>
      </c>
      <c r="E12" s="33"/>
      <c r="F12" s="175">
        <v>0</v>
      </c>
      <c r="G12" s="34">
        <f t="shared" si="1"/>
        <v>0</v>
      </c>
      <c r="H12" s="39">
        <f t="array" ref="H12">SUM(ROUND(E12:G12,0))</f>
        <v>0</v>
      </c>
      <c r="I12" s="216" t="s">
        <v>80</v>
      </c>
      <c r="J12" s="201"/>
      <c r="K12" s="25"/>
      <c r="L12" s="25"/>
      <c r="M12" s="25"/>
      <c r="N12" s="25"/>
    </row>
    <row r="13" spans="1:114" ht="32.1" customHeight="1">
      <c r="A13" s="45"/>
      <c r="B13" s="49">
        <v>0</v>
      </c>
      <c r="C13" s="50">
        <v>0</v>
      </c>
      <c r="D13" s="36">
        <f t="shared" si="0"/>
        <v>0</v>
      </c>
      <c r="E13" s="33">
        <v>0</v>
      </c>
      <c r="F13" s="175">
        <v>0</v>
      </c>
      <c r="G13" s="34">
        <v>0</v>
      </c>
      <c r="H13" s="39">
        <f t="array" ref="H13">SUM(ROUND(E13:G13,0))</f>
        <v>0</v>
      </c>
      <c r="I13" s="216" t="s">
        <v>83</v>
      </c>
      <c r="J13" s="201"/>
      <c r="K13" s="25"/>
      <c r="L13" s="25"/>
      <c r="M13" s="25"/>
      <c r="N13" s="25"/>
    </row>
    <row r="14" spans="1:114" ht="32.1" customHeight="1">
      <c r="A14" s="45"/>
      <c r="B14" s="49">
        <v>0</v>
      </c>
      <c r="C14" s="50">
        <v>0</v>
      </c>
      <c r="D14" s="36">
        <f t="shared" si="0"/>
        <v>0</v>
      </c>
      <c r="E14" s="33">
        <v>0</v>
      </c>
      <c r="F14" s="175">
        <v>0</v>
      </c>
      <c r="G14" s="34">
        <v>0</v>
      </c>
      <c r="H14" s="39">
        <f t="array" ref="H14">SUM(ROUND(E14:G14,0))</f>
        <v>0</v>
      </c>
      <c r="I14" s="216" t="s">
        <v>83</v>
      </c>
      <c r="J14" s="201"/>
      <c r="K14" s="25"/>
      <c r="L14" s="25"/>
      <c r="M14" s="25"/>
      <c r="N14" s="25"/>
    </row>
    <row r="15" spans="1:114" ht="32.1" customHeight="1" thickBot="1">
      <c r="A15" s="45"/>
      <c r="B15" s="49">
        <v>0</v>
      </c>
      <c r="C15" s="50">
        <v>0</v>
      </c>
      <c r="D15" s="36">
        <f t="shared" si="0"/>
        <v>0</v>
      </c>
      <c r="E15" s="33">
        <v>0</v>
      </c>
      <c r="F15" s="175">
        <v>0</v>
      </c>
      <c r="G15" s="34">
        <v>0</v>
      </c>
      <c r="H15" s="39">
        <f t="array" ref="H15">SUM(ROUND(E15:G15,0))</f>
        <v>0</v>
      </c>
      <c r="I15" s="216" t="s">
        <v>83</v>
      </c>
      <c r="J15" s="201"/>
      <c r="K15" s="25"/>
      <c r="L15" s="25"/>
      <c r="M15" s="25"/>
      <c r="N15" s="25"/>
    </row>
    <row r="16" spans="1:114" ht="32.1" hidden="1" customHeight="1">
      <c r="A16" s="45"/>
      <c r="B16" s="49">
        <v>0</v>
      </c>
      <c r="C16" s="50">
        <v>0</v>
      </c>
      <c r="D16" s="36">
        <f t="shared" si="0"/>
        <v>0</v>
      </c>
      <c r="E16" s="33">
        <v>0</v>
      </c>
      <c r="F16" s="175">
        <v>0</v>
      </c>
      <c r="G16" s="34">
        <v>0</v>
      </c>
      <c r="H16" s="39">
        <f t="array" ref="H16">SUM(ROUND(E16:G16,0))</f>
        <v>0</v>
      </c>
      <c r="I16" s="216" t="s">
        <v>83</v>
      </c>
      <c r="J16" s="201"/>
      <c r="K16" s="25"/>
      <c r="L16" s="25"/>
      <c r="M16" s="25"/>
      <c r="N16" s="25"/>
    </row>
    <row r="17" spans="1:11" ht="32.1" hidden="1" customHeight="1">
      <c r="A17" s="45"/>
      <c r="B17" s="49">
        <v>0</v>
      </c>
      <c r="C17" s="50">
        <v>0</v>
      </c>
      <c r="D17" s="36">
        <f t="shared" si="0"/>
        <v>0</v>
      </c>
      <c r="E17" s="33">
        <v>0</v>
      </c>
      <c r="F17" s="175">
        <v>0</v>
      </c>
      <c r="G17" s="34">
        <v>0</v>
      </c>
      <c r="H17" s="39">
        <f t="array" ref="H17">SUM(ROUND(E17:G17,0))</f>
        <v>0</v>
      </c>
      <c r="I17" s="216" t="s">
        <v>83</v>
      </c>
      <c r="J17" s="201"/>
      <c r="K17" s="25"/>
    </row>
    <row r="18" spans="1:11" ht="32.1" hidden="1" customHeight="1">
      <c r="A18" s="45"/>
      <c r="B18" s="49">
        <v>0</v>
      </c>
      <c r="C18" s="50">
        <v>0</v>
      </c>
      <c r="D18" s="36">
        <f t="shared" si="0"/>
        <v>0</v>
      </c>
      <c r="E18" s="33">
        <v>0</v>
      </c>
      <c r="F18" s="175">
        <v>0</v>
      </c>
      <c r="G18" s="34">
        <v>0</v>
      </c>
      <c r="H18" s="39">
        <f t="array" ref="H18">SUM(ROUND(E18:G18,0))</f>
        <v>0</v>
      </c>
      <c r="I18" s="216" t="s">
        <v>83</v>
      </c>
      <c r="J18" s="201"/>
      <c r="K18" s="25"/>
    </row>
    <row r="19" spans="1:11" ht="32.1" hidden="1" customHeight="1">
      <c r="A19" s="45"/>
      <c r="B19" s="49">
        <v>0</v>
      </c>
      <c r="C19" s="50">
        <v>0</v>
      </c>
      <c r="D19" s="36">
        <f t="shared" si="0"/>
        <v>0</v>
      </c>
      <c r="E19" s="33">
        <v>0</v>
      </c>
      <c r="F19" s="175">
        <v>0</v>
      </c>
      <c r="G19" s="34">
        <v>0</v>
      </c>
      <c r="H19" s="39">
        <f t="array" ref="H19">SUM(ROUND(E19:G19,0))</f>
        <v>0</v>
      </c>
      <c r="I19" s="216" t="s">
        <v>83</v>
      </c>
      <c r="J19" s="201"/>
      <c r="K19" s="25"/>
    </row>
    <row r="20" spans="1:11" ht="32.1" hidden="1" customHeight="1">
      <c r="A20" s="45"/>
      <c r="B20" s="49">
        <v>0</v>
      </c>
      <c r="C20" s="50">
        <v>0</v>
      </c>
      <c r="D20" s="36">
        <f t="shared" si="0"/>
        <v>0</v>
      </c>
      <c r="E20" s="33">
        <v>0</v>
      </c>
      <c r="F20" s="175">
        <v>0</v>
      </c>
      <c r="G20" s="34">
        <v>0</v>
      </c>
      <c r="H20" s="39">
        <f t="array" ref="H20">SUM(ROUND(E20:G20,0))</f>
        <v>0</v>
      </c>
      <c r="I20" s="216" t="s">
        <v>83</v>
      </c>
      <c r="J20" s="201"/>
      <c r="K20" s="25"/>
    </row>
    <row r="21" spans="1:11" ht="32.1" hidden="1" customHeight="1">
      <c r="A21" s="45"/>
      <c r="B21" s="49">
        <v>0</v>
      </c>
      <c r="C21" s="50">
        <v>0</v>
      </c>
      <c r="D21" s="36">
        <f t="shared" si="0"/>
        <v>0</v>
      </c>
      <c r="E21" s="33">
        <v>0</v>
      </c>
      <c r="F21" s="175">
        <v>0</v>
      </c>
      <c r="G21" s="34">
        <v>0</v>
      </c>
      <c r="H21" s="39">
        <f t="array" ref="H21">SUM(ROUND(E21:G21,0))</f>
        <v>0</v>
      </c>
      <c r="I21" s="216" t="s">
        <v>83</v>
      </c>
      <c r="J21" s="201"/>
      <c r="K21" s="25"/>
    </row>
    <row r="22" spans="1:11" ht="32.1" hidden="1" customHeight="1">
      <c r="A22" s="45"/>
      <c r="B22" s="49">
        <v>0</v>
      </c>
      <c r="C22" s="50">
        <v>0</v>
      </c>
      <c r="D22" s="36">
        <f t="shared" si="0"/>
        <v>0</v>
      </c>
      <c r="E22" s="33">
        <v>0</v>
      </c>
      <c r="F22" s="175">
        <v>0</v>
      </c>
      <c r="G22" s="34">
        <v>0</v>
      </c>
      <c r="H22" s="39">
        <f t="array" ref="H22">SUM(ROUND(E22:G22,0))</f>
        <v>0</v>
      </c>
      <c r="I22" s="216" t="s">
        <v>83</v>
      </c>
      <c r="J22" s="201"/>
      <c r="K22" s="25"/>
    </row>
    <row r="23" spans="1:11" ht="32.1" hidden="1" customHeight="1">
      <c r="A23" s="45"/>
      <c r="B23" s="49">
        <v>0</v>
      </c>
      <c r="C23" s="50">
        <v>0</v>
      </c>
      <c r="D23" s="36">
        <f t="shared" si="0"/>
        <v>0</v>
      </c>
      <c r="E23" s="33">
        <v>0</v>
      </c>
      <c r="F23" s="175">
        <v>0</v>
      </c>
      <c r="G23" s="34">
        <v>0</v>
      </c>
      <c r="H23" s="39">
        <f t="array" ref="H23">SUM(ROUND(E23:G23,0))</f>
        <v>0</v>
      </c>
      <c r="I23" s="216" t="s">
        <v>83</v>
      </c>
      <c r="J23" s="201"/>
      <c r="K23" s="25"/>
    </row>
    <row r="24" spans="1:11" ht="32.1" hidden="1" customHeight="1">
      <c r="A24" s="45"/>
      <c r="B24" s="49">
        <v>0</v>
      </c>
      <c r="C24" s="50">
        <v>0</v>
      </c>
      <c r="D24" s="36">
        <f t="shared" si="0"/>
        <v>0</v>
      </c>
      <c r="E24" s="33">
        <v>0</v>
      </c>
      <c r="F24" s="175">
        <v>0</v>
      </c>
      <c r="G24" s="34">
        <v>0</v>
      </c>
      <c r="H24" s="39">
        <f t="array" ref="H24">SUM(ROUND(E24:G24,0))</f>
        <v>0</v>
      </c>
      <c r="I24" s="216" t="s">
        <v>83</v>
      </c>
      <c r="J24" s="201"/>
      <c r="K24" s="25"/>
    </row>
    <row r="25" spans="1:11" ht="32.1" hidden="1" customHeight="1">
      <c r="A25" s="45"/>
      <c r="B25" s="49">
        <v>0</v>
      </c>
      <c r="C25" s="50">
        <v>0</v>
      </c>
      <c r="D25" s="36">
        <f t="shared" si="0"/>
        <v>0</v>
      </c>
      <c r="E25" s="33">
        <v>0</v>
      </c>
      <c r="F25" s="175">
        <v>0</v>
      </c>
      <c r="G25" s="34">
        <v>0</v>
      </c>
      <c r="H25" s="39">
        <f t="array" ref="H25">SUM(ROUND(E25:G25,0))</f>
        <v>0</v>
      </c>
      <c r="I25" s="216" t="s">
        <v>83</v>
      </c>
      <c r="J25" s="201"/>
      <c r="K25" s="25"/>
    </row>
    <row r="26" spans="1:11" ht="32.1" hidden="1" customHeight="1">
      <c r="A26" s="45"/>
      <c r="B26" s="49">
        <v>0</v>
      </c>
      <c r="C26" s="50">
        <v>0</v>
      </c>
      <c r="D26" s="36">
        <f t="shared" si="0"/>
        <v>0</v>
      </c>
      <c r="E26" s="33">
        <v>0</v>
      </c>
      <c r="F26" s="175">
        <v>0</v>
      </c>
      <c r="G26" s="34">
        <v>0</v>
      </c>
      <c r="H26" s="39">
        <f t="array" ref="H26">SUM(ROUND(E26:G26,0))</f>
        <v>0</v>
      </c>
      <c r="I26" s="216" t="s">
        <v>83</v>
      </c>
      <c r="J26" s="201"/>
      <c r="K26" s="25"/>
    </row>
    <row r="27" spans="1:11" ht="32.1" hidden="1" customHeight="1">
      <c r="A27" s="45"/>
      <c r="B27" s="49">
        <v>0</v>
      </c>
      <c r="C27" s="50">
        <v>0</v>
      </c>
      <c r="D27" s="36">
        <f t="shared" si="0"/>
        <v>0</v>
      </c>
      <c r="E27" s="33">
        <v>0</v>
      </c>
      <c r="F27" s="175">
        <v>0</v>
      </c>
      <c r="G27" s="34">
        <v>0</v>
      </c>
      <c r="H27" s="39">
        <f t="array" ref="H27">SUM(ROUND(E27:G27,0))</f>
        <v>0</v>
      </c>
      <c r="I27" s="216" t="s">
        <v>83</v>
      </c>
      <c r="J27" s="201"/>
      <c r="K27" s="25"/>
    </row>
    <row r="28" spans="1:11" ht="32.1" hidden="1" customHeight="1">
      <c r="A28" s="45"/>
      <c r="B28" s="49">
        <v>0</v>
      </c>
      <c r="C28" s="50">
        <v>0</v>
      </c>
      <c r="D28" s="36">
        <f t="shared" si="0"/>
        <v>0</v>
      </c>
      <c r="E28" s="33">
        <v>0</v>
      </c>
      <c r="F28" s="175">
        <v>0</v>
      </c>
      <c r="G28" s="34">
        <v>0</v>
      </c>
      <c r="H28" s="39">
        <f t="array" ref="H28">SUM(ROUND(E28:G28,0))</f>
        <v>0</v>
      </c>
      <c r="I28" s="216" t="s">
        <v>83</v>
      </c>
      <c r="J28" s="201"/>
      <c r="K28" s="25"/>
    </row>
    <row r="29" spans="1:11" ht="32.1" hidden="1" customHeight="1">
      <c r="A29" s="45"/>
      <c r="B29" s="49">
        <v>0</v>
      </c>
      <c r="C29" s="50">
        <v>0</v>
      </c>
      <c r="D29" s="36">
        <f t="shared" si="0"/>
        <v>0</v>
      </c>
      <c r="E29" s="33">
        <v>0</v>
      </c>
      <c r="F29" s="175">
        <v>0</v>
      </c>
      <c r="G29" s="34">
        <v>0</v>
      </c>
      <c r="H29" s="39">
        <f t="array" ref="H29">SUM(ROUND(E29:G29,0))</f>
        <v>0</v>
      </c>
      <c r="I29" s="216" t="s">
        <v>83</v>
      </c>
      <c r="J29" s="201"/>
      <c r="K29" s="25"/>
    </row>
    <row r="30" spans="1:11" ht="32.1" hidden="1" customHeight="1">
      <c r="A30" s="45"/>
      <c r="B30" s="49">
        <v>0</v>
      </c>
      <c r="C30" s="50">
        <v>0</v>
      </c>
      <c r="D30" s="36">
        <f t="shared" si="0"/>
        <v>0</v>
      </c>
      <c r="E30" s="33">
        <v>0</v>
      </c>
      <c r="F30" s="175">
        <v>0</v>
      </c>
      <c r="G30" s="34">
        <v>0</v>
      </c>
      <c r="H30" s="39">
        <f t="array" ref="H30">SUM(ROUND(E30:G30,0))</f>
        <v>0</v>
      </c>
      <c r="I30" s="216" t="s">
        <v>83</v>
      </c>
      <c r="J30" s="201"/>
      <c r="K30" s="25"/>
    </row>
    <row r="31" spans="1:11" ht="32.1" hidden="1" customHeight="1">
      <c r="A31" s="45"/>
      <c r="B31" s="49">
        <v>0</v>
      </c>
      <c r="C31" s="50">
        <v>0</v>
      </c>
      <c r="D31" s="36">
        <f t="shared" si="0"/>
        <v>0</v>
      </c>
      <c r="E31" s="33">
        <v>0</v>
      </c>
      <c r="F31" s="175">
        <v>0</v>
      </c>
      <c r="G31" s="34">
        <v>0</v>
      </c>
      <c r="H31" s="39">
        <f t="array" ref="H31">SUM(ROUND(E31:G31,0))</f>
        <v>0</v>
      </c>
      <c r="I31" s="216" t="s">
        <v>83</v>
      </c>
      <c r="J31" s="201"/>
      <c r="K31" s="25"/>
    </row>
    <row r="32" spans="1:11" ht="32.1" hidden="1" customHeight="1">
      <c r="A32" s="45"/>
      <c r="B32" s="49">
        <v>0</v>
      </c>
      <c r="C32" s="50">
        <v>0</v>
      </c>
      <c r="D32" s="36">
        <f t="shared" si="0"/>
        <v>0</v>
      </c>
      <c r="E32" s="33">
        <v>0</v>
      </c>
      <c r="F32" s="175">
        <v>0</v>
      </c>
      <c r="G32" s="34">
        <v>0</v>
      </c>
      <c r="H32" s="39">
        <f t="array" ref="H32">SUM(ROUND(E32:G32,0))</f>
        <v>0</v>
      </c>
      <c r="I32" s="216" t="s">
        <v>83</v>
      </c>
      <c r="J32" s="201"/>
      <c r="K32" s="25"/>
    </row>
    <row r="33" spans="1:10" ht="32.1" hidden="1" customHeight="1">
      <c r="A33" s="45"/>
      <c r="B33" s="49">
        <v>0</v>
      </c>
      <c r="C33" s="50">
        <v>0</v>
      </c>
      <c r="D33" s="36">
        <f t="shared" si="0"/>
        <v>0</v>
      </c>
      <c r="E33" s="33">
        <v>0</v>
      </c>
      <c r="F33" s="175">
        <v>0</v>
      </c>
      <c r="G33" s="34">
        <v>0</v>
      </c>
      <c r="H33" s="39">
        <f t="array" ref="H33">SUM(ROUND(E33:G33,0))</f>
        <v>0</v>
      </c>
      <c r="I33" s="216" t="s">
        <v>83</v>
      </c>
      <c r="J33" s="201"/>
    </row>
    <row r="34" spans="1:10" ht="32.1" hidden="1" customHeight="1">
      <c r="A34" s="45"/>
      <c r="B34" s="49">
        <v>0</v>
      </c>
      <c r="C34" s="50">
        <v>0</v>
      </c>
      <c r="D34" s="36">
        <f t="shared" si="0"/>
        <v>0</v>
      </c>
      <c r="E34" s="33">
        <v>0</v>
      </c>
      <c r="F34" s="175">
        <v>0</v>
      </c>
      <c r="G34" s="34">
        <v>0</v>
      </c>
      <c r="H34" s="39">
        <f t="array" ref="H34">SUM(ROUND(E34:G34,0))</f>
        <v>0</v>
      </c>
      <c r="I34" s="216" t="s">
        <v>83</v>
      </c>
      <c r="J34" s="201"/>
    </row>
    <row r="35" spans="1:10" ht="32.1" hidden="1" customHeight="1">
      <c r="A35" s="45"/>
      <c r="B35" s="49">
        <v>0</v>
      </c>
      <c r="C35" s="50">
        <v>0</v>
      </c>
      <c r="D35" s="36">
        <f t="shared" si="0"/>
        <v>0</v>
      </c>
      <c r="E35" s="33">
        <v>0</v>
      </c>
      <c r="F35" s="175">
        <v>0</v>
      </c>
      <c r="G35" s="34">
        <v>0</v>
      </c>
      <c r="H35" s="39">
        <f t="array" ref="H35">SUM(ROUND(E35:G35,0))</f>
        <v>0</v>
      </c>
      <c r="I35" s="216" t="s">
        <v>83</v>
      </c>
      <c r="J35" s="201"/>
    </row>
    <row r="36" spans="1:10" ht="32.1" hidden="1" customHeight="1">
      <c r="A36" s="45"/>
      <c r="B36" s="49">
        <v>0</v>
      </c>
      <c r="C36" s="50">
        <v>0</v>
      </c>
      <c r="D36" s="36">
        <f t="shared" si="0"/>
        <v>0</v>
      </c>
      <c r="E36" s="33">
        <v>0</v>
      </c>
      <c r="F36" s="175">
        <v>0</v>
      </c>
      <c r="G36" s="34">
        <v>0</v>
      </c>
      <c r="H36" s="39">
        <f t="array" ref="H36">SUM(ROUND(E36:G36,0))</f>
        <v>0</v>
      </c>
      <c r="I36" s="216" t="s">
        <v>83</v>
      </c>
      <c r="J36" s="201"/>
    </row>
    <row r="37" spans="1:10" ht="32.1" hidden="1" customHeight="1">
      <c r="A37" s="45"/>
      <c r="B37" s="49">
        <v>0</v>
      </c>
      <c r="C37" s="50">
        <v>0</v>
      </c>
      <c r="D37" s="36">
        <f t="shared" si="0"/>
        <v>0</v>
      </c>
      <c r="E37" s="33">
        <v>0</v>
      </c>
      <c r="F37" s="175">
        <v>0</v>
      </c>
      <c r="G37" s="34">
        <v>0</v>
      </c>
      <c r="H37" s="39">
        <f t="array" ref="H37">SUM(ROUND(E37:G37,0))</f>
        <v>0</v>
      </c>
      <c r="I37" s="216" t="s">
        <v>83</v>
      </c>
      <c r="J37" s="201"/>
    </row>
    <row r="38" spans="1:10" ht="32.1" hidden="1" customHeight="1">
      <c r="A38" s="45"/>
      <c r="B38" s="49">
        <v>0</v>
      </c>
      <c r="C38" s="50">
        <v>0</v>
      </c>
      <c r="D38" s="36">
        <f t="shared" si="0"/>
        <v>0</v>
      </c>
      <c r="E38" s="33">
        <v>0</v>
      </c>
      <c r="F38" s="175">
        <v>0</v>
      </c>
      <c r="G38" s="34">
        <v>0</v>
      </c>
      <c r="H38" s="39">
        <f t="array" ref="H38">SUM(ROUND(E38:G38,0))</f>
        <v>0</v>
      </c>
      <c r="I38" s="216" t="s">
        <v>83</v>
      </c>
      <c r="J38" s="201"/>
    </row>
    <row r="39" spans="1:10" ht="32.1" hidden="1" customHeight="1">
      <c r="A39" s="45"/>
      <c r="B39" s="49">
        <v>0</v>
      </c>
      <c r="C39" s="50">
        <v>0</v>
      </c>
      <c r="D39" s="36">
        <f t="shared" si="0"/>
        <v>0</v>
      </c>
      <c r="E39" s="33">
        <v>0</v>
      </c>
      <c r="F39" s="175">
        <v>0</v>
      </c>
      <c r="G39" s="34">
        <v>0</v>
      </c>
      <c r="H39" s="39">
        <f t="array" ref="H39">SUM(ROUND(E39:G39,0))</f>
        <v>0</v>
      </c>
      <c r="I39" s="216" t="s">
        <v>83</v>
      </c>
      <c r="J39" s="201"/>
    </row>
    <row r="40" spans="1:10" ht="32.1" hidden="1" customHeight="1">
      <c r="A40" s="45"/>
      <c r="B40" s="49">
        <v>0</v>
      </c>
      <c r="C40" s="50">
        <v>0</v>
      </c>
      <c r="D40" s="36">
        <f t="shared" si="0"/>
        <v>0</v>
      </c>
      <c r="E40" s="33">
        <v>0</v>
      </c>
      <c r="F40" s="175">
        <v>0</v>
      </c>
      <c r="G40" s="34">
        <v>0</v>
      </c>
      <c r="H40" s="39">
        <f t="array" ref="H40">SUM(ROUND(E40:G40,0))</f>
        <v>0</v>
      </c>
      <c r="I40" s="216" t="s">
        <v>83</v>
      </c>
      <c r="J40" s="201"/>
    </row>
    <row r="41" spans="1:10" ht="32.1" hidden="1" customHeight="1">
      <c r="A41" s="45"/>
      <c r="B41" s="49">
        <v>0</v>
      </c>
      <c r="C41" s="50">
        <v>0</v>
      </c>
      <c r="D41" s="36">
        <f t="shared" si="0"/>
        <v>0</v>
      </c>
      <c r="E41" s="33">
        <v>0</v>
      </c>
      <c r="F41" s="175">
        <v>0</v>
      </c>
      <c r="G41" s="34">
        <v>0</v>
      </c>
      <c r="H41" s="39">
        <f t="array" ref="H41">SUM(ROUND(E41:G41,0))</f>
        <v>0</v>
      </c>
      <c r="I41" s="216" t="s">
        <v>83</v>
      </c>
      <c r="J41" s="201"/>
    </row>
    <row r="42" spans="1:10" ht="32.1" hidden="1" customHeight="1">
      <c r="A42" s="45"/>
      <c r="B42" s="49">
        <v>0</v>
      </c>
      <c r="C42" s="50">
        <v>0</v>
      </c>
      <c r="D42" s="36">
        <f t="shared" si="0"/>
        <v>0</v>
      </c>
      <c r="E42" s="33">
        <v>0</v>
      </c>
      <c r="F42" s="175">
        <v>0</v>
      </c>
      <c r="G42" s="34">
        <v>0</v>
      </c>
      <c r="H42" s="39">
        <f t="array" ref="H42">SUM(ROUND(E42:G42,0))</f>
        <v>0</v>
      </c>
      <c r="I42" s="216" t="s">
        <v>83</v>
      </c>
      <c r="J42" s="201"/>
    </row>
    <row r="43" spans="1:10" ht="32.1" hidden="1" customHeight="1">
      <c r="A43" s="45"/>
      <c r="B43" s="49">
        <v>0</v>
      </c>
      <c r="C43" s="50">
        <v>0</v>
      </c>
      <c r="D43" s="36">
        <f t="shared" si="0"/>
        <v>0</v>
      </c>
      <c r="E43" s="33">
        <v>0</v>
      </c>
      <c r="F43" s="175">
        <v>0</v>
      </c>
      <c r="G43" s="34">
        <v>0</v>
      </c>
      <c r="H43" s="39">
        <f t="array" ref="H43">SUM(ROUND(E43:G43,0))</f>
        <v>0</v>
      </c>
      <c r="I43" s="216" t="s">
        <v>83</v>
      </c>
      <c r="J43" s="201"/>
    </row>
    <row r="44" spans="1:10" ht="32.1" hidden="1" customHeight="1">
      <c r="A44" s="45"/>
      <c r="B44" s="49">
        <v>0</v>
      </c>
      <c r="C44" s="50">
        <v>0</v>
      </c>
      <c r="D44" s="36">
        <f t="shared" ref="D44:D75" si="2">ROUND(B44*C44,0)</f>
        <v>0</v>
      </c>
      <c r="E44" s="33">
        <v>0</v>
      </c>
      <c r="F44" s="175">
        <v>0</v>
      </c>
      <c r="G44" s="34">
        <v>0</v>
      </c>
      <c r="H44" s="39">
        <f t="array" ref="H44">SUM(ROUND(E44:G44,0))</f>
        <v>0</v>
      </c>
      <c r="I44" s="216" t="s">
        <v>83</v>
      </c>
      <c r="J44" s="201"/>
    </row>
    <row r="45" spans="1:10" ht="32.1" hidden="1" customHeight="1">
      <c r="A45" s="45"/>
      <c r="B45" s="49">
        <v>0</v>
      </c>
      <c r="C45" s="50">
        <v>0</v>
      </c>
      <c r="D45" s="36">
        <f t="shared" si="2"/>
        <v>0</v>
      </c>
      <c r="E45" s="33">
        <v>0</v>
      </c>
      <c r="F45" s="175">
        <v>0</v>
      </c>
      <c r="G45" s="34">
        <v>0</v>
      </c>
      <c r="H45" s="39">
        <f t="array" ref="H45">SUM(ROUND(E45:G45,0))</f>
        <v>0</v>
      </c>
      <c r="I45" s="216" t="s">
        <v>83</v>
      </c>
      <c r="J45" s="201"/>
    </row>
    <row r="46" spans="1:10" ht="32.1" hidden="1" customHeight="1">
      <c r="A46" s="45"/>
      <c r="B46" s="49">
        <v>0</v>
      </c>
      <c r="C46" s="50">
        <v>0</v>
      </c>
      <c r="D46" s="36">
        <f t="shared" si="2"/>
        <v>0</v>
      </c>
      <c r="E46" s="33">
        <v>0</v>
      </c>
      <c r="F46" s="175">
        <v>0</v>
      </c>
      <c r="G46" s="34">
        <v>0</v>
      </c>
      <c r="H46" s="39">
        <f t="array" ref="H46">SUM(ROUND(E46:G46,0))</f>
        <v>0</v>
      </c>
      <c r="I46" s="216" t="s">
        <v>83</v>
      </c>
      <c r="J46" s="201"/>
    </row>
    <row r="47" spans="1:10" ht="32.1" hidden="1" customHeight="1">
      <c r="A47" s="45"/>
      <c r="B47" s="49">
        <v>0</v>
      </c>
      <c r="C47" s="50">
        <v>0</v>
      </c>
      <c r="D47" s="36">
        <f t="shared" si="2"/>
        <v>0</v>
      </c>
      <c r="E47" s="33">
        <v>0</v>
      </c>
      <c r="F47" s="175">
        <v>0</v>
      </c>
      <c r="G47" s="34">
        <v>0</v>
      </c>
      <c r="H47" s="39">
        <f t="array" ref="H47">SUM(ROUND(E47:G47,0))</f>
        <v>0</v>
      </c>
      <c r="I47" s="216" t="s">
        <v>83</v>
      </c>
      <c r="J47" s="201"/>
    </row>
    <row r="48" spans="1:10" ht="32.1" hidden="1" customHeight="1">
      <c r="A48" s="45"/>
      <c r="B48" s="49">
        <v>0</v>
      </c>
      <c r="C48" s="50">
        <v>0</v>
      </c>
      <c r="D48" s="36">
        <f t="shared" si="2"/>
        <v>0</v>
      </c>
      <c r="E48" s="33">
        <v>0</v>
      </c>
      <c r="F48" s="175">
        <v>0</v>
      </c>
      <c r="G48" s="34">
        <v>0</v>
      </c>
      <c r="H48" s="39">
        <f t="array" ref="H48">SUM(ROUND(E48:G48,0))</f>
        <v>0</v>
      </c>
      <c r="I48" s="216" t="s">
        <v>83</v>
      </c>
      <c r="J48" s="201"/>
    </row>
    <row r="49" spans="1:10" ht="32.1" hidden="1" customHeight="1">
      <c r="A49" s="45"/>
      <c r="B49" s="49">
        <v>0</v>
      </c>
      <c r="C49" s="50">
        <v>0</v>
      </c>
      <c r="D49" s="36">
        <f t="shared" si="2"/>
        <v>0</v>
      </c>
      <c r="E49" s="33">
        <v>0</v>
      </c>
      <c r="F49" s="175">
        <v>0</v>
      </c>
      <c r="G49" s="34">
        <v>0</v>
      </c>
      <c r="H49" s="39">
        <f t="array" ref="H49">SUM(ROUND(E49:G49,0))</f>
        <v>0</v>
      </c>
      <c r="I49" s="216" t="s">
        <v>83</v>
      </c>
      <c r="J49" s="201"/>
    </row>
    <row r="50" spans="1:10" ht="32.1" hidden="1" customHeight="1">
      <c r="A50" s="45"/>
      <c r="B50" s="49">
        <v>0</v>
      </c>
      <c r="C50" s="50">
        <v>0</v>
      </c>
      <c r="D50" s="36">
        <f t="shared" si="2"/>
        <v>0</v>
      </c>
      <c r="E50" s="33">
        <v>0</v>
      </c>
      <c r="F50" s="175">
        <v>0</v>
      </c>
      <c r="G50" s="34">
        <v>0</v>
      </c>
      <c r="H50" s="39">
        <f t="array" ref="H50">SUM(ROUND(E50:G50,0))</f>
        <v>0</v>
      </c>
      <c r="I50" s="216" t="s">
        <v>83</v>
      </c>
      <c r="J50" s="201"/>
    </row>
    <row r="51" spans="1:10" ht="32.1" hidden="1" customHeight="1">
      <c r="A51" s="45"/>
      <c r="B51" s="49">
        <v>0</v>
      </c>
      <c r="C51" s="50">
        <v>0</v>
      </c>
      <c r="D51" s="36">
        <f t="shared" si="2"/>
        <v>0</v>
      </c>
      <c r="E51" s="33">
        <v>0</v>
      </c>
      <c r="F51" s="175">
        <v>0</v>
      </c>
      <c r="G51" s="34">
        <v>0</v>
      </c>
      <c r="H51" s="39">
        <f t="array" ref="H51">SUM(ROUND(E51:G51,0))</f>
        <v>0</v>
      </c>
      <c r="I51" s="216" t="s">
        <v>83</v>
      </c>
      <c r="J51" s="201"/>
    </row>
    <row r="52" spans="1:10" ht="32.1" hidden="1" customHeight="1">
      <c r="A52" s="45"/>
      <c r="B52" s="49">
        <v>0</v>
      </c>
      <c r="C52" s="50">
        <v>0</v>
      </c>
      <c r="D52" s="36">
        <f t="shared" si="2"/>
        <v>0</v>
      </c>
      <c r="E52" s="33">
        <v>0</v>
      </c>
      <c r="F52" s="175">
        <v>0</v>
      </c>
      <c r="G52" s="34">
        <v>0</v>
      </c>
      <c r="H52" s="39">
        <f t="array" ref="H52">SUM(ROUND(E52:G52,0))</f>
        <v>0</v>
      </c>
      <c r="I52" s="216" t="s">
        <v>83</v>
      </c>
      <c r="J52" s="201"/>
    </row>
    <row r="53" spans="1:10" ht="32.1" hidden="1" customHeight="1">
      <c r="A53" s="45"/>
      <c r="B53" s="49">
        <v>0</v>
      </c>
      <c r="C53" s="50">
        <v>0</v>
      </c>
      <c r="D53" s="36">
        <f t="shared" si="2"/>
        <v>0</v>
      </c>
      <c r="E53" s="33">
        <v>0</v>
      </c>
      <c r="F53" s="175">
        <v>0</v>
      </c>
      <c r="G53" s="34">
        <v>0</v>
      </c>
      <c r="H53" s="39">
        <f t="array" ref="H53">SUM(ROUND(E53:G53,0))</f>
        <v>0</v>
      </c>
      <c r="I53" s="216" t="s">
        <v>83</v>
      </c>
      <c r="J53" s="201"/>
    </row>
    <row r="54" spans="1:10" ht="32.1" hidden="1" customHeight="1">
      <c r="A54" s="45"/>
      <c r="B54" s="49">
        <v>0</v>
      </c>
      <c r="C54" s="50">
        <v>0</v>
      </c>
      <c r="D54" s="36">
        <f t="shared" si="2"/>
        <v>0</v>
      </c>
      <c r="E54" s="33">
        <v>0</v>
      </c>
      <c r="F54" s="175">
        <v>0</v>
      </c>
      <c r="G54" s="34">
        <v>0</v>
      </c>
      <c r="H54" s="39">
        <f t="array" ref="H54">SUM(ROUND(E54:G54,0))</f>
        <v>0</v>
      </c>
      <c r="I54" s="216" t="s">
        <v>83</v>
      </c>
      <c r="J54" s="201"/>
    </row>
    <row r="55" spans="1:10" ht="32.1" hidden="1" customHeight="1">
      <c r="A55" s="45"/>
      <c r="B55" s="49">
        <v>0</v>
      </c>
      <c r="C55" s="50">
        <v>0</v>
      </c>
      <c r="D55" s="36">
        <f t="shared" si="2"/>
        <v>0</v>
      </c>
      <c r="E55" s="33">
        <v>0</v>
      </c>
      <c r="F55" s="175">
        <v>0</v>
      </c>
      <c r="G55" s="34">
        <v>0</v>
      </c>
      <c r="H55" s="39">
        <f t="array" ref="H55">SUM(ROUND(E55:G55,0))</f>
        <v>0</v>
      </c>
      <c r="I55" s="216" t="s">
        <v>83</v>
      </c>
      <c r="J55" s="201"/>
    </row>
    <row r="56" spans="1:10" ht="32.1" hidden="1" customHeight="1">
      <c r="A56" s="45"/>
      <c r="B56" s="49">
        <v>0</v>
      </c>
      <c r="C56" s="50">
        <v>0</v>
      </c>
      <c r="D56" s="36">
        <f t="shared" si="2"/>
        <v>0</v>
      </c>
      <c r="E56" s="33">
        <v>0</v>
      </c>
      <c r="F56" s="175">
        <v>0</v>
      </c>
      <c r="G56" s="34">
        <v>0</v>
      </c>
      <c r="H56" s="39">
        <f t="array" ref="H56">SUM(ROUND(E56:G56,0))</f>
        <v>0</v>
      </c>
      <c r="I56" s="216" t="s">
        <v>83</v>
      </c>
      <c r="J56" s="201"/>
    </row>
    <row r="57" spans="1:10" ht="32.1" hidden="1" customHeight="1">
      <c r="A57" s="45"/>
      <c r="B57" s="49">
        <v>0</v>
      </c>
      <c r="C57" s="50">
        <v>0</v>
      </c>
      <c r="D57" s="36">
        <f t="shared" si="2"/>
        <v>0</v>
      </c>
      <c r="E57" s="33">
        <v>0</v>
      </c>
      <c r="F57" s="175">
        <v>0</v>
      </c>
      <c r="G57" s="34">
        <v>0</v>
      </c>
      <c r="H57" s="39">
        <f t="array" ref="H57">SUM(ROUND(E57:G57,0))</f>
        <v>0</v>
      </c>
      <c r="I57" s="216" t="s">
        <v>83</v>
      </c>
      <c r="J57" s="201"/>
    </row>
    <row r="58" spans="1:10" ht="32.1" hidden="1" customHeight="1">
      <c r="A58" s="45"/>
      <c r="B58" s="49">
        <v>0</v>
      </c>
      <c r="C58" s="50">
        <v>0</v>
      </c>
      <c r="D58" s="36">
        <f t="shared" si="2"/>
        <v>0</v>
      </c>
      <c r="E58" s="33">
        <v>0</v>
      </c>
      <c r="F58" s="175">
        <v>0</v>
      </c>
      <c r="G58" s="34">
        <v>0</v>
      </c>
      <c r="H58" s="39">
        <f t="array" ref="H58">SUM(ROUND(E58:G58,0))</f>
        <v>0</v>
      </c>
      <c r="I58" s="216" t="s">
        <v>83</v>
      </c>
      <c r="J58" s="201"/>
    </row>
    <row r="59" spans="1:10" ht="32.1" hidden="1" customHeight="1">
      <c r="A59" s="45"/>
      <c r="B59" s="49">
        <v>0</v>
      </c>
      <c r="C59" s="50">
        <v>0</v>
      </c>
      <c r="D59" s="36">
        <f t="shared" si="2"/>
        <v>0</v>
      </c>
      <c r="E59" s="33">
        <v>0</v>
      </c>
      <c r="F59" s="175">
        <v>0</v>
      </c>
      <c r="G59" s="34">
        <v>0</v>
      </c>
      <c r="H59" s="39">
        <f t="array" ref="H59">SUM(ROUND(E59:G59,0))</f>
        <v>0</v>
      </c>
      <c r="I59" s="216" t="s">
        <v>83</v>
      </c>
      <c r="J59" s="201"/>
    </row>
    <row r="60" spans="1:10" ht="32.1" hidden="1" customHeight="1">
      <c r="A60" s="45"/>
      <c r="B60" s="49">
        <v>0</v>
      </c>
      <c r="C60" s="50">
        <v>0</v>
      </c>
      <c r="D60" s="36">
        <f t="shared" si="2"/>
        <v>0</v>
      </c>
      <c r="E60" s="33">
        <v>0</v>
      </c>
      <c r="F60" s="175">
        <v>0</v>
      </c>
      <c r="G60" s="34">
        <v>0</v>
      </c>
      <c r="H60" s="39">
        <f t="array" ref="H60">SUM(ROUND(E60:G60,0))</f>
        <v>0</v>
      </c>
      <c r="I60" s="216" t="s">
        <v>83</v>
      </c>
      <c r="J60" s="201"/>
    </row>
    <row r="61" spans="1:10" ht="32.1" hidden="1" customHeight="1">
      <c r="A61" s="45"/>
      <c r="B61" s="49">
        <v>0</v>
      </c>
      <c r="C61" s="50">
        <v>0</v>
      </c>
      <c r="D61" s="36">
        <f t="shared" si="2"/>
        <v>0</v>
      </c>
      <c r="E61" s="33">
        <v>0</v>
      </c>
      <c r="F61" s="175">
        <v>0</v>
      </c>
      <c r="G61" s="34">
        <v>0</v>
      </c>
      <c r="H61" s="39">
        <f t="array" ref="H61">SUM(ROUND(E61:G61,0))</f>
        <v>0</v>
      </c>
      <c r="I61" s="216" t="s">
        <v>83</v>
      </c>
      <c r="J61" s="201"/>
    </row>
    <row r="62" spans="1:10" ht="32.1" hidden="1" customHeight="1">
      <c r="A62" s="45"/>
      <c r="B62" s="49">
        <v>0</v>
      </c>
      <c r="C62" s="50">
        <v>0</v>
      </c>
      <c r="D62" s="36">
        <f t="shared" si="2"/>
        <v>0</v>
      </c>
      <c r="E62" s="33">
        <v>0</v>
      </c>
      <c r="F62" s="175">
        <v>0</v>
      </c>
      <c r="G62" s="34">
        <v>0</v>
      </c>
      <c r="H62" s="39">
        <f t="array" ref="H62">SUM(ROUND(E62:G62,0))</f>
        <v>0</v>
      </c>
      <c r="I62" s="216" t="s">
        <v>83</v>
      </c>
      <c r="J62" s="201"/>
    </row>
    <row r="63" spans="1:10" ht="32.1" hidden="1" customHeight="1">
      <c r="A63" s="45"/>
      <c r="B63" s="49">
        <v>0</v>
      </c>
      <c r="C63" s="50">
        <v>0</v>
      </c>
      <c r="D63" s="36">
        <f t="shared" si="2"/>
        <v>0</v>
      </c>
      <c r="E63" s="33">
        <v>0</v>
      </c>
      <c r="F63" s="175">
        <v>0</v>
      </c>
      <c r="G63" s="34">
        <v>0</v>
      </c>
      <c r="H63" s="39">
        <f t="array" ref="H63">SUM(ROUND(E63:G63,0))</f>
        <v>0</v>
      </c>
      <c r="I63" s="216" t="s">
        <v>83</v>
      </c>
      <c r="J63" s="201"/>
    </row>
    <row r="64" spans="1:10" ht="32.1" hidden="1" customHeight="1">
      <c r="A64" s="45"/>
      <c r="B64" s="49">
        <v>0</v>
      </c>
      <c r="C64" s="50">
        <v>0</v>
      </c>
      <c r="D64" s="36">
        <f t="shared" si="2"/>
        <v>0</v>
      </c>
      <c r="E64" s="33">
        <v>0</v>
      </c>
      <c r="F64" s="175">
        <v>0</v>
      </c>
      <c r="G64" s="34">
        <v>0</v>
      </c>
      <c r="H64" s="39">
        <f t="array" ref="H64">SUM(ROUND(E64:G64,0))</f>
        <v>0</v>
      </c>
      <c r="I64" s="216" t="s">
        <v>83</v>
      </c>
      <c r="J64" s="201"/>
    </row>
    <row r="65" spans="1:10" ht="32.1" hidden="1" customHeight="1">
      <c r="A65" s="45"/>
      <c r="B65" s="49">
        <v>0</v>
      </c>
      <c r="C65" s="50">
        <v>0</v>
      </c>
      <c r="D65" s="36">
        <f t="shared" si="2"/>
        <v>0</v>
      </c>
      <c r="E65" s="33">
        <v>0</v>
      </c>
      <c r="F65" s="175">
        <v>0</v>
      </c>
      <c r="G65" s="34">
        <v>0</v>
      </c>
      <c r="H65" s="39">
        <f t="array" ref="H65">SUM(ROUND(E65:G65,0))</f>
        <v>0</v>
      </c>
      <c r="I65" s="216" t="s">
        <v>83</v>
      </c>
      <c r="J65" s="201"/>
    </row>
    <row r="66" spans="1:10" ht="32.1" hidden="1" customHeight="1">
      <c r="A66" s="45"/>
      <c r="B66" s="49">
        <v>0</v>
      </c>
      <c r="C66" s="50">
        <v>0</v>
      </c>
      <c r="D66" s="36">
        <f t="shared" si="2"/>
        <v>0</v>
      </c>
      <c r="E66" s="33">
        <v>0</v>
      </c>
      <c r="F66" s="175">
        <v>0</v>
      </c>
      <c r="G66" s="34">
        <v>0</v>
      </c>
      <c r="H66" s="39">
        <f t="array" ref="H66">SUM(ROUND(E66:G66,0))</f>
        <v>0</v>
      </c>
      <c r="I66" s="216" t="s">
        <v>83</v>
      </c>
      <c r="J66" s="201"/>
    </row>
    <row r="67" spans="1:10" ht="32.1" hidden="1" customHeight="1">
      <c r="A67" s="45"/>
      <c r="B67" s="49">
        <v>0</v>
      </c>
      <c r="C67" s="50">
        <v>0</v>
      </c>
      <c r="D67" s="36">
        <f t="shared" si="2"/>
        <v>0</v>
      </c>
      <c r="E67" s="33">
        <v>0</v>
      </c>
      <c r="F67" s="175">
        <v>0</v>
      </c>
      <c r="G67" s="34">
        <v>0</v>
      </c>
      <c r="H67" s="39">
        <f t="array" ref="H67">SUM(ROUND(E67:G67,0))</f>
        <v>0</v>
      </c>
      <c r="I67" s="216" t="s">
        <v>83</v>
      </c>
      <c r="J67" s="201"/>
    </row>
    <row r="68" spans="1:10" ht="32.1" hidden="1" customHeight="1">
      <c r="A68" s="45"/>
      <c r="B68" s="49">
        <v>0</v>
      </c>
      <c r="C68" s="50">
        <v>0</v>
      </c>
      <c r="D68" s="36">
        <f t="shared" si="2"/>
        <v>0</v>
      </c>
      <c r="E68" s="33">
        <v>0</v>
      </c>
      <c r="F68" s="175">
        <v>0</v>
      </c>
      <c r="G68" s="34">
        <v>0</v>
      </c>
      <c r="H68" s="39">
        <f t="array" ref="H68">SUM(ROUND(E68:G68,0))</f>
        <v>0</v>
      </c>
      <c r="I68" s="216" t="s">
        <v>83</v>
      </c>
      <c r="J68" s="201"/>
    </row>
    <row r="69" spans="1:10" ht="32.1" hidden="1" customHeight="1">
      <c r="A69" s="45"/>
      <c r="B69" s="49">
        <v>0</v>
      </c>
      <c r="C69" s="50">
        <v>0</v>
      </c>
      <c r="D69" s="36">
        <f t="shared" si="2"/>
        <v>0</v>
      </c>
      <c r="E69" s="33">
        <v>0</v>
      </c>
      <c r="F69" s="175">
        <v>0</v>
      </c>
      <c r="G69" s="34">
        <v>0</v>
      </c>
      <c r="H69" s="39">
        <f t="array" ref="H69">SUM(ROUND(E69:G69,0))</f>
        <v>0</v>
      </c>
      <c r="I69" s="216" t="s">
        <v>83</v>
      </c>
      <c r="J69" s="201"/>
    </row>
    <row r="70" spans="1:10" ht="32.1" hidden="1" customHeight="1">
      <c r="A70" s="45"/>
      <c r="B70" s="49">
        <v>0</v>
      </c>
      <c r="C70" s="50">
        <v>0</v>
      </c>
      <c r="D70" s="36">
        <f t="shared" si="2"/>
        <v>0</v>
      </c>
      <c r="E70" s="33">
        <v>0</v>
      </c>
      <c r="F70" s="175">
        <v>0</v>
      </c>
      <c r="G70" s="34">
        <v>0</v>
      </c>
      <c r="H70" s="39">
        <f t="array" ref="H70">SUM(ROUND(E70:G70,0))</f>
        <v>0</v>
      </c>
      <c r="I70" s="216" t="s">
        <v>83</v>
      </c>
      <c r="J70" s="201"/>
    </row>
    <row r="71" spans="1:10" ht="32.1" hidden="1" customHeight="1">
      <c r="A71" s="45"/>
      <c r="B71" s="49">
        <v>0</v>
      </c>
      <c r="C71" s="50">
        <v>0</v>
      </c>
      <c r="D71" s="36">
        <f t="shared" si="2"/>
        <v>0</v>
      </c>
      <c r="E71" s="33">
        <v>0</v>
      </c>
      <c r="F71" s="175">
        <v>0</v>
      </c>
      <c r="G71" s="34">
        <v>0</v>
      </c>
      <c r="H71" s="39">
        <f t="array" ref="H71">SUM(ROUND(E71:G71,0))</f>
        <v>0</v>
      </c>
      <c r="I71" s="216" t="s">
        <v>83</v>
      </c>
      <c r="J71" s="201"/>
    </row>
    <row r="72" spans="1:10" ht="32.1" hidden="1" customHeight="1">
      <c r="A72" s="45"/>
      <c r="B72" s="49">
        <v>0</v>
      </c>
      <c r="C72" s="50">
        <v>0</v>
      </c>
      <c r="D72" s="36">
        <f t="shared" si="2"/>
        <v>0</v>
      </c>
      <c r="E72" s="33">
        <v>0</v>
      </c>
      <c r="F72" s="175">
        <v>0</v>
      </c>
      <c r="G72" s="34">
        <v>0</v>
      </c>
      <c r="H72" s="39">
        <f t="array" ref="H72">SUM(ROUND(E72:G72,0))</f>
        <v>0</v>
      </c>
      <c r="I72" s="216" t="s">
        <v>83</v>
      </c>
      <c r="J72" s="201"/>
    </row>
    <row r="73" spans="1:10" ht="32.1" hidden="1" customHeight="1">
      <c r="A73" s="45"/>
      <c r="B73" s="49">
        <v>0</v>
      </c>
      <c r="C73" s="50">
        <v>0</v>
      </c>
      <c r="D73" s="36">
        <f t="shared" si="2"/>
        <v>0</v>
      </c>
      <c r="E73" s="33">
        <v>0</v>
      </c>
      <c r="F73" s="175">
        <v>0</v>
      </c>
      <c r="G73" s="34">
        <v>0</v>
      </c>
      <c r="H73" s="39">
        <f t="array" ref="H73">SUM(ROUND(E73:G73,0))</f>
        <v>0</v>
      </c>
      <c r="I73" s="216" t="s">
        <v>83</v>
      </c>
      <c r="J73" s="201"/>
    </row>
    <row r="74" spans="1:10" ht="32.1" hidden="1" customHeight="1">
      <c r="A74" s="45"/>
      <c r="B74" s="49">
        <v>0</v>
      </c>
      <c r="C74" s="50">
        <v>0</v>
      </c>
      <c r="D74" s="36">
        <f t="shared" si="2"/>
        <v>0</v>
      </c>
      <c r="E74" s="33">
        <v>0</v>
      </c>
      <c r="F74" s="175">
        <v>0</v>
      </c>
      <c r="G74" s="34">
        <v>0</v>
      </c>
      <c r="H74" s="39">
        <f t="array" ref="H74">SUM(ROUND(E74:G74,0))</f>
        <v>0</v>
      </c>
      <c r="I74" s="216" t="s">
        <v>83</v>
      </c>
      <c r="J74" s="201"/>
    </row>
    <row r="75" spans="1:10" ht="32.1" hidden="1" customHeight="1">
      <c r="A75" s="45"/>
      <c r="B75" s="49">
        <v>0</v>
      </c>
      <c r="C75" s="50">
        <v>0</v>
      </c>
      <c r="D75" s="36">
        <f t="shared" si="2"/>
        <v>0</v>
      </c>
      <c r="E75" s="33">
        <v>0</v>
      </c>
      <c r="F75" s="175">
        <v>0</v>
      </c>
      <c r="G75" s="34">
        <v>0</v>
      </c>
      <c r="H75" s="39">
        <f t="array" ref="H75">SUM(ROUND(E75:G75,0))</f>
        <v>0</v>
      </c>
      <c r="I75" s="216" t="s">
        <v>83</v>
      </c>
      <c r="J75" s="201"/>
    </row>
    <row r="76" spans="1:10" ht="32.1" hidden="1" customHeight="1">
      <c r="A76" s="45"/>
      <c r="B76" s="49">
        <v>0</v>
      </c>
      <c r="C76" s="50">
        <v>0</v>
      </c>
      <c r="D76" s="36">
        <f t="shared" ref="D76:D104" si="3">ROUND(B76*C76,0)</f>
        <v>0</v>
      </c>
      <c r="E76" s="33">
        <v>0</v>
      </c>
      <c r="F76" s="175">
        <v>0</v>
      </c>
      <c r="G76" s="34">
        <v>0</v>
      </c>
      <c r="H76" s="39">
        <f t="array" ref="H76">SUM(ROUND(E76:G76,0))</f>
        <v>0</v>
      </c>
      <c r="I76" s="216" t="s">
        <v>83</v>
      </c>
      <c r="J76" s="201"/>
    </row>
    <row r="77" spans="1:10" ht="32.1" hidden="1" customHeight="1">
      <c r="A77" s="45"/>
      <c r="B77" s="49">
        <v>0</v>
      </c>
      <c r="C77" s="50">
        <v>0</v>
      </c>
      <c r="D77" s="36">
        <f t="shared" si="3"/>
        <v>0</v>
      </c>
      <c r="E77" s="33">
        <v>0</v>
      </c>
      <c r="F77" s="175">
        <v>0</v>
      </c>
      <c r="G77" s="34">
        <v>0</v>
      </c>
      <c r="H77" s="39">
        <f t="array" ref="H77">SUM(ROUND(E77:G77,0))</f>
        <v>0</v>
      </c>
      <c r="I77" s="216" t="s">
        <v>83</v>
      </c>
      <c r="J77" s="201"/>
    </row>
    <row r="78" spans="1:10" ht="32.1" hidden="1" customHeight="1">
      <c r="A78" s="45"/>
      <c r="B78" s="49">
        <v>0</v>
      </c>
      <c r="C78" s="50">
        <v>0</v>
      </c>
      <c r="D78" s="36">
        <f t="shared" si="3"/>
        <v>0</v>
      </c>
      <c r="E78" s="33">
        <v>0</v>
      </c>
      <c r="F78" s="175">
        <v>0</v>
      </c>
      <c r="G78" s="34">
        <v>0</v>
      </c>
      <c r="H78" s="39">
        <f t="array" ref="H78">SUM(ROUND(E78:G78,0))</f>
        <v>0</v>
      </c>
      <c r="I78" s="216" t="s">
        <v>83</v>
      </c>
      <c r="J78" s="201"/>
    </row>
    <row r="79" spans="1:10" ht="32.1" hidden="1" customHeight="1">
      <c r="A79" s="45"/>
      <c r="B79" s="49">
        <v>0</v>
      </c>
      <c r="C79" s="50">
        <v>0</v>
      </c>
      <c r="D79" s="36">
        <f t="shared" si="3"/>
        <v>0</v>
      </c>
      <c r="E79" s="33">
        <v>0</v>
      </c>
      <c r="F79" s="175">
        <v>0</v>
      </c>
      <c r="G79" s="34">
        <v>0</v>
      </c>
      <c r="H79" s="39">
        <f t="array" ref="H79">SUM(ROUND(E79:G79,0))</f>
        <v>0</v>
      </c>
      <c r="I79" s="216" t="s">
        <v>83</v>
      </c>
      <c r="J79" s="201"/>
    </row>
    <row r="80" spans="1:10" ht="32.1" hidden="1" customHeight="1">
      <c r="A80" s="45"/>
      <c r="B80" s="49">
        <v>0</v>
      </c>
      <c r="C80" s="50">
        <v>0</v>
      </c>
      <c r="D80" s="36">
        <f t="shared" si="3"/>
        <v>0</v>
      </c>
      <c r="E80" s="33">
        <v>0</v>
      </c>
      <c r="F80" s="175">
        <v>0</v>
      </c>
      <c r="G80" s="34">
        <v>0</v>
      </c>
      <c r="H80" s="39">
        <f t="array" ref="H80">SUM(ROUND(E80:G80,0))</f>
        <v>0</v>
      </c>
      <c r="I80" s="216" t="s">
        <v>83</v>
      </c>
      <c r="J80" s="201"/>
    </row>
    <row r="81" spans="1:10" ht="32.1" hidden="1" customHeight="1">
      <c r="A81" s="45"/>
      <c r="B81" s="49">
        <v>0</v>
      </c>
      <c r="C81" s="50">
        <v>0</v>
      </c>
      <c r="D81" s="36">
        <f t="shared" si="3"/>
        <v>0</v>
      </c>
      <c r="E81" s="33">
        <v>0</v>
      </c>
      <c r="F81" s="175">
        <v>0</v>
      </c>
      <c r="G81" s="34">
        <v>0</v>
      </c>
      <c r="H81" s="39">
        <f t="array" ref="H81">SUM(ROUND(E81:G81,0))</f>
        <v>0</v>
      </c>
      <c r="I81" s="216" t="s">
        <v>83</v>
      </c>
      <c r="J81" s="201"/>
    </row>
    <row r="82" spans="1:10" ht="32.1" hidden="1" customHeight="1">
      <c r="A82" s="45"/>
      <c r="B82" s="49">
        <v>0</v>
      </c>
      <c r="C82" s="50">
        <v>0</v>
      </c>
      <c r="D82" s="36">
        <f t="shared" si="3"/>
        <v>0</v>
      </c>
      <c r="E82" s="33">
        <v>0</v>
      </c>
      <c r="F82" s="175">
        <v>0</v>
      </c>
      <c r="G82" s="34">
        <v>0</v>
      </c>
      <c r="H82" s="39">
        <f t="array" ref="H82">SUM(ROUND(E82:G82,0))</f>
        <v>0</v>
      </c>
      <c r="I82" s="216" t="s">
        <v>83</v>
      </c>
      <c r="J82" s="201"/>
    </row>
    <row r="83" spans="1:10" ht="32.1" hidden="1" customHeight="1">
      <c r="A83" s="45"/>
      <c r="B83" s="49">
        <v>0</v>
      </c>
      <c r="C83" s="50">
        <v>0</v>
      </c>
      <c r="D83" s="36">
        <f t="shared" si="3"/>
        <v>0</v>
      </c>
      <c r="E83" s="33">
        <v>0</v>
      </c>
      <c r="F83" s="175">
        <v>0</v>
      </c>
      <c r="G83" s="34">
        <v>0</v>
      </c>
      <c r="H83" s="39">
        <f t="array" ref="H83">SUM(ROUND(E83:G83,0))</f>
        <v>0</v>
      </c>
      <c r="I83" s="216" t="s">
        <v>83</v>
      </c>
      <c r="J83" s="201"/>
    </row>
    <row r="84" spans="1:10" ht="32.1" hidden="1" customHeight="1">
      <c r="A84" s="45"/>
      <c r="B84" s="49">
        <v>0</v>
      </c>
      <c r="C84" s="50">
        <v>0</v>
      </c>
      <c r="D84" s="36">
        <f t="shared" si="3"/>
        <v>0</v>
      </c>
      <c r="E84" s="33">
        <v>0</v>
      </c>
      <c r="F84" s="175">
        <v>0</v>
      </c>
      <c r="G84" s="34">
        <v>0</v>
      </c>
      <c r="H84" s="39">
        <f t="array" ref="H84">SUM(ROUND(E84:G84,0))</f>
        <v>0</v>
      </c>
      <c r="I84" s="216" t="s">
        <v>83</v>
      </c>
      <c r="J84" s="201"/>
    </row>
    <row r="85" spans="1:10" ht="32.1" hidden="1" customHeight="1">
      <c r="A85" s="45"/>
      <c r="B85" s="49">
        <v>0</v>
      </c>
      <c r="C85" s="50">
        <v>0</v>
      </c>
      <c r="D85" s="36">
        <f t="shared" si="3"/>
        <v>0</v>
      </c>
      <c r="E85" s="33">
        <v>0</v>
      </c>
      <c r="F85" s="175">
        <v>0</v>
      </c>
      <c r="G85" s="34">
        <v>0</v>
      </c>
      <c r="H85" s="39">
        <f t="array" ref="H85">SUM(ROUND(E85:G85,0))</f>
        <v>0</v>
      </c>
      <c r="I85" s="216" t="s">
        <v>83</v>
      </c>
      <c r="J85" s="201"/>
    </row>
    <row r="86" spans="1:10" ht="32.1" hidden="1" customHeight="1">
      <c r="A86" s="45"/>
      <c r="B86" s="49">
        <v>0</v>
      </c>
      <c r="C86" s="50">
        <v>0</v>
      </c>
      <c r="D86" s="36">
        <f t="shared" si="3"/>
        <v>0</v>
      </c>
      <c r="E86" s="33">
        <v>0</v>
      </c>
      <c r="F86" s="175">
        <v>0</v>
      </c>
      <c r="G86" s="34">
        <v>0</v>
      </c>
      <c r="H86" s="39">
        <f t="array" ref="H86">SUM(ROUND(E86:G86,0))</f>
        <v>0</v>
      </c>
      <c r="I86" s="216" t="s">
        <v>83</v>
      </c>
      <c r="J86" s="201"/>
    </row>
    <row r="87" spans="1:10" ht="32.1" hidden="1" customHeight="1">
      <c r="A87" s="45"/>
      <c r="B87" s="49">
        <v>0</v>
      </c>
      <c r="C87" s="50">
        <v>0</v>
      </c>
      <c r="D87" s="36">
        <f t="shared" si="3"/>
        <v>0</v>
      </c>
      <c r="E87" s="33">
        <v>0</v>
      </c>
      <c r="F87" s="175">
        <v>0</v>
      </c>
      <c r="G87" s="34">
        <v>0</v>
      </c>
      <c r="H87" s="39">
        <f t="array" ref="H87">SUM(ROUND(E87:G87,0))</f>
        <v>0</v>
      </c>
      <c r="I87" s="216" t="s">
        <v>83</v>
      </c>
      <c r="J87" s="201"/>
    </row>
    <row r="88" spans="1:10" ht="32.1" hidden="1" customHeight="1">
      <c r="A88" s="45"/>
      <c r="B88" s="49">
        <v>0</v>
      </c>
      <c r="C88" s="50">
        <v>0</v>
      </c>
      <c r="D88" s="36">
        <f t="shared" si="3"/>
        <v>0</v>
      </c>
      <c r="E88" s="33">
        <v>0</v>
      </c>
      <c r="F88" s="175">
        <v>0</v>
      </c>
      <c r="G88" s="34">
        <v>0</v>
      </c>
      <c r="H88" s="39">
        <f t="array" ref="H88">SUM(ROUND(E88:G88,0))</f>
        <v>0</v>
      </c>
      <c r="I88" s="216" t="s">
        <v>83</v>
      </c>
      <c r="J88" s="201"/>
    </row>
    <row r="89" spans="1:10" ht="32.1" hidden="1" customHeight="1">
      <c r="A89" s="45"/>
      <c r="B89" s="49">
        <v>0</v>
      </c>
      <c r="C89" s="50">
        <v>0</v>
      </c>
      <c r="D89" s="36">
        <f t="shared" si="3"/>
        <v>0</v>
      </c>
      <c r="E89" s="33">
        <v>0</v>
      </c>
      <c r="F89" s="175">
        <v>0</v>
      </c>
      <c r="G89" s="34">
        <v>0</v>
      </c>
      <c r="H89" s="39">
        <f t="array" ref="H89">SUM(ROUND(E89:G89,0))</f>
        <v>0</v>
      </c>
      <c r="I89" s="216" t="s">
        <v>83</v>
      </c>
      <c r="J89" s="201"/>
    </row>
    <row r="90" spans="1:10" ht="32.1" hidden="1" customHeight="1">
      <c r="A90" s="45"/>
      <c r="B90" s="49">
        <v>0</v>
      </c>
      <c r="C90" s="50">
        <v>0</v>
      </c>
      <c r="D90" s="36">
        <f t="shared" si="3"/>
        <v>0</v>
      </c>
      <c r="E90" s="33">
        <v>0</v>
      </c>
      <c r="F90" s="175">
        <v>0</v>
      </c>
      <c r="G90" s="34">
        <v>0</v>
      </c>
      <c r="H90" s="39">
        <f t="array" ref="H90">SUM(ROUND(E90:G90,0))</f>
        <v>0</v>
      </c>
      <c r="I90" s="216" t="s">
        <v>83</v>
      </c>
      <c r="J90" s="201"/>
    </row>
    <row r="91" spans="1:10" ht="32.1" hidden="1" customHeight="1">
      <c r="A91" s="45"/>
      <c r="B91" s="49">
        <v>0</v>
      </c>
      <c r="C91" s="50">
        <v>0</v>
      </c>
      <c r="D91" s="36">
        <f t="shared" si="3"/>
        <v>0</v>
      </c>
      <c r="E91" s="33">
        <v>0</v>
      </c>
      <c r="F91" s="175">
        <v>0</v>
      </c>
      <c r="G91" s="34">
        <v>0</v>
      </c>
      <c r="H91" s="39">
        <f t="array" ref="H91">SUM(ROUND(E91:G91,0))</f>
        <v>0</v>
      </c>
      <c r="I91" s="216" t="s">
        <v>83</v>
      </c>
      <c r="J91" s="201"/>
    </row>
    <row r="92" spans="1:10" ht="32.1" hidden="1" customHeight="1">
      <c r="A92" s="45"/>
      <c r="B92" s="49">
        <v>0</v>
      </c>
      <c r="C92" s="50">
        <v>0</v>
      </c>
      <c r="D92" s="36">
        <f t="shared" si="3"/>
        <v>0</v>
      </c>
      <c r="E92" s="33">
        <v>0</v>
      </c>
      <c r="F92" s="175">
        <v>0</v>
      </c>
      <c r="G92" s="34">
        <v>0</v>
      </c>
      <c r="H92" s="39">
        <f t="array" ref="H92">SUM(ROUND(E92:G92,0))</f>
        <v>0</v>
      </c>
      <c r="I92" s="216" t="s">
        <v>83</v>
      </c>
      <c r="J92" s="201"/>
    </row>
    <row r="93" spans="1:10" ht="32.1" hidden="1" customHeight="1">
      <c r="A93" s="45"/>
      <c r="B93" s="49">
        <v>0</v>
      </c>
      <c r="C93" s="50">
        <v>0</v>
      </c>
      <c r="D93" s="36">
        <f t="shared" si="3"/>
        <v>0</v>
      </c>
      <c r="E93" s="33">
        <v>0</v>
      </c>
      <c r="F93" s="175">
        <v>0</v>
      </c>
      <c r="G93" s="34">
        <v>0</v>
      </c>
      <c r="H93" s="39">
        <f t="array" ref="H93">SUM(ROUND(E93:G93,0))</f>
        <v>0</v>
      </c>
      <c r="I93" s="216" t="s">
        <v>83</v>
      </c>
      <c r="J93" s="201"/>
    </row>
    <row r="94" spans="1:10" ht="32.1" hidden="1" customHeight="1">
      <c r="A94" s="45"/>
      <c r="B94" s="49">
        <v>0</v>
      </c>
      <c r="C94" s="50">
        <v>0</v>
      </c>
      <c r="D94" s="36">
        <f t="shared" si="3"/>
        <v>0</v>
      </c>
      <c r="E94" s="33">
        <v>0</v>
      </c>
      <c r="F94" s="175">
        <v>0</v>
      </c>
      <c r="G94" s="34">
        <v>0</v>
      </c>
      <c r="H94" s="39">
        <f t="array" ref="H94">SUM(ROUND(E94:G94,0))</f>
        <v>0</v>
      </c>
      <c r="I94" s="216" t="s">
        <v>83</v>
      </c>
      <c r="J94" s="201"/>
    </row>
    <row r="95" spans="1:10" ht="32.1" hidden="1" customHeight="1">
      <c r="A95" s="45"/>
      <c r="B95" s="49">
        <v>0</v>
      </c>
      <c r="C95" s="50">
        <v>0</v>
      </c>
      <c r="D95" s="36">
        <f t="shared" si="3"/>
        <v>0</v>
      </c>
      <c r="E95" s="33">
        <v>0</v>
      </c>
      <c r="F95" s="175">
        <v>0</v>
      </c>
      <c r="G95" s="34">
        <v>0</v>
      </c>
      <c r="H95" s="39">
        <f t="array" ref="H95">SUM(ROUND(E95:G95,0))</f>
        <v>0</v>
      </c>
      <c r="I95" s="216" t="s">
        <v>83</v>
      </c>
      <c r="J95" s="201"/>
    </row>
    <row r="96" spans="1:10" ht="32.1" hidden="1" customHeight="1">
      <c r="A96" s="45"/>
      <c r="B96" s="49">
        <v>0</v>
      </c>
      <c r="C96" s="50">
        <v>0</v>
      </c>
      <c r="D96" s="36">
        <f t="shared" si="3"/>
        <v>0</v>
      </c>
      <c r="E96" s="33">
        <v>0</v>
      </c>
      <c r="F96" s="175">
        <v>0</v>
      </c>
      <c r="G96" s="34">
        <v>0</v>
      </c>
      <c r="H96" s="39">
        <f t="array" ref="H96">SUM(ROUND(E96:G96,0))</f>
        <v>0</v>
      </c>
      <c r="I96" s="216" t="s">
        <v>83</v>
      </c>
      <c r="J96" s="201"/>
    </row>
    <row r="97" spans="1:10" ht="32.1" hidden="1" customHeight="1">
      <c r="A97" s="45"/>
      <c r="B97" s="49">
        <v>0</v>
      </c>
      <c r="C97" s="50">
        <v>0</v>
      </c>
      <c r="D97" s="36">
        <f t="shared" si="3"/>
        <v>0</v>
      </c>
      <c r="E97" s="33">
        <v>0</v>
      </c>
      <c r="F97" s="175">
        <v>0</v>
      </c>
      <c r="G97" s="34">
        <v>0</v>
      </c>
      <c r="H97" s="39">
        <f t="array" ref="H97">SUM(ROUND(E97:G97,0))</f>
        <v>0</v>
      </c>
      <c r="I97" s="216" t="s">
        <v>83</v>
      </c>
      <c r="J97" s="201"/>
    </row>
    <row r="98" spans="1:10" ht="32.1" hidden="1" customHeight="1">
      <c r="A98" s="45"/>
      <c r="B98" s="49">
        <v>0</v>
      </c>
      <c r="C98" s="50">
        <v>0</v>
      </c>
      <c r="D98" s="36">
        <f t="shared" si="3"/>
        <v>0</v>
      </c>
      <c r="E98" s="33">
        <v>0</v>
      </c>
      <c r="F98" s="175">
        <v>0</v>
      </c>
      <c r="G98" s="34">
        <v>0</v>
      </c>
      <c r="H98" s="39">
        <f t="array" ref="H98">SUM(ROUND(E98:G98,0))</f>
        <v>0</v>
      </c>
      <c r="I98" s="216" t="s">
        <v>83</v>
      </c>
      <c r="J98" s="201"/>
    </row>
    <row r="99" spans="1:10" ht="32.1" hidden="1" customHeight="1">
      <c r="A99" s="45"/>
      <c r="B99" s="49">
        <v>0</v>
      </c>
      <c r="C99" s="50">
        <v>0</v>
      </c>
      <c r="D99" s="36">
        <f t="shared" si="3"/>
        <v>0</v>
      </c>
      <c r="E99" s="33">
        <v>0</v>
      </c>
      <c r="F99" s="175">
        <v>0</v>
      </c>
      <c r="G99" s="34">
        <v>0</v>
      </c>
      <c r="H99" s="39">
        <f t="array" ref="H99">SUM(ROUND(E99:G99,0))</f>
        <v>0</v>
      </c>
      <c r="I99" s="216" t="s">
        <v>83</v>
      </c>
      <c r="J99" s="201"/>
    </row>
    <row r="100" spans="1:10" ht="32.1" hidden="1" customHeight="1">
      <c r="A100" s="45"/>
      <c r="B100" s="49">
        <v>0</v>
      </c>
      <c r="C100" s="50">
        <v>0</v>
      </c>
      <c r="D100" s="36">
        <f t="shared" si="3"/>
        <v>0</v>
      </c>
      <c r="E100" s="33">
        <v>0</v>
      </c>
      <c r="F100" s="175">
        <v>0</v>
      </c>
      <c r="G100" s="34">
        <v>0</v>
      </c>
      <c r="H100" s="39">
        <f t="array" ref="H100">SUM(ROUND(E100:G100,0))</f>
        <v>0</v>
      </c>
      <c r="I100" s="216" t="s">
        <v>83</v>
      </c>
      <c r="J100" s="201"/>
    </row>
    <row r="101" spans="1:10" ht="32.1" hidden="1" customHeight="1">
      <c r="A101" s="45"/>
      <c r="B101" s="49">
        <v>0</v>
      </c>
      <c r="C101" s="50">
        <v>0</v>
      </c>
      <c r="D101" s="36">
        <f t="shared" si="3"/>
        <v>0</v>
      </c>
      <c r="E101" s="33">
        <v>0</v>
      </c>
      <c r="F101" s="175">
        <v>0</v>
      </c>
      <c r="G101" s="34">
        <v>0</v>
      </c>
      <c r="H101" s="39">
        <f t="array" ref="H101">SUM(ROUND(E101:G101,0))</f>
        <v>0</v>
      </c>
      <c r="I101" s="216" t="s">
        <v>83</v>
      </c>
      <c r="J101" s="201"/>
    </row>
    <row r="102" spans="1:10" ht="32.1" hidden="1" customHeight="1">
      <c r="A102" s="45"/>
      <c r="B102" s="49">
        <v>0</v>
      </c>
      <c r="C102" s="50">
        <v>0</v>
      </c>
      <c r="D102" s="36">
        <f t="shared" si="3"/>
        <v>0</v>
      </c>
      <c r="E102" s="33">
        <v>0</v>
      </c>
      <c r="F102" s="175">
        <v>0</v>
      </c>
      <c r="G102" s="34">
        <v>0</v>
      </c>
      <c r="H102" s="39">
        <f t="array" ref="H102">SUM(ROUND(E102:G102,0))</f>
        <v>0</v>
      </c>
      <c r="I102" s="216" t="s">
        <v>83</v>
      </c>
      <c r="J102" s="201"/>
    </row>
    <row r="103" spans="1:10" ht="32.1" hidden="1" customHeight="1">
      <c r="A103" s="45"/>
      <c r="B103" s="49">
        <v>0</v>
      </c>
      <c r="C103" s="50">
        <v>0</v>
      </c>
      <c r="D103" s="36">
        <f t="shared" si="3"/>
        <v>0</v>
      </c>
      <c r="E103" s="33">
        <v>0</v>
      </c>
      <c r="F103" s="175">
        <v>0</v>
      </c>
      <c r="G103" s="34">
        <v>0</v>
      </c>
      <c r="H103" s="39">
        <f t="array" ref="H103">SUM(ROUND(E103:G103,0))</f>
        <v>0</v>
      </c>
      <c r="I103" s="216" t="s">
        <v>83</v>
      </c>
      <c r="J103" s="201"/>
    </row>
    <row r="104" spans="1:10" ht="32.1" hidden="1" customHeight="1">
      <c r="A104" s="45" t="s">
        <v>84</v>
      </c>
      <c r="B104" s="49">
        <v>0</v>
      </c>
      <c r="C104" s="50">
        <v>0</v>
      </c>
      <c r="D104" s="36">
        <f t="shared" si="3"/>
        <v>0</v>
      </c>
      <c r="E104" s="33">
        <v>0</v>
      </c>
      <c r="F104" s="175">
        <v>0</v>
      </c>
      <c r="G104" s="34">
        <v>0</v>
      </c>
      <c r="H104" s="39">
        <f t="array" ref="H104">SUM(ROUND(E104:G104,0))</f>
        <v>0</v>
      </c>
      <c r="I104" s="216" t="s">
        <v>83</v>
      </c>
      <c r="J104" s="201"/>
    </row>
    <row r="105" spans="1:10" ht="32.1" hidden="1" customHeight="1" thickBot="1">
      <c r="A105" s="45" t="s">
        <v>84</v>
      </c>
      <c r="B105" s="49">
        <v>0</v>
      </c>
      <c r="C105" s="50">
        <v>0</v>
      </c>
      <c r="D105" s="47">
        <f t="shared" si="0"/>
        <v>0</v>
      </c>
      <c r="E105" s="33">
        <v>0</v>
      </c>
      <c r="F105" s="175">
        <v>0</v>
      </c>
      <c r="G105" s="34">
        <v>0</v>
      </c>
      <c r="H105" s="39">
        <f t="array" ref="H105">SUM(ROUND(E105:G105,0))</f>
        <v>0</v>
      </c>
      <c r="I105" s="160" t="s">
        <v>83</v>
      </c>
      <c r="J105" s="202"/>
    </row>
    <row r="106" spans="1:10" ht="32.1" customHeight="1" thickBot="1">
      <c r="A106" s="307" t="s">
        <v>64</v>
      </c>
      <c r="B106" s="309"/>
      <c r="C106" s="84">
        <f t="array" ref="C106">SUM(ROUND(C6:C105,0))</f>
        <v>0</v>
      </c>
      <c r="D106" s="42">
        <f t="array" ref="D106">SUM(ROUND(D6:D105,0))</f>
        <v>0</v>
      </c>
      <c r="E106" s="42">
        <f t="array" ref="E106">SUM(ROUND(E6:E105,0))</f>
        <v>0</v>
      </c>
      <c r="F106" s="42">
        <f t="array" ref="F106">SUM(ROUND(F6:F105,0))</f>
        <v>0</v>
      </c>
      <c r="G106" s="42">
        <f t="array" ref="G106">SUM(ROUND(G6:G105,0))</f>
        <v>0</v>
      </c>
      <c r="H106" s="43">
        <f>SUM(H6:H105)</f>
        <v>0</v>
      </c>
      <c r="I106" s="114"/>
      <c r="J106" s="169"/>
    </row>
    <row r="107" spans="1:10">
      <c r="A107" s="91"/>
      <c r="B107" s="25"/>
      <c r="C107" s="25"/>
      <c r="D107" s="25"/>
      <c r="E107" s="25"/>
      <c r="F107" s="25"/>
      <c r="G107" s="25"/>
      <c r="H107" s="25"/>
      <c r="I107" s="25"/>
      <c r="J107" s="25"/>
    </row>
    <row r="108" spans="1:10" ht="30" customHeight="1">
      <c r="A108" s="306" t="s">
        <v>92</v>
      </c>
      <c r="B108" s="306"/>
      <c r="C108" s="306"/>
      <c r="D108" s="306"/>
      <c r="E108" s="306"/>
      <c r="F108" s="306"/>
      <c r="G108" s="306"/>
      <c r="H108" s="306"/>
      <c r="I108" s="306"/>
      <c r="J108" s="306"/>
    </row>
    <row r="109" spans="1:10" ht="36" customHeight="1">
      <c r="A109" s="305" t="s">
        <v>93</v>
      </c>
      <c r="B109" s="305"/>
      <c r="C109" s="305"/>
      <c r="D109" s="305"/>
      <c r="E109" s="305"/>
      <c r="F109" s="305"/>
      <c r="G109" s="305"/>
      <c r="H109" s="305"/>
      <c r="I109" s="305"/>
      <c r="J109" s="305"/>
    </row>
  </sheetData>
  <sheetProtection algorithmName="SHA-512" hashValue="6Wnj2vd/7QVhOttzL1O83hLqyneQPXvIzbsJU2Xa8n1ewaP/vMHQ/vqjdX0e/wYw1KNh3WIZYEoZ1vVJkAo92A==" saltValue="SKI7xGrcZyxqrmeq2KnYiQ==" spinCount="100000" sheet="1" formatColumns="0" formatRows="0"/>
  <mergeCells count="7">
    <mergeCell ref="G1:J1"/>
    <mergeCell ref="A109:J109"/>
    <mergeCell ref="A106:B106"/>
    <mergeCell ref="A2:J2"/>
    <mergeCell ref="A3:J3"/>
    <mergeCell ref="A4:J4"/>
    <mergeCell ref="A108:J108"/>
  </mergeCells>
  <conditionalFormatting sqref="A6:H105">
    <cfRule type="expression" dxfId="147" priority="2">
      <formula>$I6="Yes"</formula>
    </cfRule>
  </conditionalFormatting>
  <conditionalFormatting sqref="J6:J105">
    <cfRule type="expression" dxfId="146" priority="1">
      <formula>$I6="Yes"</formula>
    </cfRule>
  </conditionalFormatting>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J6:J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4"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07CFE1A1-E756-411E-B000-60B883128BD2}">
          <x14:formula1>
            <xm:f>Lists!$A$25:$A$27</xm:f>
          </x14:formula1>
          <xm:sqref>I6:I105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L60"/>
  <sheetViews>
    <sheetView zoomScaleNormal="100" zoomScaleSheetLayoutView="100" workbookViewId="0">
      <pane xSplit="1" ySplit="5" topLeftCell="B6" activePane="bottomRight" state="frozen"/>
      <selection pane="topRight" activeCell="A2" sqref="A2:M2"/>
      <selection pane="bottomLeft" activeCell="A2" sqref="A2:M2"/>
      <selection pane="bottomRight" activeCell="A6" sqref="A6"/>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1" width="17.5703125" style="1" customWidth="1"/>
    <col min="12" max="12" width="29.42578125" style="1" customWidth="1"/>
    <col min="13" max="16" width="2.7109375" style="1" customWidth="1"/>
    <col min="17" max="22" width="15.28515625" style="128" customWidth="1"/>
    <col min="23" max="116" width="9.140625" style="128"/>
    <col min="117" max="16384" width="9.140625" style="1"/>
  </cols>
  <sheetData>
    <row r="1" spans="1:116" ht="15" customHeight="1">
      <c r="A1" s="304" t="str">
        <f>'Category Budget'!$A$1</f>
        <v>Template Version 6/29/2023</v>
      </c>
      <c r="B1" s="304"/>
      <c r="C1" s="304"/>
      <c r="D1" s="163"/>
      <c r="E1" s="163"/>
      <c r="F1" s="163"/>
      <c r="G1" s="163"/>
      <c r="H1" s="163"/>
      <c r="I1" s="289" t="str">
        <f>CONCATENATE('Category Budget'!$B$1," ",'Category Budget'!$E$1)</f>
        <v>Date of Last Budget Worksheet Modification:  08/23/2021</v>
      </c>
      <c r="J1" s="289"/>
      <c r="K1" s="289"/>
      <c r="L1" s="289"/>
      <c r="M1" s="25"/>
      <c r="N1" s="25"/>
      <c r="O1" s="25"/>
      <c r="P1" s="25"/>
      <c r="Q1" s="127" t="s">
        <v>0</v>
      </c>
    </row>
    <row r="2" spans="1:116" ht="24.95" customHeight="1">
      <c r="A2" s="298" t="s">
        <v>39</v>
      </c>
      <c r="B2" s="298"/>
      <c r="C2" s="298"/>
      <c r="D2" s="298"/>
      <c r="E2" s="298"/>
      <c r="F2" s="298"/>
      <c r="G2" s="298"/>
      <c r="H2" s="298"/>
      <c r="I2" s="298"/>
      <c r="J2" s="298"/>
      <c r="K2" s="298"/>
      <c r="L2" s="298"/>
      <c r="M2" s="25"/>
      <c r="N2" s="25"/>
      <c r="O2" s="25"/>
      <c r="P2" s="25"/>
      <c r="Q2" s="138"/>
    </row>
    <row r="3" spans="1:116" ht="21.95" customHeight="1">
      <c r="A3" s="310" t="s">
        <v>56</v>
      </c>
      <c r="B3" s="310"/>
      <c r="C3" s="310"/>
      <c r="D3" s="310"/>
      <c r="E3" s="310"/>
      <c r="F3" s="310"/>
      <c r="G3" s="310"/>
      <c r="H3" s="310"/>
      <c r="I3" s="310"/>
      <c r="J3" s="310"/>
      <c r="K3" s="310"/>
      <c r="L3" s="310"/>
      <c r="M3" s="25"/>
      <c r="N3" s="25"/>
      <c r="O3" s="25"/>
      <c r="P3" s="25"/>
      <c r="Q3" s="129"/>
    </row>
    <row r="4" spans="1:116" s="2" customFormat="1" ht="45" customHeight="1" thickBot="1">
      <c r="A4" s="311" t="str">
        <f>CONCATENATE('Category Budget'!$B$4,":  ",'Category Budget'!$B$5)</f>
        <v xml:space="preserve">GFO-24-311:  </v>
      </c>
      <c r="B4" s="311"/>
      <c r="C4" s="311"/>
      <c r="D4" s="311"/>
      <c r="E4" s="311"/>
      <c r="F4" s="311"/>
      <c r="G4" s="311"/>
      <c r="H4" s="311"/>
      <c r="I4" s="311"/>
      <c r="J4" s="311"/>
      <c r="K4" s="311"/>
      <c r="L4" s="311"/>
      <c r="M4" s="25"/>
      <c r="N4" s="25"/>
      <c r="O4" s="25"/>
      <c r="P4" s="25"/>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row>
    <row r="5" spans="1:116" ht="67.5" customHeight="1" thickBot="1">
      <c r="A5" s="131" t="s">
        <v>97</v>
      </c>
      <c r="B5" s="149" t="s">
        <v>98</v>
      </c>
      <c r="C5" s="103" t="s">
        <v>99</v>
      </c>
      <c r="D5" s="103" t="s">
        <v>100</v>
      </c>
      <c r="E5" s="103" t="s">
        <v>101</v>
      </c>
      <c r="F5" s="150" t="s">
        <v>102</v>
      </c>
      <c r="G5" s="103" t="s">
        <v>76</v>
      </c>
      <c r="H5" s="181" t="str">
        <f>'Category Budget'!C8</f>
        <v>[Other Entity] Share</v>
      </c>
      <c r="I5" s="9" t="s">
        <v>77</v>
      </c>
      <c r="J5" s="10" t="s">
        <v>52</v>
      </c>
      <c r="K5" s="131" t="s">
        <v>78</v>
      </c>
      <c r="L5" s="10" t="s">
        <v>79</v>
      </c>
      <c r="M5" s="25"/>
      <c r="N5" s="25"/>
      <c r="O5" s="25"/>
      <c r="P5" s="25"/>
    </row>
    <row r="6" spans="1:116" s="3" customFormat="1" ht="32.1" customHeight="1">
      <c r="A6" s="195" t="s">
        <v>103</v>
      </c>
      <c r="B6" s="196">
        <v>3</v>
      </c>
      <c r="C6" s="197"/>
      <c r="D6" s="197"/>
      <c r="E6" s="197"/>
      <c r="F6" s="197"/>
      <c r="G6" s="50"/>
      <c r="H6" s="50">
        <v>0</v>
      </c>
      <c r="I6" s="50"/>
      <c r="J6" s="110">
        <f t="array" ref="J6">SUM(ROUND(G6:I6,0))</f>
        <v>0</v>
      </c>
      <c r="K6" s="184" t="s">
        <v>80</v>
      </c>
      <c r="L6" s="198"/>
      <c r="M6" s="166"/>
      <c r="N6" s="166"/>
      <c r="O6" s="166"/>
      <c r="P6" s="166"/>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row>
    <row r="7" spans="1:116" s="3" customFormat="1" ht="32.1" customHeight="1">
      <c r="A7" s="81" t="s">
        <v>104</v>
      </c>
      <c r="B7" s="53"/>
      <c r="C7" s="54"/>
      <c r="D7" s="54"/>
      <c r="E7" s="54"/>
      <c r="F7" s="54"/>
      <c r="G7" s="46">
        <v>0</v>
      </c>
      <c r="H7" s="46">
        <v>0</v>
      </c>
      <c r="I7" s="46">
        <v>0</v>
      </c>
      <c r="J7" s="111">
        <f t="array" ref="J7">SUM(ROUND(G7:I7,0))</f>
        <v>0</v>
      </c>
      <c r="K7" s="119" t="s">
        <v>83</v>
      </c>
      <c r="L7" s="191"/>
      <c r="M7" s="166"/>
      <c r="N7" s="166"/>
      <c r="O7" s="166"/>
      <c r="P7" s="166"/>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row>
    <row r="8" spans="1:116" s="3" customFormat="1" ht="32.1" customHeight="1">
      <c r="A8" s="81" t="s">
        <v>105</v>
      </c>
      <c r="B8" s="53"/>
      <c r="C8" s="54"/>
      <c r="D8" s="54"/>
      <c r="E8" s="54"/>
      <c r="F8" s="54"/>
      <c r="G8" s="46">
        <v>0</v>
      </c>
      <c r="H8" s="46">
        <v>0</v>
      </c>
      <c r="I8" s="46">
        <v>0</v>
      </c>
      <c r="J8" s="111">
        <f t="array" ref="J8">SUM(ROUND(G8:I8,0))</f>
        <v>0</v>
      </c>
      <c r="K8" s="119" t="s">
        <v>83</v>
      </c>
      <c r="L8" s="191"/>
      <c r="M8" s="166"/>
      <c r="N8" s="166"/>
      <c r="O8" s="166"/>
      <c r="P8" s="166"/>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row>
    <row r="9" spans="1:116" s="3" customFormat="1" ht="32.1" customHeight="1">
      <c r="A9" s="81" t="s">
        <v>106</v>
      </c>
      <c r="B9" s="53"/>
      <c r="C9" s="54"/>
      <c r="D9" s="54"/>
      <c r="E9" s="54"/>
      <c r="F9" s="54"/>
      <c r="G9" s="46">
        <v>0</v>
      </c>
      <c r="H9" s="46">
        <v>0</v>
      </c>
      <c r="I9" s="46">
        <v>0</v>
      </c>
      <c r="J9" s="111">
        <f t="array" ref="J9">SUM(ROUND(G9:I9,0))</f>
        <v>0</v>
      </c>
      <c r="K9" s="119" t="s">
        <v>83</v>
      </c>
      <c r="L9" s="191"/>
      <c r="M9" s="166"/>
      <c r="N9" s="166"/>
      <c r="O9" s="166"/>
      <c r="P9" s="166"/>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row>
    <row r="10" spans="1:116" s="3" customFormat="1" ht="32.1" customHeight="1">
      <c r="A10" s="81" t="s">
        <v>107</v>
      </c>
      <c r="B10" s="53"/>
      <c r="C10" s="54"/>
      <c r="D10" s="54"/>
      <c r="E10" s="54"/>
      <c r="F10" s="54"/>
      <c r="G10" s="46">
        <v>0</v>
      </c>
      <c r="H10" s="46">
        <v>0</v>
      </c>
      <c r="I10" s="46">
        <v>0</v>
      </c>
      <c r="J10" s="111">
        <f t="array" ref="J10">SUM(ROUND(G10:I10,0))</f>
        <v>0</v>
      </c>
      <c r="K10" s="119" t="s">
        <v>83</v>
      </c>
      <c r="L10" s="191"/>
      <c r="M10" s="166"/>
      <c r="N10" s="166"/>
      <c r="O10" s="166"/>
      <c r="P10" s="166"/>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row>
    <row r="11" spans="1:116" s="3" customFormat="1" ht="32.1" customHeight="1">
      <c r="A11" s="81" t="s">
        <v>108</v>
      </c>
      <c r="B11" s="53"/>
      <c r="C11" s="54"/>
      <c r="D11" s="54"/>
      <c r="E11" s="54"/>
      <c r="F11" s="54"/>
      <c r="G11" s="46">
        <v>0</v>
      </c>
      <c r="H11" s="46">
        <v>0</v>
      </c>
      <c r="I11" s="46">
        <v>0</v>
      </c>
      <c r="J11" s="111">
        <f t="array" ref="J11">SUM(ROUND(G11:I11,0))</f>
        <v>0</v>
      </c>
      <c r="K11" s="119" t="s">
        <v>83</v>
      </c>
      <c r="L11" s="191"/>
      <c r="M11" s="166"/>
      <c r="N11" s="166"/>
      <c r="O11" s="166"/>
      <c r="P11" s="166"/>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row>
    <row r="12" spans="1:116" s="3" customFormat="1" ht="32.1" customHeight="1">
      <c r="A12" s="81" t="s">
        <v>109</v>
      </c>
      <c r="B12" s="53"/>
      <c r="C12" s="54"/>
      <c r="D12" s="54"/>
      <c r="E12" s="54"/>
      <c r="F12" s="54"/>
      <c r="G12" s="46">
        <v>0</v>
      </c>
      <c r="H12" s="46">
        <v>0</v>
      </c>
      <c r="I12" s="46">
        <v>0</v>
      </c>
      <c r="J12" s="111">
        <f t="array" ref="J12">SUM(ROUND(G12:I12,0))</f>
        <v>0</v>
      </c>
      <c r="K12" s="119" t="s">
        <v>83</v>
      </c>
      <c r="L12" s="191"/>
      <c r="M12" s="166"/>
      <c r="N12" s="166"/>
      <c r="O12" s="166"/>
      <c r="P12" s="166"/>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row>
    <row r="13" spans="1:116" s="3" customFormat="1" ht="32.1" customHeight="1">
      <c r="A13" s="81" t="s">
        <v>110</v>
      </c>
      <c r="B13" s="53"/>
      <c r="C13" s="54"/>
      <c r="D13" s="54"/>
      <c r="E13" s="54"/>
      <c r="F13" s="54"/>
      <c r="G13" s="46">
        <v>0</v>
      </c>
      <c r="H13" s="46">
        <v>0</v>
      </c>
      <c r="I13" s="46">
        <v>0</v>
      </c>
      <c r="J13" s="111">
        <f t="array" ref="J13">SUM(ROUND(G13:I13,0))</f>
        <v>0</v>
      </c>
      <c r="K13" s="119" t="s">
        <v>83</v>
      </c>
      <c r="L13" s="191"/>
      <c r="M13" s="166"/>
      <c r="N13" s="166"/>
      <c r="O13" s="166"/>
      <c r="P13" s="166"/>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row>
    <row r="14" spans="1:116" s="3" customFormat="1" ht="32.1" customHeight="1">
      <c r="A14" s="81" t="s">
        <v>111</v>
      </c>
      <c r="B14" s="53"/>
      <c r="C14" s="54"/>
      <c r="D14" s="54"/>
      <c r="E14" s="54"/>
      <c r="F14" s="54"/>
      <c r="G14" s="46">
        <v>0</v>
      </c>
      <c r="H14" s="46">
        <v>0</v>
      </c>
      <c r="I14" s="46">
        <v>0</v>
      </c>
      <c r="J14" s="111">
        <f t="array" ref="J14">SUM(ROUND(G14:I14,0))</f>
        <v>0</v>
      </c>
      <c r="K14" s="119" t="s">
        <v>83</v>
      </c>
      <c r="L14" s="191"/>
      <c r="M14" s="166"/>
      <c r="N14" s="166"/>
      <c r="O14" s="166"/>
      <c r="P14" s="16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row>
    <row r="15" spans="1:116" s="3" customFormat="1" ht="32.1" customHeight="1" thickBot="1">
      <c r="A15" s="81" t="s">
        <v>112</v>
      </c>
      <c r="B15" s="53"/>
      <c r="C15" s="54"/>
      <c r="D15" s="54"/>
      <c r="E15" s="54"/>
      <c r="F15" s="54"/>
      <c r="G15" s="46">
        <v>0</v>
      </c>
      <c r="H15" s="46">
        <v>0</v>
      </c>
      <c r="I15" s="46">
        <v>0</v>
      </c>
      <c r="J15" s="111">
        <f t="array" ref="J15">SUM(ROUND(G15:I15,0))</f>
        <v>0</v>
      </c>
      <c r="K15" s="119" t="s">
        <v>83</v>
      </c>
      <c r="L15" s="191"/>
      <c r="M15" s="166"/>
      <c r="N15" s="166"/>
      <c r="O15" s="166"/>
      <c r="P15" s="166"/>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row>
    <row r="16" spans="1:116" s="3" customFormat="1" ht="32.1" hidden="1" customHeight="1">
      <c r="A16" s="81" t="s">
        <v>113</v>
      </c>
      <c r="B16" s="53"/>
      <c r="C16" s="54"/>
      <c r="D16" s="54"/>
      <c r="E16" s="54"/>
      <c r="F16" s="54"/>
      <c r="G16" s="46">
        <v>0</v>
      </c>
      <c r="H16" s="46">
        <v>0</v>
      </c>
      <c r="I16" s="46">
        <v>0</v>
      </c>
      <c r="J16" s="111">
        <f t="array" ref="J16">SUM(ROUND(G16:I16,0))</f>
        <v>0</v>
      </c>
      <c r="K16" s="119" t="s">
        <v>83</v>
      </c>
      <c r="L16" s="191"/>
      <c r="M16" s="166"/>
      <c r="N16" s="166"/>
      <c r="O16" s="166"/>
      <c r="P16" s="166"/>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row>
    <row r="17" spans="1:116" s="3" customFormat="1" ht="32.1" hidden="1" customHeight="1">
      <c r="A17" s="81" t="s">
        <v>114</v>
      </c>
      <c r="B17" s="53"/>
      <c r="C17" s="54"/>
      <c r="D17" s="54"/>
      <c r="E17" s="54"/>
      <c r="F17" s="54"/>
      <c r="G17" s="46">
        <v>0</v>
      </c>
      <c r="H17" s="46">
        <v>0</v>
      </c>
      <c r="I17" s="46">
        <v>0</v>
      </c>
      <c r="J17" s="111">
        <f t="array" ref="J17">SUM(ROUND(G17:I17,0))</f>
        <v>0</v>
      </c>
      <c r="K17" s="119" t="s">
        <v>83</v>
      </c>
      <c r="L17" s="191"/>
      <c r="M17" s="166"/>
      <c r="N17" s="166"/>
      <c r="O17" s="166"/>
      <c r="P17" s="166"/>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row>
    <row r="18" spans="1:116" s="3" customFormat="1" ht="32.1" hidden="1" customHeight="1">
      <c r="A18" s="81" t="s">
        <v>115</v>
      </c>
      <c r="B18" s="53"/>
      <c r="C18" s="54"/>
      <c r="D18" s="54"/>
      <c r="E18" s="54"/>
      <c r="F18" s="54"/>
      <c r="G18" s="46">
        <v>0</v>
      </c>
      <c r="H18" s="46">
        <v>0</v>
      </c>
      <c r="I18" s="46">
        <v>0</v>
      </c>
      <c r="J18" s="111">
        <f t="array" ref="J18">SUM(ROUND(G18:I18,0))</f>
        <v>0</v>
      </c>
      <c r="K18" s="119" t="s">
        <v>83</v>
      </c>
      <c r="L18" s="191"/>
      <c r="M18" s="166"/>
      <c r="N18" s="166"/>
      <c r="O18" s="166"/>
      <c r="P18" s="166"/>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row>
    <row r="19" spans="1:116" s="3" customFormat="1" ht="32.1" hidden="1" customHeight="1">
      <c r="A19" s="81" t="s">
        <v>116</v>
      </c>
      <c r="B19" s="53"/>
      <c r="C19" s="54"/>
      <c r="D19" s="54"/>
      <c r="E19" s="54"/>
      <c r="F19" s="54"/>
      <c r="G19" s="46">
        <v>0</v>
      </c>
      <c r="H19" s="46">
        <v>0</v>
      </c>
      <c r="I19" s="46">
        <v>0</v>
      </c>
      <c r="J19" s="111">
        <f t="array" ref="J19">SUM(ROUND(G19:I19,0))</f>
        <v>0</v>
      </c>
      <c r="K19" s="119" t="s">
        <v>83</v>
      </c>
      <c r="L19" s="191"/>
      <c r="M19" s="166"/>
      <c r="N19" s="166"/>
      <c r="O19" s="166"/>
      <c r="P19" s="166"/>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row>
    <row r="20" spans="1:116" s="3" customFormat="1" ht="32.1" hidden="1" customHeight="1">
      <c r="A20" s="81" t="s">
        <v>117</v>
      </c>
      <c r="B20" s="53"/>
      <c r="C20" s="54"/>
      <c r="D20" s="54"/>
      <c r="E20" s="54"/>
      <c r="F20" s="54"/>
      <c r="G20" s="46">
        <v>0</v>
      </c>
      <c r="H20" s="46">
        <v>0</v>
      </c>
      <c r="I20" s="46">
        <v>0</v>
      </c>
      <c r="J20" s="111">
        <f t="array" ref="J20">SUM(ROUND(G20:I20,0))</f>
        <v>0</v>
      </c>
      <c r="K20" s="119" t="s">
        <v>83</v>
      </c>
      <c r="L20" s="191"/>
      <c r="M20" s="166"/>
      <c r="N20" s="166"/>
      <c r="O20" s="166"/>
      <c r="P20" s="166"/>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row>
    <row r="21" spans="1:116" s="3" customFormat="1" ht="32.1" hidden="1" customHeight="1">
      <c r="A21" s="81" t="s">
        <v>118</v>
      </c>
      <c r="B21" s="53"/>
      <c r="C21" s="54"/>
      <c r="D21" s="54"/>
      <c r="E21" s="54"/>
      <c r="F21" s="54"/>
      <c r="G21" s="46">
        <v>0</v>
      </c>
      <c r="H21" s="46">
        <v>0</v>
      </c>
      <c r="I21" s="46">
        <v>0</v>
      </c>
      <c r="J21" s="111">
        <f t="array" ref="J21">SUM(ROUND(G21:I21,0))</f>
        <v>0</v>
      </c>
      <c r="K21" s="119" t="s">
        <v>83</v>
      </c>
      <c r="L21" s="191"/>
      <c r="M21" s="166"/>
      <c r="N21" s="166"/>
      <c r="O21" s="166"/>
      <c r="P21" s="166"/>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row>
    <row r="22" spans="1:116" s="3" customFormat="1" ht="32.1" hidden="1" customHeight="1">
      <c r="A22" s="81" t="s">
        <v>119</v>
      </c>
      <c r="B22" s="53"/>
      <c r="C22" s="54"/>
      <c r="D22" s="54"/>
      <c r="E22" s="54"/>
      <c r="F22" s="54"/>
      <c r="G22" s="46">
        <v>0</v>
      </c>
      <c r="H22" s="46">
        <v>0</v>
      </c>
      <c r="I22" s="46">
        <v>0</v>
      </c>
      <c r="J22" s="111">
        <f t="array" ref="J22">SUM(ROUND(G22:I22,0))</f>
        <v>0</v>
      </c>
      <c r="K22" s="119" t="s">
        <v>83</v>
      </c>
      <c r="L22" s="191"/>
      <c r="M22" s="166"/>
      <c r="N22" s="166"/>
      <c r="O22" s="166"/>
      <c r="P22" s="166"/>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row>
    <row r="23" spans="1:116" s="3" customFormat="1" ht="32.1" hidden="1" customHeight="1">
      <c r="A23" s="81" t="s">
        <v>120</v>
      </c>
      <c r="B23" s="53"/>
      <c r="C23" s="54"/>
      <c r="D23" s="54"/>
      <c r="E23" s="54"/>
      <c r="F23" s="54"/>
      <c r="G23" s="46">
        <v>0</v>
      </c>
      <c r="H23" s="46">
        <v>0</v>
      </c>
      <c r="I23" s="46">
        <v>0</v>
      </c>
      <c r="J23" s="111">
        <f t="array" ref="J23">SUM(ROUND(G23:I23,0))</f>
        <v>0</v>
      </c>
      <c r="K23" s="119" t="s">
        <v>83</v>
      </c>
      <c r="L23" s="191"/>
      <c r="M23" s="166"/>
      <c r="N23" s="166"/>
      <c r="O23" s="166"/>
      <c r="P23" s="166"/>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row>
    <row r="24" spans="1:116" s="3" customFormat="1" ht="32.1" hidden="1" customHeight="1">
      <c r="A24" s="81" t="s">
        <v>121</v>
      </c>
      <c r="B24" s="53"/>
      <c r="C24" s="54"/>
      <c r="D24" s="54"/>
      <c r="E24" s="54"/>
      <c r="F24" s="54"/>
      <c r="G24" s="46">
        <v>0</v>
      </c>
      <c r="H24" s="46">
        <v>0</v>
      </c>
      <c r="I24" s="46">
        <v>0</v>
      </c>
      <c r="J24" s="111">
        <f t="array" ref="J24">SUM(ROUND(G24:I24,0))</f>
        <v>0</v>
      </c>
      <c r="K24" s="119" t="s">
        <v>83</v>
      </c>
      <c r="L24" s="191"/>
      <c r="M24" s="166"/>
      <c r="N24" s="166"/>
      <c r="O24" s="166"/>
      <c r="P24" s="166"/>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row>
    <row r="25" spans="1:116" s="3" customFormat="1" ht="32.1" hidden="1" customHeight="1">
      <c r="A25" s="81" t="s">
        <v>122</v>
      </c>
      <c r="B25" s="53"/>
      <c r="C25" s="54"/>
      <c r="D25" s="54"/>
      <c r="E25" s="54"/>
      <c r="F25" s="54"/>
      <c r="G25" s="46">
        <v>0</v>
      </c>
      <c r="H25" s="46">
        <v>0</v>
      </c>
      <c r="I25" s="46">
        <v>0</v>
      </c>
      <c r="J25" s="111">
        <f t="array" ref="J25">SUM(ROUND(G25:I25,0))</f>
        <v>0</v>
      </c>
      <c r="K25" s="119" t="s">
        <v>83</v>
      </c>
      <c r="L25" s="191"/>
      <c r="M25" s="166"/>
      <c r="N25" s="166"/>
      <c r="O25" s="166"/>
      <c r="P25" s="166"/>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row>
    <row r="26" spans="1:116" s="3" customFormat="1" ht="32.1" hidden="1" customHeight="1">
      <c r="A26" s="81" t="s">
        <v>123</v>
      </c>
      <c r="B26" s="53"/>
      <c r="C26" s="54"/>
      <c r="D26" s="54"/>
      <c r="E26" s="54"/>
      <c r="F26" s="54"/>
      <c r="G26" s="46">
        <v>0</v>
      </c>
      <c r="H26" s="46">
        <v>0</v>
      </c>
      <c r="I26" s="46">
        <v>0</v>
      </c>
      <c r="J26" s="111">
        <f t="array" ref="J26">SUM(ROUND(G26:I26,0))</f>
        <v>0</v>
      </c>
      <c r="K26" s="119" t="s">
        <v>83</v>
      </c>
      <c r="L26" s="191"/>
      <c r="M26" s="166"/>
      <c r="N26" s="166"/>
      <c r="O26" s="166"/>
      <c r="P26" s="166"/>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row>
    <row r="27" spans="1:116" s="3" customFormat="1" ht="32.1" hidden="1" customHeight="1">
      <c r="A27" s="81" t="s">
        <v>124</v>
      </c>
      <c r="B27" s="53"/>
      <c r="C27" s="54"/>
      <c r="D27" s="54"/>
      <c r="E27" s="54"/>
      <c r="F27" s="54"/>
      <c r="G27" s="46">
        <v>0</v>
      </c>
      <c r="H27" s="46">
        <v>0</v>
      </c>
      <c r="I27" s="46">
        <v>0</v>
      </c>
      <c r="J27" s="111">
        <f t="array" ref="J27">SUM(ROUND(G27:I27,0))</f>
        <v>0</v>
      </c>
      <c r="K27" s="119" t="s">
        <v>83</v>
      </c>
      <c r="L27" s="191"/>
      <c r="M27" s="166"/>
      <c r="N27" s="166"/>
      <c r="O27" s="166"/>
      <c r="P27" s="166"/>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row>
    <row r="28" spans="1:116" s="3" customFormat="1" ht="32.1" hidden="1" customHeight="1">
      <c r="A28" s="81" t="s">
        <v>125</v>
      </c>
      <c r="B28" s="53"/>
      <c r="C28" s="54"/>
      <c r="D28" s="54"/>
      <c r="E28" s="54"/>
      <c r="F28" s="54"/>
      <c r="G28" s="46">
        <v>0</v>
      </c>
      <c r="H28" s="46">
        <v>0</v>
      </c>
      <c r="I28" s="46">
        <v>0</v>
      </c>
      <c r="J28" s="111">
        <f t="array" ref="J28">SUM(ROUND(G28:I28,0))</f>
        <v>0</v>
      </c>
      <c r="K28" s="119" t="s">
        <v>83</v>
      </c>
      <c r="L28" s="191"/>
      <c r="M28" s="166"/>
      <c r="N28" s="166"/>
      <c r="O28" s="166"/>
      <c r="P28" s="166"/>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row>
    <row r="29" spans="1:116" s="3" customFormat="1" ht="32.1" hidden="1" customHeight="1">
      <c r="A29" s="81" t="s">
        <v>126</v>
      </c>
      <c r="B29" s="53"/>
      <c r="C29" s="54"/>
      <c r="D29" s="54"/>
      <c r="E29" s="54"/>
      <c r="F29" s="54"/>
      <c r="G29" s="46">
        <v>0</v>
      </c>
      <c r="H29" s="46">
        <v>0</v>
      </c>
      <c r="I29" s="46">
        <v>0</v>
      </c>
      <c r="J29" s="111">
        <f t="array" ref="J29">SUM(ROUND(G29:I29,0))</f>
        <v>0</v>
      </c>
      <c r="K29" s="119" t="s">
        <v>83</v>
      </c>
      <c r="L29" s="191"/>
      <c r="M29" s="166"/>
      <c r="N29" s="166"/>
      <c r="O29" s="166"/>
      <c r="P29" s="166"/>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row>
    <row r="30" spans="1:116" s="3" customFormat="1" ht="32.1" hidden="1" customHeight="1">
      <c r="A30" s="81" t="s">
        <v>127</v>
      </c>
      <c r="B30" s="53"/>
      <c r="C30" s="54"/>
      <c r="D30" s="54"/>
      <c r="E30" s="54"/>
      <c r="F30" s="54"/>
      <c r="G30" s="46">
        <v>0</v>
      </c>
      <c r="H30" s="46">
        <v>0</v>
      </c>
      <c r="I30" s="46">
        <v>0</v>
      </c>
      <c r="J30" s="111">
        <f t="array" ref="J30">SUM(ROUND(G30:I30,0))</f>
        <v>0</v>
      </c>
      <c r="K30" s="119" t="s">
        <v>83</v>
      </c>
      <c r="L30" s="191"/>
      <c r="M30" s="166"/>
      <c r="N30" s="166"/>
      <c r="O30" s="166"/>
      <c r="P30" s="166"/>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row>
    <row r="31" spans="1:116" s="3" customFormat="1" ht="32.1" hidden="1" customHeight="1">
      <c r="A31" s="81" t="s">
        <v>128</v>
      </c>
      <c r="B31" s="53"/>
      <c r="C31" s="54"/>
      <c r="D31" s="54"/>
      <c r="E31" s="54"/>
      <c r="F31" s="54"/>
      <c r="G31" s="46">
        <v>0</v>
      </c>
      <c r="H31" s="46">
        <v>0</v>
      </c>
      <c r="I31" s="46">
        <v>0</v>
      </c>
      <c r="J31" s="111">
        <f t="array" ref="J31">SUM(ROUND(G31:I31,0))</f>
        <v>0</v>
      </c>
      <c r="K31" s="119" t="s">
        <v>83</v>
      </c>
      <c r="L31" s="191"/>
      <c r="M31" s="166"/>
      <c r="N31" s="166"/>
      <c r="O31" s="166"/>
      <c r="P31" s="166"/>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row>
    <row r="32" spans="1:116" s="3" customFormat="1" ht="32.1" hidden="1" customHeight="1">
      <c r="A32" s="81" t="s">
        <v>129</v>
      </c>
      <c r="B32" s="53"/>
      <c r="C32" s="54"/>
      <c r="D32" s="54"/>
      <c r="E32" s="54"/>
      <c r="F32" s="54"/>
      <c r="G32" s="46">
        <v>0</v>
      </c>
      <c r="H32" s="46">
        <v>0</v>
      </c>
      <c r="I32" s="46">
        <v>0</v>
      </c>
      <c r="J32" s="111">
        <f t="array" ref="J32">SUM(ROUND(G32:I32,0))</f>
        <v>0</v>
      </c>
      <c r="K32" s="119" t="s">
        <v>83</v>
      </c>
      <c r="L32" s="191"/>
      <c r="M32" s="166"/>
      <c r="N32" s="166"/>
      <c r="O32" s="166"/>
      <c r="P32" s="166"/>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row>
    <row r="33" spans="1:116" s="3" customFormat="1" ht="32.1" hidden="1" customHeight="1">
      <c r="A33" s="81" t="s">
        <v>130</v>
      </c>
      <c r="B33" s="53"/>
      <c r="C33" s="54"/>
      <c r="D33" s="54"/>
      <c r="E33" s="54"/>
      <c r="F33" s="54"/>
      <c r="G33" s="46">
        <v>0</v>
      </c>
      <c r="H33" s="46">
        <v>0</v>
      </c>
      <c r="I33" s="46">
        <v>0</v>
      </c>
      <c r="J33" s="111">
        <f t="array" ref="J33">SUM(ROUND(G33:I33,0))</f>
        <v>0</v>
      </c>
      <c r="K33" s="119" t="s">
        <v>83</v>
      </c>
      <c r="L33" s="191"/>
      <c r="M33" s="166"/>
      <c r="N33" s="166"/>
      <c r="O33" s="166"/>
      <c r="P33" s="166"/>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row>
    <row r="34" spans="1:116" s="3" customFormat="1" ht="32.1" hidden="1" customHeight="1">
      <c r="A34" s="81" t="s">
        <v>131</v>
      </c>
      <c r="B34" s="53"/>
      <c r="C34" s="54"/>
      <c r="D34" s="54"/>
      <c r="E34" s="54"/>
      <c r="F34" s="54"/>
      <c r="G34" s="46">
        <v>0</v>
      </c>
      <c r="H34" s="46">
        <v>0</v>
      </c>
      <c r="I34" s="46">
        <v>0</v>
      </c>
      <c r="J34" s="111">
        <f t="array" ref="J34">SUM(ROUND(G34:I34,0))</f>
        <v>0</v>
      </c>
      <c r="K34" s="119" t="s">
        <v>83</v>
      </c>
      <c r="L34" s="191"/>
      <c r="M34" s="166"/>
      <c r="N34" s="166"/>
      <c r="O34" s="166"/>
      <c r="P34" s="166"/>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row>
    <row r="35" spans="1:116" s="3" customFormat="1" ht="32.1" hidden="1" customHeight="1">
      <c r="A35" s="81" t="s">
        <v>132</v>
      </c>
      <c r="B35" s="53"/>
      <c r="C35" s="54"/>
      <c r="D35" s="54"/>
      <c r="E35" s="54"/>
      <c r="F35" s="54"/>
      <c r="G35" s="46">
        <v>0</v>
      </c>
      <c r="H35" s="46">
        <v>0</v>
      </c>
      <c r="I35" s="46">
        <v>0</v>
      </c>
      <c r="J35" s="111">
        <f t="array" ref="J35">SUM(ROUND(G35:I35,0))</f>
        <v>0</v>
      </c>
      <c r="K35" s="119" t="s">
        <v>83</v>
      </c>
      <c r="L35" s="191"/>
      <c r="M35" s="166"/>
      <c r="N35" s="166"/>
      <c r="O35" s="166"/>
      <c r="P35" s="166"/>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row>
    <row r="36" spans="1:116" s="3" customFormat="1" ht="32.1" hidden="1" customHeight="1">
      <c r="A36" s="81" t="s">
        <v>133</v>
      </c>
      <c r="B36" s="53"/>
      <c r="C36" s="54"/>
      <c r="D36" s="54"/>
      <c r="E36" s="54"/>
      <c r="F36" s="54"/>
      <c r="G36" s="46">
        <v>0</v>
      </c>
      <c r="H36" s="46">
        <v>0</v>
      </c>
      <c r="I36" s="46">
        <v>0</v>
      </c>
      <c r="J36" s="111">
        <f t="array" ref="J36">SUM(ROUND(G36:I36,0))</f>
        <v>0</v>
      </c>
      <c r="K36" s="119" t="s">
        <v>83</v>
      </c>
      <c r="L36" s="191"/>
      <c r="M36" s="166"/>
      <c r="N36" s="166"/>
      <c r="O36" s="166"/>
      <c r="P36" s="166"/>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row>
    <row r="37" spans="1:116" s="3" customFormat="1" ht="32.1" hidden="1" customHeight="1">
      <c r="A37" s="81" t="s">
        <v>134</v>
      </c>
      <c r="B37" s="53"/>
      <c r="C37" s="54"/>
      <c r="D37" s="54"/>
      <c r="E37" s="54"/>
      <c r="F37" s="54"/>
      <c r="G37" s="46">
        <v>0</v>
      </c>
      <c r="H37" s="46">
        <v>0</v>
      </c>
      <c r="I37" s="46">
        <v>0</v>
      </c>
      <c r="J37" s="111">
        <f t="array" ref="J37">SUM(ROUND(G37:I37,0))</f>
        <v>0</v>
      </c>
      <c r="K37" s="119" t="s">
        <v>83</v>
      </c>
      <c r="L37" s="191"/>
      <c r="M37" s="166"/>
      <c r="N37" s="166"/>
      <c r="O37" s="166"/>
      <c r="P37" s="166"/>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row>
    <row r="38" spans="1:116" s="3" customFormat="1" ht="32.1" hidden="1" customHeight="1">
      <c r="A38" s="81" t="s">
        <v>135</v>
      </c>
      <c r="B38" s="53"/>
      <c r="C38" s="54"/>
      <c r="D38" s="54"/>
      <c r="E38" s="54"/>
      <c r="F38" s="54"/>
      <c r="G38" s="46">
        <v>0</v>
      </c>
      <c r="H38" s="46">
        <v>0</v>
      </c>
      <c r="I38" s="46">
        <v>0</v>
      </c>
      <c r="J38" s="111">
        <f t="array" ref="J38">SUM(ROUND(G38:I38,0))</f>
        <v>0</v>
      </c>
      <c r="K38" s="119" t="s">
        <v>83</v>
      </c>
      <c r="L38" s="191"/>
      <c r="M38" s="166"/>
      <c r="N38" s="166"/>
      <c r="O38" s="166"/>
      <c r="P38" s="166"/>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row>
    <row r="39" spans="1:116" s="3" customFormat="1" ht="32.1" hidden="1" customHeight="1">
      <c r="A39" s="81" t="s">
        <v>136</v>
      </c>
      <c r="B39" s="53"/>
      <c r="C39" s="54"/>
      <c r="D39" s="54"/>
      <c r="E39" s="54"/>
      <c r="F39" s="54"/>
      <c r="G39" s="46">
        <v>0</v>
      </c>
      <c r="H39" s="46">
        <v>0</v>
      </c>
      <c r="I39" s="46">
        <v>0</v>
      </c>
      <c r="J39" s="111">
        <f t="array" ref="J39">SUM(ROUND(G39:I39,0))</f>
        <v>0</v>
      </c>
      <c r="K39" s="119" t="s">
        <v>83</v>
      </c>
      <c r="L39" s="191"/>
      <c r="M39" s="166"/>
      <c r="N39" s="166"/>
      <c r="O39" s="166"/>
      <c r="P39" s="166"/>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row>
    <row r="40" spans="1:116" s="3" customFormat="1" ht="32.1" hidden="1" customHeight="1">
      <c r="A40" s="81" t="s">
        <v>137</v>
      </c>
      <c r="B40" s="53"/>
      <c r="C40" s="54"/>
      <c r="D40" s="54"/>
      <c r="E40" s="54"/>
      <c r="F40" s="54"/>
      <c r="G40" s="46">
        <v>0</v>
      </c>
      <c r="H40" s="46">
        <v>0</v>
      </c>
      <c r="I40" s="46">
        <v>0</v>
      </c>
      <c r="J40" s="111">
        <f t="array" ref="J40">SUM(ROUND(G40:I40,0))</f>
        <v>0</v>
      </c>
      <c r="K40" s="119" t="s">
        <v>83</v>
      </c>
      <c r="L40" s="191"/>
      <c r="M40" s="166"/>
      <c r="N40" s="166"/>
      <c r="O40" s="166"/>
      <c r="P40" s="16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row>
    <row r="41" spans="1:116" s="3" customFormat="1" ht="32.1" hidden="1" customHeight="1">
      <c r="A41" s="81" t="s">
        <v>138</v>
      </c>
      <c r="B41" s="53"/>
      <c r="C41" s="54"/>
      <c r="D41" s="54"/>
      <c r="E41" s="54"/>
      <c r="F41" s="54"/>
      <c r="G41" s="46">
        <v>0</v>
      </c>
      <c r="H41" s="46">
        <v>0</v>
      </c>
      <c r="I41" s="46">
        <v>0</v>
      </c>
      <c r="J41" s="111">
        <f t="array" ref="J41">SUM(ROUND(G41:I41,0))</f>
        <v>0</v>
      </c>
      <c r="K41" s="119" t="s">
        <v>83</v>
      </c>
      <c r="L41" s="191"/>
      <c r="M41" s="166"/>
      <c r="N41" s="166"/>
      <c r="O41" s="166"/>
      <c r="P41" s="166"/>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row>
    <row r="42" spans="1:116" s="3" customFormat="1" ht="32.1" hidden="1" customHeight="1">
      <c r="A42" s="81" t="s">
        <v>139</v>
      </c>
      <c r="B42" s="53"/>
      <c r="C42" s="54"/>
      <c r="D42" s="54"/>
      <c r="E42" s="54"/>
      <c r="F42" s="54"/>
      <c r="G42" s="46">
        <v>0</v>
      </c>
      <c r="H42" s="46">
        <v>0</v>
      </c>
      <c r="I42" s="46">
        <v>0</v>
      </c>
      <c r="J42" s="111">
        <f t="array" ref="J42">SUM(ROUND(G42:I42,0))</f>
        <v>0</v>
      </c>
      <c r="K42" s="119" t="s">
        <v>83</v>
      </c>
      <c r="L42" s="191"/>
      <c r="M42" s="166"/>
      <c r="N42" s="166"/>
      <c r="O42" s="166"/>
      <c r="P42" s="166"/>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row>
    <row r="43" spans="1:116" s="3" customFormat="1" ht="32.1" hidden="1" customHeight="1">
      <c r="A43" s="81" t="s">
        <v>140</v>
      </c>
      <c r="B43" s="53"/>
      <c r="C43" s="54"/>
      <c r="D43" s="54"/>
      <c r="E43" s="54"/>
      <c r="F43" s="54"/>
      <c r="G43" s="46">
        <v>0</v>
      </c>
      <c r="H43" s="46">
        <v>0</v>
      </c>
      <c r="I43" s="46">
        <v>0</v>
      </c>
      <c r="J43" s="111">
        <f t="array" ref="J43">SUM(ROUND(G43:I43,0))</f>
        <v>0</v>
      </c>
      <c r="K43" s="119" t="s">
        <v>83</v>
      </c>
      <c r="L43" s="191"/>
      <c r="M43" s="166"/>
      <c r="N43" s="166"/>
      <c r="O43" s="166"/>
      <c r="P43" s="166"/>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row>
    <row r="44" spans="1:116" s="3" customFormat="1" ht="32.1" hidden="1" customHeight="1">
      <c r="A44" s="81" t="s">
        <v>141</v>
      </c>
      <c r="B44" s="53"/>
      <c r="C44" s="54"/>
      <c r="D44" s="54"/>
      <c r="E44" s="54"/>
      <c r="F44" s="54"/>
      <c r="G44" s="46">
        <v>0</v>
      </c>
      <c r="H44" s="46">
        <v>0</v>
      </c>
      <c r="I44" s="46">
        <v>0</v>
      </c>
      <c r="J44" s="111">
        <f t="array" ref="J44">SUM(ROUND(G44:I44,0))</f>
        <v>0</v>
      </c>
      <c r="K44" s="119" t="s">
        <v>83</v>
      </c>
      <c r="L44" s="191"/>
      <c r="M44" s="166"/>
      <c r="N44" s="166"/>
      <c r="O44" s="166"/>
      <c r="P44" s="166"/>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row>
    <row r="45" spans="1:116" s="3" customFormat="1" ht="32.1" hidden="1" customHeight="1">
      <c r="A45" s="81" t="s">
        <v>142</v>
      </c>
      <c r="B45" s="53"/>
      <c r="C45" s="54"/>
      <c r="D45" s="54"/>
      <c r="E45" s="54"/>
      <c r="F45" s="54"/>
      <c r="G45" s="46">
        <v>0</v>
      </c>
      <c r="H45" s="46">
        <v>0</v>
      </c>
      <c r="I45" s="46">
        <v>0</v>
      </c>
      <c r="J45" s="111">
        <f t="array" ref="J45">SUM(ROUND(G45:I45,0))</f>
        <v>0</v>
      </c>
      <c r="K45" s="119" t="s">
        <v>83</v>
      </c>
      <c r="L45" s="191"/>
      <c r="M45" s="166"/>
      <c r="N45" s="166"/>
      <c r="O45" s="166"/>
      <c r="P45" s="166"/>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row>
    <row r="46" spans="1:116" s="3" customFormat="1" ht="32.1" hidden="1" customHeight="1">
      <c r="A46" s="81" t="s">
        <v>143</v>
      </c>
      <c r="B46" s="53"/>
      <c r="C46" s="54"/>
      <c r="D46" s="54"/>
      <c r="E46" s="54"/>
      <c r="F46" s="54"/>
      <c r="G46" s="46">
        <v>0</v>
      </c>
      <c r="H46" s="46">
        <v>0</v>
      </c>
      <c r="I46" s="46">
        <v>0</v>
      </c>
      <c r="J46" s="111">
        <f t="array" ref="J46">SUM(ROUND(G46:I46,0))</f>
        <v>0</v>
      </c>
      <c r="K46" s="119" t="s">
        <v>83</v>
      </c>
      <c r="L46" s="191"/>
      <c r="M46" s="166"/>
      <c r="N46" s="166"/>
      <c r="O46" s="166"/>
      <c r="P46" s="166"/>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row>
    <row r="47" spans="1:116" s="3" customFormat="1" ht="32.1" hidden="1" customHeight="1">
      <c r="A47" s="81" t="s">
        <v>144</v>
      </c>
      <c r="B47" s="53"/>
      <c r="C47" s="54"/>
      <c r="D47" s="54"/>
      <c r="E47" s="54"/>
      <c r="F47" s="54"/>
      <c r="G47" s="46">
        <v>0</v>
      </c>
      <c r="H47" s="46">
        <v>0</v>
      </c>
      <c r="I47" s="46">
        <v>0</v>
      </c>
      <c r="J47" s="111">
        <f t="array" ref="J47">SUM(ROUND(G47:I47,0))</f>
        <v>0</v>
      </c>
      <c r="K47" s="119" t="s">
        <v>83</v>
      </c>
      <c r="L47" s="191"/>
      <c r="M47" s="166"/>
      <c r="N47" s="166"/>
      <c r="O47" s="166"/>
      <c r="P47" s="166"/>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row>
    <row r="48" spans="1:116" s="3" customFormat="1" ht="32.1" hidden="1" customHeight="1">
      <c r="A48" s="81" t="s">
        <v>145</v>
      </c>
      <c r="B48" s="53"/>
      <c r="C48" s="54"/>
      <c r="D48" s="54"/>
      <c r="E48" s="54"/>
      <c r="F48" s="54"/>
      <c r="G48" s="46">
        <v>0</v>
      </c>
      <c r="H48" s="46">
        <v>0</v>
      </c>
      <c r="I48" s="46">
        <v>0</v>
      </c>
      <c r="J48" s="111">
        <f t="array" ref="J48">SUM(ROUND(G48:I48,0))</f>
        <v>0</v>
      </c>
      <c r="K48" s="119" t="s">
        <v>83</v>
      </c>
      <c r="L48" s="191"/>
      <c r="M48" s="166"/>
      <c r="N48" s="166"/>
      <c r="O48" s="166"/>
      <c r="P48" s="166"/>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row>
    <row r="49" spans="1:116" s="3" customFormat="1" ht="32.1" hidden="1" customHeight="1">
      <c r="A49" s="81" t="s">
        <v>146</v>
      </c>
      <c r="B49" s="53"/>
      <c r="C49" s="54"/>
      <c r="D49" s="54"/>
      <c r="E49" s="54"/>
      <c r="F49" s="54"/>
      <c r="G49" s="46">
        <v>0</v>
      </c>
      <c r="H49" s="46">
        <v>0</v>
      </c>
      <c r="I49" s="46">
        <v>0</v>
      </c>
      <c r="J49" s="111">
        <f t="array" ref="J49">SUM(ROUND(G49:I49,0))</f>
        <v>0</v>
      </c>
      <c r="K49" s="119" t="s">
        <v>83</v>
      </c>
      <c r="L49" s="191"/>
      <c r="M49" s="166"/>
      <c r="N49" s="166"/>
      <c r="O49" s="166"/>
      <c r="P49" s="166"/>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row>
    <row r="50" spans="1:116" s="3" customFormat="1" ht="32.1" hidden="1" customHeight="1">
      <c r="A50" s="81" t="s">
        <v>147</v>
      </c>
      <c r="B50" s="53"/>
      <c r="C50" s="54"/>
      <c r="D50" s="54"/>
      <c r="E50" s="54"/>
      <c r="F50" s="54"/>
      <c r="G50" s="46">
        <v>0</v>
      </c>
      <c r="H50" s="46">
        <v>0</v>
      </c>
      <c r="I50" s="46">
        <v>0</v>
      </c>
      <c r="J50" s="111">
        <f t="array" ref="J50">SUM(ROUND(G50:I50,0))</f>
        <v>0</v>
      </c>
      <c r="K50" s="119" t="s">
        <v>83</v>
      </c>
      <c r="L50" s="191"/>
      <c r="M50" s="166"/>
      <c r="N50" s="166"/>
      <c r="O50" s="166"/>
      <c r="P50" s="166"/>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row>
    <row r="51" spans="1:116" s="3" customFormat="1" ht="32.1" hidden="1" customHeight="1">
      <c r="A51" s="81" t="s">
        <v>148</v>
      </c>
      <c r="B51" s="53"/>
      <c r="C51" s="54"/>
      <c r="D51" s="54"/>
      <c r="E51" s="54"/>
      <c r="F51" s="54"/>
      <c r="G51" s="46">
        <v>0</v>
      </c>
      <c r="H51" s="46">
        <v>0</v>
      </c>
      <c r="I51" s="46">
        <v>0</v>
      </c>
      <c r="J51" s="111">
        <f t="array" ref="J51">SUM(ROUND(G51:I51,0))</f>
        <v>0</v>
      </c>
      <c r="K51" s="119" t="s">
        <v>83</v>
      </c>
      <c r="L51" s="191"/>
      <c r="M51" s="166"/>
      <c r="N51" s="166"/>
      <c r="O51" s="166"/>
      <c r="P51" s="166"/>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row>
    <row r="52" spans="1:116" s="3" customFormat="1" ht="32.1" hidden="1" customHeight="1">
      <c r="A52" s="81" t="s">
        <v>149</v>
      </c>
      <c r="B52" s="53"/>
      <c r="C52" s="54"/>
      <c r="D52" s="54"/>
      <c r="E52" s="54"/>
      <c r="F52" s="54"/>
      <c r="G52" s="46">
        <v>0</v>
      </c>
      <c r="H52" s="46">
        <v>0</v>
      </c>
      <c r="I52" s="46">
        <v>0</v>
      </c>
      <c r="J52" s="111">
        <f t="array" ref="J52">SUM(ROUND(G52:I52,0))</f>
        <v>0</v>
      </c>
      <c r="K52" s="119" t="s">
        <v>83</v>
      </c>
      <c r="L52" s="191"/>
      <c r="M52" s="166"/>
      <c r="N52" s="166"/>
      <c r="O52" s="166"/>
      <c r="P52" s="166"/>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row>
    <row r="53" spans="1:116" s="3" customFormat="1" ht="32.1" hidden="1" customHeight="1">
      <c r="A53" s="81" t="s">
        <v>150</v>
      </c>
      <c r="B53" s="53"/>
      <c r="C53" s="54"/>
      <c r="D53" s="54"/>
      <c r="E53" s="54"/>
      <c r="F53" s="54"/>
      <c r="G53" s="46">
        <v>0</v>
      </c>
      <c r="H53" s="46">
        <v>0</v>
      </c>
      <c r="I53" s="46">
        <v>0</v>
      </c>
      <c r="J53" s="111">
        <f t="array" ref="J53">SUM(ROUND(G53:I53,0))</f>
        <v>0</v>
      </c>
      <c r="K53" s="119" t="s">
        <v>83</v>
      </c>
      <c r="L53" s="191"/>
      <c r="M53" s="166"/>
      <c r="N53" s="166"/>
      <c r="O53" s="166"/>
      <c r="P53" s="166"/>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row>
    <row r="54" spans="1:116" s="3" customFormat="1" ht="32.1" hidden="1" customHeight="1">
      <c r="A54" s="81" t="s">
        <v>151</v>
      </c>
      <c r="B54" s="53"/>
      <c r="C54" s="54" t="s">
        <v>84</v>
      </c>
      <c r="D54" s="54"/>
      <c r="E54" s="54"/>
      <c r="F54" s="54"/>
      <c r="G54" s="46">
        <v>0</v>
      </c>
      <c r="H54" s="46">
        <v>0</v>
      </c>
      <c r="I54" s="46">
        <v>0</v>
      </c>
      <c r="J54" s="111">
        <f t="array" ref="J54">SUM(ROUND(G54:I54,0))</f>
        <v>0</v>
      </c>
      <c r="K54" s="119" t="s">
        <v>83</v>
      </c>
      <c r="L54" s="191"/>
      <c r="M54" s="166"/>
      <c r="N54" s="166"/>
      <c r="O54" s="166"/>
      <c r="P54" s="166"/>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row>
    <row r="55" spans="1:116" s="3" customFormat="1" ht="32.1" hidden="1" customHeight="1" thickBot="1">
      <c r="A55" s="82" t="s">
        <v>152</v>
      </c>
      <c r="B55" s="55"/>
      <c r="C55" s="56" t="s">
        <v>84</v>
      </c>
      <c r="D55" s="56"/>
      <c r="E55" s="56"/>
      <c r="F55" s="56"/>
      <c r="G55" s="59">
        <v>0</v>
      </c>
      <c r="H55" s="46">
        <v>0</v>
      </c>
      <c r="I55" s="59">
        <v>0</v>
      </c>
      <c r="J55" s="194">
        <f t="array" ref="J55">SUM(ROUND(G55:I55,0))</f>
        <v>0</v>
      </c>
      <c r="K55" s="120" t="s">
        <v>83</v>
      </c>
      <c r="L55" s="192"/>
      <c r="M55" s="166"/>
      <c r="N55" s="166"/>
      <c r="O55" s="166"/>
      <c r="P55" s="166"/>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row>
    <row r="56" spans="1:116" s="3" customFormat="1" ht="32.1" customHeight="1" thickBot="1">
      <c r="A56" s="307" t="s">
        <v>64</v>
      </c>
      <c r="B56" s="308"/>
      <c r="C56" s="308"/>
      <c r="D56" s="308"/>
      <c r="E56" s="308"/>
      <c r="F56" s="309"/>
      <c r="G56" s="84">
        <f t="array" ref="G56">SUM(ROUND(G6:G55,0))</f>
        <v>0</v>
      </c>
      <c r="H56" s="97">
        <f t="array" ref="H56">SUM(ROUND(H6:H55,0))</f>
        <v>0</v>
      </c>
      <c r="I56" s="97">
        <f t="array" ref="I56">SUM(ROUND(I6:I55,0))</f>
        <v>0</v>
      </c>
      <c r="J56" s="43">
        <f>SUM(J6:J55)</f>
        <v>0</v>
      </c>
      <c r="K56" s="114"/>
      <c r="L56" s="169"/>
      <c r="M56" s="166"/>
      <c r="N56" s="166"/>
      <c r="O56" s="166"/>
      <c r="P56" s="166"/>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row>
    <row r="57" spans="1:116" ht="12.75" customHeight="1">
      <c r="A57" s="27"/>
      <c r="B57" s="27"/>
      <c r="C57" s="27"/>
      <c r="D57" s="27"/>
      <c r="E57" s="27"/>
      <c r="F57" s="27"/>
      <c r="G57" s="27"/>
      <c r="H57" s="27"/>
      <c r="I57" s="27"/>
      <c r="J57" s="25"/>
      <c r="K57" s="25"/>
      <c r="L57" s="25"/>
      <c r="M57" s="25"/>
      <c r="N57" s="25"/>
      <c r="O57" s="25"/>
      <c r="P57" s="25"/>
    </row>
    <row r="58" spans="1:116" ht="30" customHeight="1">
      <c r="A58" s="306" t="s">
        <v>92</v>
      </c>
      <c r="B58" s="306"/>
      <c r="C58" s="306"/>
      <c r="D58" s="306"/>
      <c r="E58" s="306"/>
      <c r="F58" s="306"/>
      <c r="G58" s="306"/>
      <c r="H58" s="306"/>
      <c r="I58" s="306"/>
      <c r="J58" s="306"/>
      <c r="K58" s="306"/>
      <c r="L58" s="306"/>
      <c r="M58" s="25"/>
      <c r="N58" s="25"/>
      <c r="O58" s="25"/>
      <c r="P58" s="25"/>
    </row>
    <row r="59" spans="1:116" s="126" customFormat="1" ht="36" customHeight="1">
      <c r="A59" s="305" t="s">
        <v>93</v>
      </c>
      <c r="B59" s="305"/>
      <c r="C59" s="305"/>
      <c r="D59" s="305"/>
      <c r="E59" s="305"/>
      <c r="F59" s="305"/>
      <c r="G59" s="305"/>
      <c r="H59" s="305"/>
      <c r="I59" s="305"/>
      <c r="J59" s="305"/>
      <c r="K59" s="305"/>
      <c r="L59" s="305"/>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row>
    <row r="60" spans="1:116" ht="15">
      <c r="A60" s="322" t="s">
        <v>153</v>
      </c>
      <c r="B60" s="322"/>
      <c r="C60" s="322"/>
      <c r="D60" s="322"/>
      <c r="E60" s="322"/>
      <c r="F60" s="322"/>
      <c r="G60" s="322"/>
      <c r="H60" s="322"/>
      <c r="I60" s="322"/>
      <c r="J60" s="322"/>
      <c r="K60" s="322"/>
      <c r="L60" s="322"/>
      <c r="M60" s="25"/>
      <c r="N60" s="25"/>
      <c r="O60" s="25"/>
      <c r="P60" s="25"/>
    </row>
  </sheetData>
  <sheetProtection algorithmName="SHA-512" hashValue="hzdMKF8dxzIpvUmR+rxBEDTtE6kEzjRmqfjuN/Nwz2U1KtpN3t/tqd6Dp5IjQWlRHCCFXy7dxfGqCPVE3GCTOA==" saltValue="PxxhG4yHCxdG5dLBIGYbHw==" spinCount="100000" sheet="1" formatColumns="0" formatRows="0"/>
  <mergeCells count="9">
    <mergeCell ref="A60:L60"/>
    <mergeCell ref="A1:C1"/>
    <mergeCell ref="A58:L58"/>
    <mergeCell ref="A59:L59"/>
    <mergeCell ref="A56:F56"/>
    <mergeCell ref="A2:L2"/>
    <mergeCell ref="A3:L3"/>
    <mergeCell ref="A4:L4"/>
    <mergeCell ref="I1:L1"/>
  </mergeCells>
  <phoneticPr fontId="20" type="noConversion"/>
  <conditionalFormatting sqref="A6:J55">
    <cfRule type="expression" dxfId="145" priority="2">
      <formula>$K6="Yes"</formula>
    </cfRule>
  </conditionalFormatting>
  <conditionalFormatting sqref="L6:L55">
    <cfRule type="expression" dxfId="144" priority="1">
      <formula>$K6="Yes"</formula>
    </cfRule>
  </conditionalFormatting>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L6:L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6" firstPageNumber="20"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D68AD005-32F0-4FF9-9359-CD9A997B7AD9}">
          <x14:formula1>
            <xm:f>Lists!$A$25:$A$27</xm:f>
          </x14:formula1>
          <xm:sqref>K6:K55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O211"/>
  <sheetViews>
    <sheetView zoomScale="120" zoomScaleNormal="120" zoomScaleSheetLayoutView="120" workbookViewId="0">
      <selection activeCell="A208" sqref="A208:I208"/>
    </sheetView>
  </sheetViews>
  <sheetFormatPr defaultColWidth="9.140625" defaultRowHeight="12.75"/>
  <cols>
    <col min="1" max="1" width="15.7109375" style="1" customWidth="1"/>
    <col min="2" max="2" width="7.85546875" style="62" customWidth="1"/>
    <col min="3" max="3" width="28.85546875" style="1" customWidth="1"/>
    <col min="4" max="4" width="25.5703125" style="5" customWidth="1"/>
    <col min="5" max="6" width="25.42578125" style="1" customWidth="1"/>
    <col min="7" max="7" width="11.7109375" style="69" customWidth="1"/>
    <col min="8" max="8" width="14.7109375" style="1" customWidth="1"/>
    <col min="9" max="10" width="15.7109375" style="1" customWidth="1"/>
    <col min="11" max="11" width="15.7109375" style="1" hidden="1" customWidth="1"/>
    <col min="12" max="12" width="15.7109375" style="2" customWidth="1"/>
    <col min="13" max="13" width="15.7109375" style="1" customWidth="1"/>
    <col min="14" max="14" width="16.42578125" style="1" customWidth="1"/>
    <col min="15" max="15" width="29.42578125" style="1" customWidth="1"/>
    <col min="16" max="19" width="2.7109375" style="1" customWidth="1"/>
    <col min="20" max="25" width="15.28515625" style="128" customWidth="1"/>
    <col min="26" max="119" width="9.140625" style="128"/>
    <col min="120" max="16384" width="9.140625" style="1"/>
  </cols>
  <sheetData>
    <row r="1" spans="1:119" ht="15" customHeight="1">
      <c r="A1" s="304" t="str">
        <f>'Category Budget'!$A$1</f>
        <v>Template Version 6/29/2023</v>
      </c>
      <c r="B1" s="304"/>
      <c r="C1" s="304"/>
      <c r="D1" s="170"/>
      <c r="E1" s="163"/>
      <c r="F1" s="163"/>
      <c r="G1" s="171"/>
      <c r="H1" s="163"/>
      <c r="I1" s="163"/>
      <c r="J1" s="163"/>
      <c r="K1" s="163"/>
      <c r="L1" s="289" t="str">
        <f>CONCATENATE('Category Budget'!$B$1," ",'Category Budget'!$E$1)</f>
        <v>Date of Last Budget Worksheet Modification:  08/23/2021</v>
      </c>
      <c r="M1" s="289"/>
      <c r="N1" s="289"/>
      <c r="O1" s="289"/>
      <c r="P1" s="25"/>
      <c r="Q1" s="25"/>
      <c r="R1" s="25"/>
      <c r="S1" s="25"/>
      <c r="T1" s="127" t="s">
        <v>0</v>
      </c>
    </row>
    <row r="2" spans="1:119" ht="24.95" customHeight="1">
      <c r="A2" s="298" t="s">
        <v>39</v>
      </c>
      <c r="B2" s="298"/>
      <c r="C2" s="298"/>
      <c r="D2" s="298"/>
      <c r="E2" s="298"/>
      <c r="F2" s="298"/>
      <c r="G2" s="298"/>
      <c r="H2" s="298"/>
      <c r="I2" s="298"/>
      <c r="J2" s="298"/>
      <c r="K2" s="298"/>
      <c r="L2" s="298"/>
      <c r="M2" s="298"/>
      <c r="N2" s="298"/>
      <c r="O2" s="298"/>
      <c r="P2" s="25"/>
      <c r="Q2" s="25"/>
      <c r="R2" s="25"/>
      <c r="S2" s="25"/>
      <c r="T2" s="138"/>
    </row>
    <row r="3" spans="1:119" ht="21.95" customHeight="1">
      <c r="A3" s="310" t="s">
        <v>57</v>
      </c>
      <c r="B3" s="310"/>
      <c r="C3" s="310"/>
      <c r="D3" s="310"/>
      <c r="E3" s="310"/>
      <c r="F3" s="310"/>
      <c r="G3" s="310"/>
      <c r="H3" s="310"/>
      <c r="I3" s="310"/>
      <c r="J3" s="310"/>
      <c r="K3" s="310"/>
      <c r="L3" s="310"/>
      <c r="M3" s="310"/>
      <c r="N3" s="310"/>
      <c r="O3" s="310"/>
      <c r="P3" s="25"/>
      <c r="Q3" s="25"/>
      <c r="R3" s="25"/>
      <c r="S3" s="25"/>
      <c r="T3" s="129"/>
    </row>
    <row r="4" spans="1:119" s="2" customFormat="1" ht="45" customHeight="1" thickBot="1">
      <c r="A4" s="311" t="str">
        <f>CONCATENATE('Category Budget'!$B$4,":  ",'Category Budget'!$B$5)</f>
        <v xml:space="preserve">GFO-24-311:  </v>
      </c>
      <c r="B4" s="311"/>
      <c r="C4" s="311"/>
      <c r="D4" s="311"/>
      <c r="E4" s="311"/>
      <c r="F4" s="311"/>
      <c r="G4" s="311"/>
      <c r="H4" s="311"/>
      <c r="I4" s="311"/>
      <c r="J4" s="311"/>
      <c r="K4" s="311"/>
      <c r="L4" s="311"/>
      <c r="M4" s="311"/>
      <c r="N4" s="311"/>
      <c r="O4" s="311"/>
      <c r="P4" s="25"/>
      <c r="Q4" s="25"/>
      <c r="R4" s="25"/>
      <c r="S4" s="25"/>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row>
    <row r="5" spans="1:119" ht="79.5" thickBot="1">
      <c r="A5" s="131" t="s">
        <v>97</v>
      </c>
      <c r="B5" s="149" t="s">
        <v>98</v>
      </c>
      <c r="C5" s="103" t="s">
        <v>154</v>
      </c>
      <c r="D5" s="103" t="s">
        <v>155</v>
      </c>
      <c r="E5" s="103" t="s">
        <v>156</v>
      </c>
      <c r="F5" s="103" t="s">
        <v>157</v>
      </c>
      <c r="G5" s="103" t="s">
        <v>158</v>
      </c>
      <c r="H5" s="103" t="s">
        <v>159</v>
      </c>
      <c r="I5" s="103" t="s">
        <v>160</v>
      </c>
      <c r="J5" s="103" t="s">
        <v>76</v>
      </c>
      <c r="K5" s="181" t="str">
        <f>'Category Budget'!C8</f>
        <v>[Other Entity] Share</v>
      </c>
      <c r="L5" s="9" t="s">
        <v>77</v>
      </c>
      <c r="M5" s="10" t="s">
        <v>52</v>
      </c>
      <c r="N5" s="213" t="s">
        <v>78</v>
      </c>
      <c r="O5" s="26" t="s">
        <v>79</v>
      </c>
      <c r="P5" s="25"/>
      <c r="Q5" s="25"/>
      <c r="R5" s="25"/>
      <c r="S5" s="25"/>
    </row>
    <row r="6" spans="1:119" s="3" customFormat="1" ht="32.1" customHeight="1">
      <c r="A6" s="80" t="s">
        <v>161</v>
      </c>
      <c r="B6" s="51">
        <v>4</v>
      </c>
      <c r="C6" s="52" t="s">
        <v>162</v>
      </c>
      <c r="D6" s="52" t="s">
        <v>163</v>
      </c>
      <c r="E6" s="52" t="s">
        <v>164</v>
      </c>
      <c r="F6" s="119" t="s">
        <v>81</v>
      </c>
      <c r="G6" s="67">
        <v>5</v>
      </c>
      <c r="H6" s="83">
        <v>30000</v>
      </c>
      <c r="I6" s="209">
        <f>IF(OR(G6="Redacted",H6="Redacted"),"Redacted",IF(OR(T(G6)&lt;&gt;"",T(H6)&lt;&gt;""),"Varies",ROUND(G6*H6,0)))</f>
        <v>150000</v>
      </c>
      <c r="J6" s="210">
        <v>125000</v>
      </c>
      <c r="K6" s="210">
        <v>0</v>
      </c>
      <c r="L6" s="210">
        <v>25000</v>
      </c>
      <c r="M6" s="199">
        <f t="array" ref="M6">SUM(ROUND(J6:L6,0))</f>
        <v>150000</v>
      </c>
      <c r="N6" s="118" t="s">
        <v>80</v>
      </c>
      <c r="O6" s="190"/>
      <c r="P6" s="166"/>
      <c r="Q6" s="166"/>
      <c r="R6" s="166"/>
      <c r="S6" s="166"/>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row>
    <row r="7" spans="1:119" s="3" customFormat="1" ht="32.1" customHeight="1">
      <c r="A7" s="81" t="s">
        <v>165</v>
      </c>
      <c r="B7" s="53">
        <v>2</v>
      </c>
      <c r="C7" s="54" t="s">
        <v>166</v>
      </c>
      <c r="D7" s="54" t="s">
        <v>167</v>
      </c>
      <c r="E7" s="54" t="s">
        <v>164</v>
      </c>
      <c r="F7" s="119" t="s">
        <v>80</v>
      </c>
      <c r="G7" s="48">
        <v>11</v>
      </c>
      <c r="H7" s="63">
        <v>50000</v>
      </c>
      <c r="I7" s="36">
        <f t="shared" ref="I7:I70" si="0">IF(OR(G7="Redacted",H7="Redacted"),"Redacted",IF(OR(T(G7)&lt;&gt;"",T(H7)&lt;&gt;""),"Varies",ROUND(G7*H7,0)))</f>
        <v>550000</v>
      </c>
      <c r="J7" s="46">
        <v>525000</v>
      </c>
      <c r="K7" s="46">
        <v>0</v>
      </c>
      <c r="L7" s="46">
        <v>25000</v>
      </c>
      <c r="M7" s="111">
        <f t="array" ref="M7">SUM(ROUND(J7:L7,0))</f>
        <v>550000</v>
      </c>
      <c r="N7" s="119" t="s">
        <v>80</v>
      </c>
      <c r="O7" s="191"/>
      <c r="P7" s="166"/>
      <c r="Q7" s="166"/>
      <c r="R7" s="166"/>
      <c r="S7" s="166"/>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row>
    <row r="8" spans="1:119" s="3" customFormat="1" ht="32.1" customHeight="1">
      <c r="A8" s="81" t="s">
        <v>168</v>
      </c>
      <c r="B8" s="53">
        <v>2</v>
      </c>
      <c r="C8" s="54" t="s">
        <v>166</v>
      </c>
      <c r="D8" s="54" t="s">
        <v>169</v>
      </c>
      <c r="E8" s="54" t="s">
        <v>164</v>
      </c>
      <c r="F8" s="119" t="s">
        <v>81</v>
      </c>
      <c r="G8" s="48">
        <v>3</v>
      </c>
      <c r="H8" s="63">
        <v>5000</v>
      </c>
      <c r="I8" s="36">
        <f t="shared" si="0"/>
        <v>15000</v>
      </c>
      <c r="J8" s="46">
        <v>7000</v>
      </c>
      <c r="K8" s="46">
        <v>0</v>
      </c>
      <c r="L8" s="46">
        <v>8000</v>
      </c>
      <c r="M8" s="111">
        <f t="array" ref="M8">SUM(ROUND(J8:L8,0))</f>
        <v>15000</v>
      </c>
      <c r="N8" s="119" t="s">
        <v>80</v>
      </c>
      <c r="O8" s="191"/>
      <c r="P8" s="166"/>
      <c r="Q8" s="166"/>
      <c r="R8" s="166"/>
      <c r="S8" s="166"/>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row>
    <row r="9" spans="1:119" s="3" customFormat="1" ht="32.1" customHeight="1">
      <c r="A9" s="81" t="s">
        <v>170</v>
      </c>
      <c r="B9" s="53">
        <v>2</v>
      </c>
      <c r="C9" s="54" t="s">
        <v>166</v>
      </c>
      <c r="D9" s="54" t="s">
        <v>171</v>
      </c>
      <c r="E9" s="54" t="s">
        <v>164</v>
      </c>
      <c r="F9" s="119" t="s">
        <v>80</v>
      </c>
      <c r="G9" s="48" t="s">
        <v>172</v>
      </c>
      <c r="H9" s="63">
        <v>5000</v>
      </c>
      <c r="I9" s="36" t="str">
        <f>IF(OR(G9="Redacted",H9="Redacted"),"Redacted",IF(OR(T(G9)&lt;&gt;"",T(H9)&lt;&gt;""),"Varies",ROUND(G9*H9,0)))</f>
        <v>Varies</v>
      </c>
      <c r="J9" s="46">
        <v>15000</v>
      </c>
      <c r="K9" s="46">
        <v>0</v>
      </c>
      <c r="L9" s="46">
        <v>15000</v>
      </c>
      <c r="M9" s="111">
        <f t="array" ref="M9">SUM(ROUND(J9:L9,0))</f>
        <v>30000</v>
      </c>
      <c r="N9" s="119" t="s">
        <v>80</v>
      </c>
      <c r="O9" s="191"/>
      <c r="P9" s="166"/>
      <c r="Q9" s="166"/>
      <c r="R9" s="166"/>
      <c r="S9" s="166"/>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row>
    <row r="10" spans="1:119" s="3" customFormat="1" ht="32.1" customHeight="1">
      <c r="A10" s="81" t="s">
        <v>173</v>
      </c>
      <c r="B10" s="53">
        <v>2</v>
      </c>
      <c r="C10" s="54" t="s">
        <v>166</v>
      </c>
      <c r="D10" s="54" t="s">
        <v>174</v>
      </c>
      <c r="E10" s="54" t="s">
        <v>164</v>
      </c>
      <c r="F10" s="119" t="s">
        <v>81</v>
      </c>
      <c r="G10" s="48" t="s">
        <v>172</v>
      </c>
      <c r="H10" s="63">
        <v>10000</v>
      </c>
      <c r="I10" s="36" t="str">
        <f t="shared" si="0"/>
        <v>Varies</v>
      </c>
      <c r="J10" s="46">
        <v>20000</v>
      </c>
      <c r="K10" s="46">
        <v>0</v>
      </c>
      <c r="L10" s="46">
        <v>20000</v>
      </c>
      <c r="M10" s="111">
        <f t="array" ref="M10">SUM(ROUND(J10:L10,0))</f>
        <v>40000</v>
      </c>
      <c r="N10" s="119" t="s">
        <v>80</v>
      </c>
      <c r="O10" s="191"/>
      <c r="P10" s="166"/>
      <c r="Q10" s="166"/>
      <c r="R10" s="166"/>
      <c r="S10" s="166"/>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row>
    <row r="11" spans="1:119" s="3" customFormat="1" ht="32.1" customHeight="1">
      <c r="A11" s="81" t="s">
        <v>175</v>
      </c>
      <c r="B11" s="53"/>
      <c r="C11" s="54"/>
      <c r="D11" s="54"/>
      <c r="E11" s="54"/>
      <c r="F11" s="119" t="s">
        <v>83</v>
      </c>
      <c r="G11" s="48">
        <v>0</v>
      </c>
      <c r="H11" s="63">
        <v>0</v>
      </c>
      <c r="I11" s="36">
        <f t="shared" si="0"/>
        <v>0</v>
      </c>
      <c r="J11" s="46">
        <v>0</v>
      </c>
      <c r="K11" s="46">
        <v>0</v>
      </c>
      <c r="L11" s="46">
        <v>0</v>
      </c>
      <c r="M11" s="111">
        <f t="array" ref="M11">SUM(ROUND(J11:L11,0))</f>
        <v>0</v>
      </c>
      <c r="N11" s="119" t="s">
        <v>83</v>
      </c>
      <c r="O11" s="191"/>
      <c r="P11" s="166"/>
      <c r="Q11" s="166"/>
      <c r="R11" s="166"/>
      <c r="S11" s="166"/>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row>
    <row r="12" spans="1:119" s="3" customFormat="1" ht="32.1" customHeight="1">
      <c r="A12" s="81" t="s">
        <v>176</v>
      </c>
      <c r="B12" s="53"/>
      <c r="C12" s="54"/>
      <c r="D12" s="54"/>
      <c r="E12" s="54"/>
      <c r="F12" s="119" t="s">
        <v>83</v>
      </c>
      <c r="G12" s="48">
        <v>0</v>
      </c>
      <c r="H12" s="63">
        <v>0</v>
      </c>
      <c r="I12" s="36">
        <f t="shared" si="0"/>
        <v>0</v>
      </c>
      <c r="J12" s="46">
        <v>0</v>
      </c>
      <c r="K12" s="46">
        <v>0</v>
      </c>
      <c r="L12" s="46">
        <v>0</v>
      </c>
      <c r="M12" s="111">
        <f t="array" ref="M12">SUM(ROUND(J12:L12,0))</f>
        <v>0</v>
      </c>
      <c r="N12" s="119" t="s">
        <v>83</v>
      </c>
      <c r="O12" s="191"/>
      <c r="P12" s="166"/>
      <c r="Q12" s="166"/>
      <c r="R12" s="166"/>
      <c r="S12" s="166"/>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row>
    <row r="13" spans="1:119" s="3" customFormat="1" ht="32.1" customHeight="1">
      <c r="A13" s="81" t="s">
        <v>177</v>
      </c>
      <c r="B13" s="53"/>
      <c r="C13" s="54"/>
      <c r="D13" s="54"/>
      <c r="E13" s="54"/>
      <c r="F13" s="119" t="s">
        <v>83</v>
      </c>
      <c r="G13" s="48">
        <v>0</v>
      </c>
      <c r="H13" s="63">
        <v>0</v>
      </c>
      <c r="I13" s="36">
        <f t="shared" si="0"/>
        <v>0</v>
      </c>
      <c r="J13" s="46">
        <v>0</v>
      </c>
      <c r="K13" s="46">
        <v>0</v>
      </c>
      <c r="L13" s="46">
        <v>0</v>
      </c>
      <c r="M13" s="111">
        <f t="array" ref="M13">SUM(ROUND(J13:L13,0))</f>
        <v>0</v>
      </c>
      <c r="N13" s="119" t="s">
        <v>83</v>
      </c>
      <c r="O13" s="191"/>
      <c r="P13" s="166"/>
      <c r="Q13" s="166"/>
      <c r="R13" s="166"/>
      <c r="S13" s="166"/>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row>
    <row r="14" spans="1:119" s="3" customFormat="1" ht="32.1" customHeight="1">
      <c r="A14" s="81" t="s">
        <v>178</v>
      </c>
      <c r="B14" s="53"/>
      <c r="C14" s="54"/>
      <c r="D14" s="54"/>
      <c r="E14" s="54"/>
      <c r="F14" s="119" t="s">
        <v>83</v>
      </c>
      <c r="G14" s="48">
        <v>0</v>
      </c>
      <c r="H14" s="63">
        <v>0</v>
      </c>
      <c r="I14" s="36">
        <f t="shared" si="0"/>
        <v>0</v>
      </c>
      <c r="J14" s="46">
        <v>0</v>
      </c>
      <c r="K14" s="46">
        <v>0</v>
      </c>
      <c r="L14" s="46">
        <v>0</v>
      </c>
      <c r="M14" s="111">
        <f t="array" ref="M14">SUM(ROUND(J14:L14,0))</f>
        <v>0</v>
      </c>
      <c r="N14" s="119" t="s">
        <v>83</v>
      </c>
      <c r="O14" s="191"/>
      <c r="P14" s="166"/>
      <c r="Q14" s="166"/>
      <c r="R14" s="166"/>
      <c r="S14" s="166"/>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row>
    <row r="15" spans="1:119" s="3" customFormat="1" ht="32.1" customHeight="1" thickBot="1">
      <c r="A15" s="81" t="s">
        <v>179</v>
      </c>
      <c r="B15" s="53"/>
      <c r="C15" s="54"/>
      <c r="D15" s="54"/>
      <c r="E15" s="54"/>
      <c r="F15" s="119" t="s">
        <v>83</v>
      </c>
      <c r="G15" s="48">
        <v>0</v>
      </c>
      <c r="H15" s="63">
        <v>0</v>
      </c>
      <c r="I15" s="36">
        <f t="shared" si="0"/>
        <v>0</v>
      </c>
      <c r="J15" s="46">
        <v>0</v>
      </c>
      <c r="K15" s="46">
        <v>0</v>
      </c>
      <c r="L15" s="46">
        <v>0</v>
      </c>
      <c r="M15" s="111">
        <f t="array" ref="M15">SUM(ROUND(J15:L15,0))</f>
        <v>0</v>
      </c>
      <c r="N15" s="119" t="s">
        <v>83</v>
      </c>
      <c r="O15" s="191"/>
      <c r="P15" s="166"/>
      <c r="Q15" s="166"/>
      <c r="R15" s="166"/>
      <c r="S15" s="166"/>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row>
    <row r="16" spans="1:119" s="3" customFormat="1" ht="32.1" hidden="1" customHeight="1">
      <c r="A16" s="81" t="s">
        <v>180</v>
      </c>
      <c r="B16" s="53"/>
      <c r="C16" s="54"/>
      <c r="D16" s="54"/>
      <c r="E16" s="54"/>
      <c r="F16" s="119" t="s">
        <v>83</v>
      </c>
      <c r="G16" s="48">
        <v>0</v>
      </c>
      <c r="H16" s="63">
        <v>0</v>
      </c>
      <c r="I16" s="36">
        <f t="shared" si="0"/>
        <v>0</v>
      </c>
      <c r="J16" s="46">
        <v>0</v>
      </c>
      <c r="K16" s="46">
        <v>0</v>
      </c>
      <c r="L16" s="46">
        <v>0</v>
      </c>
      <c r="M16" s="111">
        <f t="array" ref="M16">SUM(ROUND(J16:L16,0))</f>
        <v>0</v>
      </c>
      <c r="N16" s="119" t="s">
        <v>83</v>
      </c>
      <c r="O16" s="191"/>
      <c r="P16" s="166"/>
      <c r="Q16" s="166"/>
      <c r="R16" s="166"/>
      <c r="S16" s="166"/>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row>
    <row r="17" spans="1:119" s="3" customFormat="1" ht="32.1" hidden="1" customHeight="1">
      <c r="A17" s="81" t="s">
        <v>181</v>
      </c>
      <c r="B17" s="53"/>
      <c r="C17" s="54"/>
      <c r="D17" s="54"/>
      <c r="E17" s="54"/>
      <c r="F17" s="119" t="s">
        <v>83</v>
      </c>
      <c r="G17" s="48">
        <v>0</v>
      </c>
      <c r="H17" s="63">
        <v>0</v>
      </c>
      <c r="I17" s="36">
        <f t="shared" si="0"/>
        <v>0</v>
      </c>
      <c r="J17" s="46">
        <v>0</v>
      </c>
      <c r="K17" s="46">
        <v>0</v>
      </c>
      <c r="L17" s="46">
        <v>0</v>
      </c>
      <c r="M17" s="111">
        <f t="array" ref="M17">SUM(ROUND(J17:L17,0))</f>
        <v>0</v>
      </c>
      <c r="N17" s="119" t="s">
        <v>83</v>
      </c>
      <c r="O17" s="191"/>
      <c r="P17" s="166"/>
      <c r="Q17" s="166"/>
      <c r="R17" s="166"/>
      <c r="S17" s="166"/>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row>
    <row r="18" spans="1:119" s="3" customFormat="1" ht="32.1" hidden="1" customHeight="1">
      <c r="A18" s="81" t="s">
        <v>182</v>
      </c>
      <c r="B18" s="53"/>
      <c r="C18" s="54"/>
      <c r="D18" s="54"/>
      <c r="E18" s="54"/>
      <c r="F18" s="119" t="s">
        <v>83</v>
      </c>
      <c r="G18" s="48">
        <v>0</v>
      </c>
      <c r="H18" s="63">
        <v>0</v>
      </c>
      <c r="I18" s="36">
        <f t="shared" si="0"/>
        <v>0</v>
      </c>
      <c r="J18" s="46">
        <v>0</v>
      </c>
      <c r="K18" s="46">
        <v>0</v>
      </c>
      <c r="L18" s="46">
        <v>0</v>
      </c>
      <c r="M18" s="111">
        <f t="array" ref="M18">SUM(ROUND(J18:L18,0))</f>
        <v>0</v>
      </c>
      <c r="N18" s="119" t="s">
        <v>83</v>
      </c>
      <c r="O18" s="191"/>
      <c r="P18" s="166"/>
      <c r="Q18" s="166"/>
      <c r="R18" s="166"/>
      <c r="S18" s="166"/>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row>
    <row r="19" spans="1:119" s="3" customFormat="1" ht="32.1" hidden="1" customHeight="1">
      <c r="A19" s="81" t="s">
        <v>183</v>
      </c>
      <c r="B19" s="53"/>
      <c r="C19" s="54"/>
      <c r="D19" s="54"/>
      <c r="E19" s="54"/>
      <c r="F19" s="119" t="s">
        <v>83</v>
      </c>
      <c r="G19" s="48">
        <v>0</v>
      </c>
      <c r="H19" s="63">
        <v>0</v>
      </c>
      <c r="I19" s="36">
        <f t="shared" si="0"/>
        <v>0</v>
      </c>
      <c r="J19" s="46">
        <v>0</v>
      </c>
      <c r="K19" s="46">
        <v>0</v>
      </c>
      <c r="L19" s="46">
        <v>0</v>
      </c>
      <c r="M19" s="111">
        <f t="array" ref="M19">SUM(ROUND(J19:L19,0))</f>
        <v>0</v>
      </c>
      <c r="N19" s="119" t="s">
        <v>83</v>
      </c>
      <c r="O19" s="191"/>
      <c r="P19" s="166"/>
      <c r="Q19" s="166"/>
      <c r="R19" s="166"/>
      <c r="S19" s="166"/>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row>
    <row r="20" spans="1:119" s="3" customFormat="1" ht="32.1" hidden="1" customHeight="1">
      <c r="A20" s="81" t="s">
        <v>184</v>
      </c>
      <c r="B20" s="53"/>
      <c r="C20" s="54"/>
      <c r="D20" s="54"/>
      <c r="E20" s="54"/>
      <c r="F20" s="119" t="s">
        <v>83</v>
      </c>
      <c r="G20" s="48">
        <v>0</v>
      </c>
      <c r="H20" s="63">
        <v>0</v>
      </c>
      <c r="I20" s="36">
        <f t="shared" si="0"/>
        <v>0</v>
      </c>
      <c r="J20" s="46">
        <v>0</v>
      </c>
      <c r="K20" s="46">
        <v>0</v>
      </c>
      <c r="L20" s="46">
        <v>0</v>
      </c>
      <c r="M20" s="111">
        <f t="array" ref="M20">SUM(ROUND(J20:L20,0))</f>
        <v>0</v>
      </c>
      <c r="N20" s="119" t="s">
        <v>83</v>
      </c>
      <c r="O20" s="191"/>
      <c r="P20" s="166"/>
      <c r="Q20" s="166"/>
      <c r="R20" s="166"/>
      <c r="S20" s="166"/>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row>
    <row r="21" spans="1:119" s="3" customFormat="1" ht="32.1" hidden="1" customHeight="1">
      <c r="A21" s="81" t="s">
        <v>185</v>
      </c>
      <c r="B21" s="53"/>
      <c r="C21" s="54"/>
      <c r="D21" s="54"/>
      <c r="E21" s="54"/>
      <c r="F21" s="119" t="s">
        <v>83</v>
      </c>
      <c r="G21" s="48">
        <v>0</v>
      </c>
      <c r="H21" s="63">
        <v>0</v>
      </c>
      <c r="I21" s="36">
        <f t="shared" si="0"/>
        <v>0</v>
      </c>
      <c r="J21" s="46">
        <v>0</v>
      </c>
      <c r="K21" s="46">
        <v>0</v>
      </c>
      <c r="L21" s="46">
        <v>0</v>
      </c>
      <c r="M21" s="111">
        <f t="array" ref="M21">SUM(ROUND(J21:L21,0))</f>
        <v>0</v>
      </c>
      <c r="N21" s="119" t="s">
        <v>83</v>
      </c>
      <c r="O21" s="191"/>
      <c r="P21" s="166"/>
      <c r="Q21" s="166"/>
      <c r="R21" s="166"/>
      <c r="S21" s="166"/>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row>
    <row r="22" spans="1:119" s="3" customFormat="1" ht="32.1" hidden="1" customHeight="1">
      <c r="A22" s="81" t="s">
        <v>186</v>
      </c>
      <c r="B22" s="53"/>
      <c r="C22" s="54"/>
      <c r="D22" s="54"/>
      <c r="E22" s="54"/>
      <c r="F22" s="119" t="s">
        <v>83</v>
      </c>
      <c r="G22" s="48">
        <v>0</v>
      </c>
      <c r="H22" s="63">
        <v>0</v>
      </c>
      <c r="I22" s="36">
        <f t="shared" si="0"/>
        <v>0</v>
      </c>
      <c r="J22" s="46">
        <v>0</v>
      </c>
      <c r="K22" s="46">
        <v>0</v>
      </c>
      <c r="L22" s="46">
        <v>0</v>
      </c>
      <c r="M22" s="111">
        <f t="array" ref="M22">SUM(ROUND(J22:L22,0))</f>
        <v>0</v>
      </c>
      <c r="N22" s="119" t="s">
        <v>83</v>
      </c>
      <c r="O22" s="191"/>
      <c r="P22" s="166"/>
      <c r="Q22" s="166"/>
      <c r="R22" s="166"/>
      <c r="S22" s="166"/>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row>
    <row r="23" spans="1:119" s="3" customFormat="1" ht="32.1" hidden="1" customHeight="1">
      <c r="A23" s="81" t="s">
        <v>187</v>
      </c>
      <c r="B23" s="53"/>
      <c r="C23" s="54"/>
      <c r="D23" s="54"/>
      <c r="E23" s="54"/>
      <c r="F23" s="119" t="s">
        <v>83</v>
      </c>
      <c r="G23" s="48">
        <v>0</v>
      </c>
      <c r="H23" s="63">
        <v>0</v>
      </c>
      <c r="I23" s="36">
        <f t="shared" si="0"/>
        <v>0</v>
      </c>
      <c r="J23" s="46">
        <v>0</v>
      </c>
      <c r="K23" s="46">
        <v>0</v>
      </c>
      <c r="L23" s="46">
        <v>0</v>
      </c>
      <c r="M23" s="111">
        <f t="array" ref="M23">SUM(ROUND(J23:L23,0))</f>
        <v>0</v>
      </c>
      <c r="N23" s="119" t="s">
        <v>83</v>
      </c>
      <c r="O23" s="191"/>
      <c r="P23" s="166"/>
      <c r="Q23" s="166"/>
      <c r="R23" s="166"/>
      <c r="S23" s="166"/>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row>
    <row r="24" spans="1:119" s="3" customFormat="1" ht="32.1" hidden="1" customHeight="1">
      <c r="A24" s="81" t="s">
        <v>188</v>
      </c>
      <c r="B24" s="53"/>
      <c r="C24" s="54"/>
      <c r="D24" s="54"/>
      <c r="E24" s="54"/>
      <c r="F24" s="119" t="s">
        <v>83</v>
      </c>
      <c r="G24" s="48">
        <v>0</v>
      </c>
      <c r="H24" s="63">
        <v>0</v>
      </c>
      <c r="I24" s="36">
        <f t="shared" si="0"/>
        <v>0</v>
      </c>
      <c r="J24" s="46">
        <v>0</v>
      </c>
      <c r="K24" s="46">
        <v>0</v>
      </c>
      <c r="L24" s="46">
        <v>0</v>
      </c>
      <c r="M24" s="111">
        <f t="array" ref="M24">SUM(ROUND(J24:L24,0))</f>
        <v>0</v>
      </c>
      <c r="N24" s="119" t="s">
        <v>83</v>
      </c>
      <c r="O24" s="191"/>
      <c r="P24" s="166"/>
      <c r="Q24" s="166"/>
      <c r="R24" s="166"/>
      <c r="S24" s="166"/>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row>
    <row r="25" spans="1:119" s="3" customFormat="1" ht="32.1" hidden="1" customHeight="1">
      <c r="A25" s="81" t="s">
        <v>189</v>
      </c>
      <c r="B25" s="53"/>
      <c r="C25" s="54"/>
      <c r="D25" s="54"/>
      <c r="E25" s="54"/>
      <c r="F25" s="119" t="s">
        <v>83</v>
      </c>
      <c r="G25" s="48">
        <v>0</v>
      </c>
      <c r="H25" s="63">
        <v>0</v>
      </c>
      <c r="I25" s="36">
        <f t="shared" si="0"/>
        <v>0</v>
      </c>
      <c r="J25" s="46">
        <v>0</v>
      </c>
      <c r="K25" s="46">
        <v>0</v>
      </c>
      <c r="L25" s="46">
        <v>0</v>
      </c>
      <c r="M25" s="111">
        <f t="array" ref="M25">SUM(ROUND(J25:L25,0))</f>
        <v>0</v>
      </c>
      <c r="N25" s="119" t="s">
        <v>83</v>
      </c>
      <c r="O25" s="191"/>
      <c r="P25" s="166"/>
      <c r="Q25" s="166"/>
      <c r="R25" s="166"/>
      <c r="S25" s="166"/>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row>
    <row r="26" spans="1:119" s="3" customFormat="1" ht="32.1" hidden="1" customHeight="1">
      <c r="A26" s="81" t="s">
        <v>190</v>
      </c>
      <c r="B26" s="53"/>
      <c r="C26" s="54"/>
      <c r="D26" s="54"/>
      <c r="E26" s="54"/>
      <c r="F26" s="119" t="s">
        <v>83</v>
      </c>
      <c r="G26" s="48">
        <v>0</v>
      </c>
      <c r="H26" s="63">
        <v>0</v>
      </c>
      <c r="I26" s="36">
        <f t="shared" si="0"/>
        <v>0</v>
      </c>
      <c r="J26" s="46">
        <v>0</v>
      </c>
      <c r="K26" s="46">
        <v>0</v>
      </c>
      <c r="L26" s="46">
        <v>0</v>
      </c>
      <c r="M26" s="111">
        <f t="array" ref="M26">SUM(ROUND(J26:L26,0))</f>
        <v>0</v>
      </c>
      <c r="N26" s="119" t="s">
        <v>83</v>
      </c>
      <c r="O26" s="191"/>
      <c r="P26" s="166"/>
      <c r="Q26" s="166"/>
      <c r="R26" s="166"/>
      <c r="S26" s="166"/>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row>
    <row r="27" spans="1:119" s="3" customFormat="1" ht="32.1" hidden="1" customHeight="1">
      <c r="A27" s="81" t="s">
        <v>191</v>
      </c>
      <c r="B27" s="53"/>
      <c r="C27" s="54"/>
      <c r="D27" s="54"/>
      <c r="E27" s="54"/>
      <c r="F27" s="119" t="s">
        <v>83</v>
      </c>
      <c r="G27" s="48">
        <v>0</v>
      </c>
      <c r="H27" s="63">
        <v>0</v>
      </c>
      <c r="I27" s="36">
        <f t="shared" si="0"/>
        <v>0</v>
      </c>
      <c r="J27" s="46">
        <v>0</v>
      </c>
      <c r="K27" s="46">
        <v>0</v>
      </c>
      <c r="L27" s="46">
        <v>0</v>
      </c>
      <c r="M27" s="111">
        <f t="array" ref="M27">SUM(ROUND(J27:L27,0))</f>
        <v>0</v>
      </c>
      <c r="N27" s="119" t="s">
        <v>83</v>
      </c>
      <c r="O27" s="191"/>
      <c r="P27" s="166"/>
      <c r="Q27" s="166"/>
      <c r="R27" s="166"/>
      <c r="S27" s="166"/>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row>
    <row r="28" spans="1:119" s="3" customFormat="1" ht="32.1" hidden="1" customHeight="1">
      <c r="A28" s="81" t="s">
        <v>192</v>
      </c>
      <c r="B28" s="53"/>
      <c r="C28" s="54"/>
      <c r="D28" s="54"/>
      <c r="E28" s="54"/>
      <c r="F28" s="119" t="s">
        <v>83</v>
      </c>
      <c r="G28" s="48">
        <v>0</v>
      </c>
      <c r="H28" s="63">
        <v>0</v>
      </c>
      <c r="I28" s="36">
        <f t="shared" si="0"/>
        <v>0</v>
      </c>
      <c r="J28" s="46">
        <v>0</v>
      </c>
      <c r="K28" s="46">
        <v>0</v>
      </c>
      <c r="L28" s="46">
        <v>0</v>
      </c>
      <c r="M28" s="111">
        <f t="array" ref="M28">SUM(ROUND(J28:L28,0))</f>
        <v>0</v>
      </c>
      <c r="N28" s="119" t="s">
        <v>83</v>
      </c>
      <c r="O28" s="191"/>
      <c r="P28" s="166"/>
      <c r="Q28" s="166"/>
      <c r="R28" s="166"/>
      <c r="S28" s="166"/>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row>
    <row r="29" spans="1:119" s="3" customFormat="1" ht="32.1" hidden="1" customHeight="1">
      <c r="A29" s="81" t="s">
        <v>193</v>
      </c>
      <c r="B29" s="53"/>
      <c r="C29" s="54"/>
      <c r="D29" s="54"/>
      <c r="E29" s="54"/>
      <c r="F29" s="119" t="s">
        <v>83</v>
      </c>
      <c r="G29" s="48">
        <v>0</v>
      </c>
      <c r="H29" s="63">
        <v>0</v>
      </c>
      <c r="I29" s="36">
        <f t="shared" si="0"/>
        <v>0</v>
      </c>
      <c r="J29" s="46">
        <v>0</v>
      </c>
      <c r="K29" s="46">
        <v>0</v>
      </c>
      <c r="L29" s="46">
        <v>0</v>
      </c>
      <c r="M29" s="111">
        <f t="array" ref="M29">SUM(ROUND(J29:L29,0))</f>
        <v>0</v>
      </c>
      <c r="N29" s="119" t="s">
        <v>83</v>
      </c>
      <c r="O29" s="191"/>
      <c r="P29" s="166"/>
      <c r="Q29" s="166"/>
      <c r="R29" s="166"/>
      <c r="S29" s="166"/>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row>
    <row r="30" spans="1:119" s="3" customFormat="1" ht="32.1" hidden="1" customHeight="1">
      <c r="A30" s="81" t="s">
        <v>194</v>
      </c>
      <c r="B30" s="53"/>
      <c r="C30" s="54"/>
      <c r="D30" s="54"/>
      <c r="E30" s="54"/>
      <c r="F30" s="119" t="s">
        <v>83</v>
      </c>
      <c r="G30" s="48">
        <v>0</v>
      </c>
      <c r="H30" s="63">
        <v>0</v>
      </c>
      <c r="I30" s="36">
        <f t="shared" si="0"/>
        <v>0</v>
      </c>
      <c r="J30" s="46">
        <v>0</v>
      </c>
      <c r="K30" s="46">
        <v>0</v>
      </c>
      <c r="L30" s="46">
        <v>0</v>
      </c>
      <c r="M30" s="111">
        <f t="array" ref="M30">SUM(ROUND(J30:L30,0))</f>
        <v>0</v>
      </c>
      <c r="N30" s="119" t="s">
        <v>83</v>
      </c>
      <c r="O30" s="191"/>
      <c r="P30" s="166"/>
      <c r="Q30" s="166"/>
      <c r="R30" s="166"/>
      <c r="S30" s="166"/>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row>
    <row r="31" spans="1:119" s="3" customFormat="1" ht="32.1" hidden="1" customHeight="1">
      <c r="A31" s="81" t="s">
        <v>195</v>
      </c>
      <c r="B31" s="53"/>
      <c r="C31" s="54"/>
      <c r="D31" s="54"/>
      <c r="E31" s="54"/>
      <c r="F31" s="119" t="s">
        <v>83</v>
      </c>
      <c r="G31" s="48">
        <v>0</v>
      </c>
      <c r="H31" s="63">
        <v>0</v>
      </c>
      <c r="I31" s="36">
        <f t="shared" si="0"/>
        <v>0</v>
      </c>
      <c r="J31" s="46">
        <v>0</v>
      </c>
      <c r="K31" s="46">
        <v>0</v>
      </c>
      <c r="L31" s="46">
        <v>0</v>
      </c>
      <c r="M31" s="111">
        <f t="array" ref="M31">SUM(ROUND(J31:L31,0))</f>
        <v>0</v>
      </c>
      <c r="N31" s="119" t="s">
        <v>83</v>
      </c>
      <c r="O31" s="191"/>
      <c r="P31" s="166"/>
      <c r="Q31" s="166"/>
      <c r="R31" s="166"/>
      <c r="S31" s="166"/>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row>
    <row r="32" spans="1:119" s="3" customFormat="1" ht="32.1" hidden="1" customHeight="1">
      <c r="A32" s="81" t="s">
        <v>196</v>
      </c>
      <c r="B32" s="53"/>
      <c r="C32" s="54"/>
      <c r="D32" s="54"/>
      <c r="E32" s="54"/>
      <c r="F32" s="119" t="s">
        <v>83</v>
      </c>
      <c r="G32" s="48">
        <v>0</v>
      </c>
      <c r="H32" s="63">
        <v>0</v>
      </c>
      <c r="I32" s="36">
        <f t="shared" si="0"/>
        <v>0</v>
      </c>
      <c r="J32" s="46">
        <v>0</v>
      </c>
      <c r="K32" s="46">
        <v>0</v>
      </c>
      <c r="L32" s="46">
        <v>0</v>
      </c>
      <c r="M32" s="111">
        <f t="array" ref="M32">SUM(ROUND(J32:L32,0))</f>
        <v>0</v>
      </c>
      <c r="N32" s="119" t="s">
        <v>83</v>
      </c>
      <c r="O32" s="191"/>
      <c r="P32" s="166"/>
      <c r="Q32" s="166"/>
      <c r="R32" s="166"/>
      <c r="S32" s="166"/>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row>
    <row r="33" spans="1:119" s="3" customFormat="1" ht="32.1" hidden="1" customHeight="1">
      <c r="A33" s="81" t="s">
        <v>197</v>
      </c>
      <c r="B33" s="53"/>
      <c r="C33" s="54"/>
      <c r="D33" s="54"/>
      <c r="E33" s="54"/>
      <c r="F33" s="119" t="s">
        <v>83</v>
      </c>
      <c r="G33" s="48">
        <v>0</v>
      </c>
      <c r="H33" s="63">
        <v>0</v>
      </c>
      <c r="I33" s="36">
        <f t="shared" si="0"/>
        <v>0</v>
      </c>
      <c r="J33" s="46">
        <v>0</v>
      </c>
      <c r="K33" s="46">
        <v>0</v>
      </c>
      <c r="L33" s="46">
        <v>0</v>
      </c>
      <c r="M33" s="111">
        <f t="array" ref="M33">SUM(ROUND(J33:L33,0))</f>
        <v>0</v>
      </c>
      <c r="N33" s="119" t="s">
        <v>83</v>
      </c>
      <c r="O33" s="191"/>
      <c r="P33" s="166"/>
      <c r="Q33" s="166"/>
      <c r="R33" s="166"/>
      <c r="S33" s="166"/>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row>
    <row r="34" spans="1:119" s="3" customFormat="1" ht="32.1" hidden="1" customHeight="1">
      <c r="A34" s="81" t="s">
        <v>198</v>
      </c>
      <c r="B34" s="53"/>
      <c r="C34" s="54"/>
      <c r="D34" s="54"/>
      <c r="E34" s="54"/>
      <c r="F34" s="119" t="s">
        <v>83</v>
      </c>
      <c r="G34" s="48">
        <v>0</v>
      </c>
      <c r="H34" s="63">
        <v>0</v>
      </c>
      <c r="I34" s="36">
        <f t="shared" si="0"/>
        <v>0</v>
      </c>
      <c r="J34" s="46">
        <v>0</v>
      </c>
      <c r="K34" s="46">
        <v>0</v>
      </c>
      <c r="L34" s="46">
        <v>0</v>
      </c>
      <c r="M34" s="111">
        <f t="array" ref="M34">SUM(ROUND(J34:L34,0))</f>
        <v>0</v>
      </c>
      <c r="N34" s="119" t="s">
        <v>83</v>
      </c>
      <c r="O34" s="191"/>
      <c r="P34" s="166"/>
      <c r="Q34" s="166"/>
      <c r="R34" s="166"/>
      <c r="S34" s="166"/>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row>
    <row r="35" spans="1:119" s="3" customFormat="1" ht="32.1" hidden="1" customHeight="1">
      <c r="A35" s="81" t="s">
        <v>199</v>
      </c>
      <c r="B35" s="53"/>
      <c r="C35" s="54"/>
      <c r="D35" s="54"/>
      <c r="E35" s="54"/>
      <c r="F35" s="119" t="s">
        <v>83</v>
      </c>
      <c r="G35" s="48">
        <v>0</v>
      </c>
      <c r="H35" s="63">
        <v>0</v>
      </c>
      <c r="I35" s="36">
        <f t="shared" si="0"/>
        <v>0</v>
      </c>
      <c r="J35" s="46">
        <v>0</v>
      </c>
      <c r="K35" s="46">
        <v>0</v>
      </c>
      <c r="L35" s="46">
        <v>0</v>
      </c>
      <c r="M35" s="111">
        <f t="array" ref="M35">SUM(ROUND(J35:L35,0))</f>
        <v>0</v>
      </c>
      <c r="N35" s="119" t="s">
        <v>83</v>
      </c>
      <c r="O35" s="191"/>
      <c r="P35" s="166"/>
      <c r="Q35" s="166"/>
      <c r="R35" s="166"/>
      <c r="S35" s="166"/>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row>
    <row r="36" spans="1:119" s="3" customFormat="1" ht="32.1" hidden="1" customHeight="1">
      <c r="A36" s="81" t="s">
        <v>200</v>
      </c>
      <c r="B36" s="53"/>
      <c r="C36" s="54"/>
      <c r="D36" s="54"/>
      <c r="E36" s="54"/>
      <c r="F36" s="119" t="s">
        <v>83</v>
      </c>
      <c r="G36" s="48">
        <v>0</v>
      </c>
      <c r="H36" s="63">
        <v>0</v>
      </c>
      <c r="I36" s="36">
        <f t="shared" si="0"/>
        <v>0</v>
      </c>
      <c r="J36" s="46">
        <v>0</v>
      </c>
      <c r="K36" s="46">
        <v>0</v>
      </c>
      <c r="L36" s="46">
        <v>0</v>
      </c>
      <c r="M36" s="111">
        <f t="array" ref="M36">SUM(ROUND(J36:L36,0))</f>
        <v>0</v>
      </c>
      <c r="N36" s="119" t="s">
        <v>83</v>
      </c>
      <c r="O36" s="191"/>
      <c r="P36" s="166"/>
      <c r="Q36" s="166"/>
      <c r="R36" s="166"/>
      <c r="S36" s="166"/>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row>
    <row r="37" spans="1:119" s="3" customFormat="1" ht="32.1" hidden="1" customHeight="1">
      <c r="A37" s="81" t="s">
        <v>201</v>
      </c>
      <c r="B37" s="53"/>
      <c r="C37" s="54"/>
      <c r="D37" s="54"/>
      <c r="E37" s="54"/>
      <c r="F37" s="119" t="s">
        <v>83</v>
      </c>
      <c r="G37" s="48">
        <v>0</v>
      </c>
      <c r="H37" s="63">
        <v>0</v>
      </c>
      <c r="I37" s="36">
        <f t="shared" si="0"/>
        <v>0</v>
      </c>
      <c r="J37" s="46">
        <v>0</v>
      </c>
      <c r="K37" s="46">
        <v>0</v>
      </c>
      <c r="L37" s="46">
        <v>0</v>
      </c>
      <c r="M37" s="111">
        <f t="array" ref="M37">SUM(ROUND(J37:L37,0))</f>
        <v>0</v>
      </c>
      <c r="N37" s="119" t="s">
        <v>83</v>
      </c>
      <c r="O37" s="191"/>
      <c r="P37" s="166"/>
      <c r="Q37" s="166"/>
      <c r="R37" s="166"/>
      <c r="S37" s="166"/>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row>
    <row r="38" spans="1:119" s="3" customFormat="1" ht="32.1" hidden="1" customHeight="1">
      <c r="A38" s="81" t="s">
        <v>202</v>
      </c>
      <c r="B38" s="53"/>
      <c r="C38" s="54"/>
      <c r="D38" s="54"/>
      <c r="E38" s="54"/>
      <c r="F38" s="119" t="s">
        <v>83</v>
      </c>
      <c r="G38" s="48">
        <v>0</v>
      </c>
      <c r="H38" s="63">
        <v>0</v>
      </c>
      <c r="I38" s="36">
        <f t="shared" si="0"/>
        <v>0</v>
      </c>
      <c r="J38" s="46">
        <v>0</v>
      </c>
      <c r="K38" s="46">
        <v>0</v>
      </c>
      <c r="L38" s="46">
        <v>0</v>
      </c>
      <c r="M38" s="111">
        <f t="array" ref="M38">SUM(ROUND(J38:L38,0))</f>
        <v>0</v>
      </c>
      <c r="N38" s="119" t="s">
        <v>83</v>
      </c>
      <c r="O38" s="191"/>
      <c r="P38" s="166"/>
      <c r="Q38" s="166"/>
      <c r="R38" s="166"/>
      <c r="S38" s="166"/>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row>
    <row r="39" spans="1:119" s="3" customFormat="1" ht="32.1" hidden="1" customHeight="1">
      <c r="A39" s="81" t="s">
        <v>203</v>
      </c>
      <c r="B39" s="53"/>
      <c r="C39" s="54"/>
      <c r="D39" s="54"/>
      <c r="E39" s="54"/>
      <c r="F39" s="119" t="s">
        <v>83</v>
      </c>
      <c r="G39" s="48">
        <v>0</v>
      </c>
      <c r="H39" s="63">
        <v>0</v>
      </c>
      <c r="I39" s="36">
        <f t="shared" si="0"/>
        <v>0</v>
      </c>
      <c r="J39" s="46">
        <v>0</v>
      </c>
      <c r="K39" s="46">
        <v>0</v>
      </c>
      <c r="L39" s="46">
        <v>0</v>
      </c>
      <c r="M39" s="111">
        <f t="array" ref="M39">SUM(ROUND(J39:L39,0))</f>
        <v>0</v>
      </c>
      <c r="N39" s="119" t="s">
        <v>83</v>
      </c>
      <c r="O39" s="191"/>
      <c r="P39" s="166"/>
      <c r="Q39" s="166"/>
      <c r="R39" s="166"/>
      <c r="S39" s="166"/>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row>
    <row r="40" spans="1:119" s="3" customFormat="1" ht="32.1" hidden="1" customHeight="1">
      <c r="A40" s="81" t="s">
        <v>204</v>
      </c>
      <c r="B40" s="53"/>
      <c r="C40" s="54"/>
      <c r="D40" s="54"/>
      <c r="E40" s="54"/>
      <c r="F40" s="119" t="s">
        <v>83</v>
      </c>
      <c r="G40" s="48">
        <v>0</v>
      </c>
      <c r="H40" s="63">
        <v>0</v>
      </c>
      <c r="I40" s="36">
        <f t="shared" si="0"/>
        <v>0</v>
      </c>
      <c r="J40" s="46">
        <v>0</v>
      </c>
      <c r="K40" s="46">
        <v>0</v>
      </c>
      <c r="L40" s="46">
        <v>0</v>
      </c>
      <c r="M40" s="111">
        <f t="array" ref="M40">SUM(ROUND(J40:L40,0))</f>
        <v>0</v>
      </c>
      <c r="N40" s="119" t="s">
        <v>83</v>
      </c>
      <c r="O40" s="191"/>
      <c r="P40" s="166"/>
      <c r="Q40" s="166"/>
      <c r="R40" s="166"/>
      <c r="S40" s="166"/>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row>
    <row r="41" spans="1:119" s="3" customFormat="1" ht="32.1" hidden="1" customHeight="1">
      <c r="A41" s="81" t="s">
        <v>205</v>
      </c>
      <c r="B41" s="53"/>
      <c r="C41" s="54"/>
      <c r="D41" s="54"/>
      <c r="E41" s="54"/>
      <c r="F41" s="119" t="s">
        <v>83</v>
      </c>
      <c r="G41" s="48">
        <v>0</v>
      </c>
      <c r="H41" s="63">
        <v>0</v>
      </c>
      <c r="I41" s="36">
        <f t="shared" si="0"/>
        <v>0</v>
      </c>
      <c r="J41" s="46">
        <v>0</v>
      </c>
      <c r="K41" s="46">
        <v>0</v>
      </c>
      <c r="L41" s="46">
        <v>0</v>
      </c>
      <c r="M41" s="111">
        <f t="array" ref="M41">SUM(ROUND(J41:L41,0))</f>
        <v>0</v>
      </c>
      <c r="N41" s="119" t="s">
        <v>83</v>
      </c>
      <c r="O41" s="191"/>
      <c r="P41" s="166"/>
      <c r="Q41" s="166"/>
      <c r="R41" s="166"/>
      <c r="S41" s="166"/>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row>
    <row r="42" spans="1:119" s="3" customFormat="1" ht="32.1" hidden="1" customHeight="1">
      <c r="A42" s="81" t="s">
        <v>206</v>
      </c>
      <c r="B42" s="53"/>
      <c r="C42" s="54"/>
      <c r="D42" s="54"/>
      <c r="E42" s="54"/>
      <c r="F42" s="119" t="s">
        <v>83</v>
      </c>
      <c r="G42" s="48">
        <v>0</v>
      </c>
      <c r="H42" s="63">
        <v>0</v>
      </c>
      <c r="I42" s="36">
        <f t="shared" si="0"/>
        <v>0</v>
      </c>
      <c r="J42" s="46">
        <v>0</v>
      </c>
      <c r="K42" s="46">
        <v>0</v>
      </c>
      <c r="L42" s="46">
        <v>0</v>
      </c>
      <c r="M42" s="111">
        <f t="array" ref="M42">SUM(ROUND(J42:L42,0))</f>
        <v>0</v>
      </c>
      <c r="N42" s="119" t="s">
        <v>83</v>
      </c>
      <c r="O42" s="191"/>
      <c r="P42" s="166"/>
      <c r="Q42" s="166"/>
      <c r="R42" s="166"/>
      <c r="S42" s="166"/>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row>
    <row r="43" spans="1:119" s="3" customFormat="1" ht="32.1" hidden="1" customHeight="1">
      <c r="A43" s="81" t="s">
        <v>207</v>
      </c>
      <c r="B43" s="53"/>
      <c r="C43" s="54"/>
      <c r="D43" s="54"/>
      <c r="E43" s="54"/>
      <c r="F43" s="119" t="s">
        <v>83</v>
      </c>
      <c r="G43" s="48">
        <v>0</v>
      </c>
      <c r="H43" s="63">
        <v>0</v>
      </c>
      <c r="I43" s="36">
        <f t="shared" si="0"/>
        <v>0</v>
      </c>
      <c r="J43" s="46">
        <v>0</v>
      </c>
      <c r="K43" s="46">
        <v>0</v>
      </c>
      <c r="L43" s="46">
        <v>0</v>
      </c>
      <c r="M43" s="111">
        <f t="array" ref="M43">SUM(ROUND(J43:L43,0))</f>
        <v>0</v>
      </c>
      <c r="N43" s="119" t="s">
        <v>83</v>
      </c>
      <c r="O43" s="191"/>
      <c r="P43" s="166"/>
      <c r="Q43" s="166"/>
      <c r="R43" s="166"/>
      <c r="S43" s="166"/>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row>
    <row r="44" spans="1:119" s="3" customFormat="1" ht="32.1" hidden="1" customHeight="1">
      <c r="A44" s="81" t="s">
        <v>208</v>
      </c>
      <c r="B44" s="53"/>
      <c r="C44" s="54"/>
      <c r="D44" s="54"/>
      <c r="E44" s="54"/>
      <c r="F44" s="119" t="s">
        <v>83</v>
      </c>
      <c r="G44" s="48">
        <v>0</v>
      </c>
      <c r="H44" s="63">
        <v>0</v>
      </c>
      <c r="I44" s="36">
        <f t="shared" si="0"/>
        <v>0</v>
      </c>
      <c r="J44" s="46">
        <v>0</v>
      </c>
      <c r="K44" s="46">
        <v>0</v>
      </c>
      <c r="L44" s="46">
        <v>0</v>
      </c>
      <c r="M44" s="111">
        <f t="array" ref="M44">SUM(ROUND(J44:L44,0))</f>
        <v>0</v>
      </c>
      <c r="N44" s="119" t="s">
        <v>83</v>
      </c>
      <c r="O44" s="191"/>
      <c r="P44" s="166"/>
      <c r="Q44" s="166"/>
      <c r="R44" s="166"/>
      <c r="S44" s="166"/>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row>
    <row r="45" spans="1:119" s="3" customFormat="1" ht="32.1" hidden="1" customHeight="1">
      <c r="A45" s="81" t="s">
        <v>209</v>
      </c>
      <c r="B45" s="53"/>
      <c r="C45" s="54"/>
      <c r="D45" s="54"/>
      <c r="E45" s="54"/>
      <c r="F45" s="119" t="s">
        <v>83</v>
      </c>
      <c r="G45" s="48">
        <v>0</v>
      </c>
      <c r="H45" s="63">
        <v>0</v>
      </c>
      <c r="I45" s="36">
        <f t="shared" si="0"/>
        <v>0</v>
      </c>
      <c r="J45" s="46">
        <v>0</v>
      </c>
      <c r="K45" s="46">
        <v>0</v>
      </c>
      <c r="L45" s="46">
        <v>0</v>
      </c>
      <c r="M45" s="111">
        <f t="array" ref="M45">SUM(ROUND(J45:L45,0))</f>
        <v>0</v>
      </c>
      <c r="N45" s="119" t="s">
        <v>83</v>
      </c>
      <c r="O45" s="191"/>
      <c r="P45" s="166"/>
      <c r="Q45" s="166"/>
      <c r="R45" s="166"/>
      <c r="S45" s="166"/>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row>
    <row r="46" spans="1:119" s="3" customFormat="1" ht="32.1" hidden="1" customHeight="1">
      <c r="A46" s="81" t="s">
        <v>210</v>
      </c>
      <c r="B46" s="53"/>
      <c r="C46" s="54"/>
      <c r="D46" s="54"/>
      <c r="E46" s="54"/>
      <c r="F46" s="119" t="s">
        <v>83</v>
      </c>
      <c r="G46" s="48">
        <v>0</v>
      </c>
      <c r="H46" s="63">
        <v>0</v>
      </c>
      <c r="I46" s="36">
        <f t="shared" si="0"/>
        <v>0</v>
      </c>
      <c r="J46" s="46">
        <v>0</v>
      </c>
      <c r="K46" s="46">
        <v>0</v>
      </c>
      <c r="L46" s="46">
        <v>0</v>
      </c>
      <c r="M46" s="111">
        <f t="array" ref="M46">SUM(ROUND(J46:L46,0))</f>
        <v>0</v>
      </c>
      <c r="N46" s="119" t="s">
        <v>83</v>
      </c>
      <c r="O46" s="191"/>
      <c r="P46" s="166"/>
      <c r="Q46" s="166"/>
      <c r="R46" s="166"/>
      <c r="S46" s="166"/>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row>
    <row r="47" spans="1:119" s="3" customFormat="1" ht="32.1" hidden="1" customHeight="1">
      <c r="A47" s="81" t="s">
        <v>211</v>
      </c>
      <c r="B47" s="53"/>
      <c r="C47" s="54"/>
      <c r="D47" s="54"/>
      <c r="E47" s="54"/>
      <c r="F47" s="119" t="s">
        <v>83</v>
      </c>
      <c r="G47" s="48">
        <v>0</v>
      </c>
      <c r="H47" s="63">
        <v>0</v>
      </c>
      <c r="I47" s="36">
        <f t="shared" si="0"/>
        <v>0</v>
      </c>
      <c r="J47" s="46">
        <v>0</v>
      </c>
      <c r="K47" s="46">
        <v>0</v>
      </c>
      <c r="L47" s="46">
        <v>0</v>
      </c>
      <c r="M47" s="111">
        <f t="array" ref="M47">SUM(ROUND(J47:L47,0))</f>
        <v>0</v>
      </c>
      <c r="N47" s="119" t="s">
        <v>83</v>
      </c>
      <c r="O47" s="191"/>
      <c r="P47" s="166"/>
      <c r="Q47" s="166"/>
      <c r="R47" s="166"/>
      <c r="S47" s="166"/>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row>
    <row r="48" spans="1:119" s="3" customFormat="1" ht="32.1" hidden="1" customHeight="1">
      <c r="A48" s="81" t="s">
        <v>212</v>
      </c>
      <c r="B48" s="53"/>
      <c r="C48" s="54"/>
      <c r="D48" s="54"/>
      <c r="E48" s="54"/>
      <c r="F48" s="119" t="s">
        <v>83</v>
      </c>
      <c r="G48" s="48">
        <v>0</v>
      </c>
      <c r="H48" s="63">
        <v>0</v>
      </c>
      <c r="I48" s="36">
        <f t="shared" si="0"/>
        <v>0</v>
      </c>
      <c r="J48" s="46">
        <v>0</v>
      </c>
      <c r="K48" s="46">
        <v>0</v>
      </c>
      <c r="L48" s="46">
        <v>0</v>
      </c>
      <c r="M48" s="111">
        <f t="array" ref="M48">SUM(ROUND(J48:L48,0))</f>
        <v>0</v>
      </c>
      <c r="N48" s="119" t="s">
        <v>83</v>
      </c>
      <c r="O48" s="191"/>
      <c r="P48" s="166"/>
      <c r="Q48" s="166"/>
      <c r="R48" s="166"/>
      <c r="S48" s="166"/>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row>
    <row r="49" spans="1:119" s="3" customFormat="1" ht="32.1" hidden="1" customHeight="1">
      <c r="A49" s="81" t="s">
        <v>213</v>
      </c>
      <c r="B49" s="53"/>
      <c r="C49" s="54"/>
      <c r="D49" s="54"/>
      <c r="E49" s="54"/>
      <c r="F49" s="119" t="s">
        <v>83</v>
      </c>
      <c r="G49" s="48">
        <v>0</v>
      </c>
      <c r="H49" s="63">
        <v>0</v>
      </c>
      <c r="I49" s="36">
        <f t="shared" si="0"/>
        <v>0</v>
      </c>
      <c r="J49" s="46">
        <v>0</v>
      </c>
      <c r="K49" s="46">
        <v>0</v>
      </c>
      <c r="L49" s="46">
        <v>0</v>
      </c>
      <c r="M49" s="111">
        <f t="array" ref="M49">SUM(ROUND(J49:L49,0))</f>
        <v>0</v>
      </c>
      <c r="N49" s="119" t="s">
        <v>83</v>
      </c>
      <c r="O49" s="191"/>
      <c r="P49" s="166"/>
      <c r="Q49" s="166"/>
      <c r="R49" s="166"/>
      <c r="S49" s="166"/>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row>
    <row r="50" spans="1:119" s="3" customFormat="1" ht="32.1" hidden="1" customHeight="1">
      <c r="A50" s="81" t="s">
        <v>214</v>
      </c>
      <c r="B50" s="53"/>
      <c r="C50" s="54"/>
      <c r="D50" s="54"/>
      <c r="E50" s="54"/>
      <c r="F50" s="119" t="s">
        <v>83</v>
      </c>
      <c r="G50" s="48">
        <v>0</v>
      </c>
      <c r="H50" s="63">
        <v>0</v>
      </c>
      <c r="I50" s="36">
        <f t="shared" si="0"/>
        <v>0</v>
      </c>
      <c r="J50" s="46">
        <v>0</v>
      </c>
      <c r="K50" s="46">
        <v>0</v>
      </c>
      <c r="L50" s="46">
        <v>0</v>
      </c>
      <c r="M50" s="111">
        <f t="array" ref="M50">SUM(ROUND(J50:L50,0))</f>
        <v>0</v>
      </c>
      <c r="N50" s="119" t="s">
        <v>83</v>
      </c>
      <c r="O50" s="191"/>
      <c r="P50" s="166"/>
      <c r="Q50" s="166"/>
      <c r="R50" s="166"/>
      <c r="S50" s="166"/>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row>
    <row r="51" spans="1:119" s="3" customFormat="1" ht="32.1" hidden="1" customHeight="1">
      <c r="A51" s="81" t="s">
        <v>215</v>
      </c>
      <c r="B51" s="53"/>
      <c r="C51" s="54"/>
      <c r="D51" s="54"/>
      <c r="E51" s="54"/>
      <c r="F51" s="119" t="s">
        <v>83</v>
      </c>
      <c r="G51" s="48">
        <v>0</v>
      </c>
      <c r="H51" s="63">
        <v>0</v>
      </c>
      <c r="I51" s="36">
        <f t="shared" si="0"/>
        <v>0</v>
      </c>
      <c r="J51" s="46">
        <v>0</v>
      </c>
      <c r="K51" s="46">
        <v>0</v>
      </c>
      <c r="L51" s="46">
        <v>0</v>
      </c>
      <c r="M51" s="111">
        <f t="array" ref="M51">SUM(ROUND(J51:L51,0))</f>
        <v>0</v>
      </c>
      <c r="N51" s="119" t="s">
        <v>83</v>
      </c>
      <c r="O51" s="191"/>
      <c r="P51" s="166"/>
      <c r="Q51" s="166"/>
      <c r="R51" s="166"/>
      <c r="S51" s="166"/>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row>
    <row r="52" spans="1:119" s="3" customFormat="1" ht="32.1" hidden="1" customHeight="1">
      <c r="A52" s="81" t="s">
        <v>216</v>
      </c>
      <c r="B52" s="53"/>
      <c r="C52" s="54"/>
      <c r="D52" s="54"/>
      <c r="E52" s="54"/>
      <c r="F52" s="119" t="s">
        <v>83</v>
      </c>
      <c r="G52" s="48">
        <v>0</v>
      </c>
      <c r="H52" s="63">
        <v>0</v>
      </c>
      <c r="I52" s="36">
        <f t="shared" si="0"/>
        <v>0</v>
      </c>
      <c r="J52" s="46">
        <v>0</v>
      </c>
      <c r="K52" s="46">
        <v>0</v>
      </c>
      <c r="L52" s="46">
        <v>0</v>
      </c>
      <c r="M52" s="111">
        <f t="array" ref="M52">SUM(ROUND(J52:L52,0))</f>
        <v>0</v>
      </c>
      <c r="N52" s="119" t="s">
        <v>83</v>
      </c>
      <c r="O52" s="191"/>
      <c r="P52" s="166"/>
      <c r="Q52" s="166"/>
      <c r="R52" s="166"/>
      <c r="S52" s="166"/>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row>
    <row r="53" spans="1:119" s="3" customFormat="1" ht="32.1" hidden="1" customHeight="1">
      <c r="A53" s="81" t="s">
        <v>217</v>
      </c>
      <c r="B53" s="53"/>
      <c r="C53" s="54"/>
      <c r="D53" s="54"/>
      <c r="E53" s="54"/>
      <c r="F53" s="119" t="s">
        <v>83</v>
      </c>
      <c r="G53" s="48">
        <v>0</v>
      </c>
      <c r="H53" s="63">
        <v>0</v>
      </c>
      <c r="I53" s="36">
        <f t="shared" si="0"/>
        <v>0</v>
      </c>
      <c r="J53" s="46">
        <v>0</v>
      </c>
      <c r="K53" s="46">
        <v>0</v>
      </c>
      <c r="L53" s="46">
        <v>0</v>
      </c>
      <c r="M53" s="111">
        <f t="array" ref="M53">SUM(ROUND(J53:L53,0))</f>
        <v>0</v>
      </c>
      <c r="N53" s="119" t="s">
        <v>83</v>
      </c>
      <c r="O53" s="191"/>
      <c r="P53" s="166"/>
      <c r="Q53" s="166"/>
      <c r="R53" s="166"/>
      <c r="S53" s="166"/>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row>
    <row r="54" spans="1:119" s="3" customFormat="1" ht="32.1" hidden="1" customHeight="1">
      <c r="A54" s="81" t="s">
        <v>218</v>
      </c>
      <c r="B54" s="53"/>
      <c r="C54" s="54"/>
      <c r="D54" s="54"/>
      <c r="E54" s="54"/>
      <c r="F54" s="119" t="s">
        <v>83</v>
      </c>
      <c r="G54" s="48">
        <v>0</v>
      </c>
      <c r="H54" s="63">
        <v>0</v>
      </c>
      <c r="I54" s="36">
        <f t="shared" si="0"/>
        <v>0</v>
      </c>
      <c r="J54" s="46">
        <v>0</v>
      </c>
      <c r="K54" s="46">
        <v>0</v>
      </c>
      <c r="L54" s="46">
        <v>0</v>
      </c>
      <c r="M54" s="111">
        <f t="array" ref="M54">SUM(ROUND(J54:L54,0))</f>
        <v>0</v>
      </c>
      <c r="N54" s="119" t="s">
        <v>83</v>
      </c>
      <c r="O54" s="191"/>
      <c r="P54" s="166"/>
      <c r="Q54" s="166"/>
      <c r="R54" s="166"/>
      <c r="S54" s="166"/>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row>
    <row r="55" spans="1:119" s="3" customFormat="1" ht="32.1" hidden="1" customHeight="1">
      <c r="A55" s="81" t="s">
        <v>219</v>
      </c>
      <c r="B55" s="53"/>
      <c r="C55" s="54"/>
      <c r="D55" s="54"/>
      <c r="E55" s="54"/>
      <c r="F55" s="119" t="s">
        <v>83</v>
      </c>
      <c r="G55" s="48">
        <v>0</v>
      </c>
      <c r="H55" s="63">
        <v>0</v>
      </c>
      <c r="I55" s="36">
        <f t="shared" si="0"/>
        <v>0</v>
      </c>
      <c r="J55" s="46">
        <v>0</v>
      </c>
      <c r="K55" s="46">
        <v>0</v>
      </c>
      <c r="L55" s="46">
        <v>0</v>
      </c>
      <c r="M55" s="111">
        <f t="array" ref="M55">SUM(ROUND(J55:L55,0))</f>
        <v>0</v>
      </c>
      <c r="N55" s="119" t="s">
        <v>83</v>
      </c>
      <c r="O55" s="191"/>
      <c r="P55" s="166"/>
      <c r="Q55" s="166"/>
      <c r="R55" s="166"/>
      <c r="S55" s="166"/>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row>
    <row r="56" spans="1:119" s="3" customFormat="1" ht="32.1" hidden="1" customHeight="1">
      <c r="A56" s="81" t="s">
        <v>220</v>
      </c>
      <c r="B56" s="53"/>
      <c r="C56" s="54"/>
      <c r="D56" s="54"/>
      <c r="E56" s="54"/>
      <c r="F56" s="119" t="s">
        <v>83</v>
      </c>
      <c r="G56" s="48">
        <v>0</v>
      </c>
      <c r="H56" s="63">
        <v>0</v>
      </c>
      <c r="I56" s="36">
        <f t="shared" si="0"/>
        <v>0</v>
      </c>
      <c r="J56" s="46">
        <v>0</v>
      </c>
      <c r="K56" s="46">
        <v>0</v>
      </c>
      <c r="L56" s="46">
        <v>0</v>
      </c>
      <c r="M56" s="111">
        <f t="array" ref="M56">SUM(ROUND(J56:L56,0))</f>
        <v>0</v>
      </c>
      <c r="N56" s="119" t="s">
        <v>83</v>
      </c>
      <c r="O56" s="191"/>
      <c r="P56" s="166"/>
      <c r="Q56" s="166"/>
      <c r="R56" s="166"/>
      <c r="S56" s="166"/>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row>
    <row r="57" spans="1:119" s="3" customFormat="1" ht="32.1" hidden="1" customHeight="1">
      <c r="A57" s="81" t="s">
        <v>221</v>
      </c>
      <c r="B57" s="53"/>
      <c r="C57" s="54"/>
      <c r="D57" s="54"/>
      <c r="E57" s="54"/>
      <c r="F57" s="119" t="s">
        <v>83</v>
      </c>
      <c r="G57" s="48">
        <v>0</v>
      </c>
      <c r="H57" s="63">
        <v>0</v>
      </c>
      <c r="I57" s="36">
        <f t="shared" si="0"/>
        <v>0</v>
      </c>
      <c r="J57" s="46">
        <v>0</v>
      </c>
      <c r="K57" s="46">
        <v>0</v>
      </c>
      <c r="L57" s="46">
        <v>0</v>
      </c>
      <c r="M57" s="111">
        <f t="array" ref="M57">SUM(ROUND(J57:L57,0))</f>
        <v>0</v>
      </c>
      <c r="N57" s="119" t="s">
        <v>83</v>
      </c>
      <c r="O57" s="191"/>
      <c r="P57" s="166"/>
      <c r="Q57" s="166"/>
      <c r="R57" s="166"/>
      <c r="S57" s="166"/>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row>
    <row r="58" spans="1:119" s="3" customFormat="1" ht="32.1" hidden="1" customHeight="1">
      <c r="A58" s="81" t="s">
        <v>222</v>
      </c>
      <c r="B58" s="53"/>
      <c r="C58" s="54"/>
      <c r="D58" s="54"/>
      <c r="E58" s="54"/>
      <c r="F58" s="119" t="s">
        <v>83</v>
      </c>
      <c r="G58" s="48">
        <v>0</v>
      </c>
      <c r="H58" s="63">
        <v>0</v>
      </c>
      <c r="I58" s="36">
        <f t="shared" si="0"/>
        <v>0</v>
      </c>
      <c r="J58" s="46">
        <v>0</v>
      </c>
      <c r="K58" s="46">
        <v>0</v>
      </c>
      <c r="L58" s="46">
        <v>0</v>
      </c>
      <c r="M58" s="111">
        <f t="array" ref="M58">SUM(ROUND(J58:L58,0))</f>
        <v>0</v>
      </c>
      <c r="N58" s="119" t="s">
        <v>83</v>
      </c>
      <c r="O58" s="191"/>
      <c r="P58" s="166"/>
      <c r="Q58" s="166"/>
      <c r="R58" s="166"/>
      <c r="S58" s="166"/>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row>
    <row r="59" spans="1:119" s="3" customFormat="1" ht="32.1" hidden="1" customHeight="1">
      <c r="A59" s="81" t="s">
        <v>223</v>
      </c>
      <c r="B59" s="53"/>
      <c r="C59" s="54"/>
      <c r="D59" s="54"/>
      <c r="E59" s="54"/>
      <c r="F59" s="119" t="s">
        <v>83</v>
      </c>
      <c r="G59" s="48">
        <v>0</v>
      </c>
      <c r="H59" s="63">
        <v>0</v>
      </c>
      <c r="I59" s="36">
        <f t="shared" si="0"/>
        <v>0</v>
      </c>
      <c r="J59" s="46">
        <v>0</v>
      </c>
      <c r="K59" s="46">
        <v>0</v>
      </c>
      <c r="L59" s="46">
        <v>0</v>
      </c>
      <c r="M59" s="111">
        <f t="array" ref="M59">SUM(ROUND(J59:L59,0))</f>
        <v>0</v>
      </c>
      <c r="N59" s="119" t="s">
        <v>83</v>
      </c>
      <c r="O59" s="191"/>
      <c r="P59" s="166"/>
      <c r="Q59" s="166"/>
      <c r="R59" s="166"/>
      <c r="S59" s="166"/>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row>
    <row r="60" spans="1:119" s="3" customFormat="1" ht="32.1" hidden="1" customHeight="1">
      <c r="A60" s="81" t="s">
        <v>224</v>
      </c>
      <c r="B60" s="53"/>
      <c r="C60" s="54"/>
      <c r="D60" s="54"/>
      <c r="E60" s="54"/>
      <c r="F60" s="119" t="s">
        <v>83</v>
      </c>
      <c r="G60" s="48">
        <v>0</v>
      </c>
      <c r="H60" s="63">
        <v>0</v>
      </c>
      <c r="I60" s="36">
        <f t="shared" si="0"/>
        <v>0</v>
      </c>
      <c r="J60" s="46">
        <v>0</v>
      </c>
      <c r="K60" s="46">
        <v>0</v>
      </c>
      <c r="L60" s="46">
        <v>0</v>
      </c>
      <c r="M60" s="111">
        <f t="array" ref="M60">SUM(ROUND(J60:L60,0))</f>
        <v>0</v>
      </c>
      <c r="N60" s="119" t="s">
        <v>83</v>
      </c>
      <c r="O60" s="191"/>
      <c r="P60" s="166"/>
      <c r="Q60" s="166"/>
      <c r="R60" s="166"/>
      <c r="S60" s="166"/>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row>
    <row r="61" spans="1:119" s="3" customFormat="1" ht="32.1" hidden="1" customHeight="1">
      <c r="A61" s="81" t="s">
        <v>225</v>
      </c>
      <c r="B61" s="53"/>
      <c r="C61" s="54"/>
      <c r="D61" s="54"/>
      <c r="E61" s="54"/>
      <c r="F61" s="119" t="s">
        <v>83</v>
      </c>
      <c r="G61" s="48">
        <v>0</v>
      </c>
      <c r="H61" s="63">
        <v>0</v>
      </c>
      <c r="I61" s="36">
        <f t="shared" si="0"/>
        <v>0</v>
      </c>
      <c r="J61" s="46">
        <v>0</v>
      </c>
      <c r="K61" s="46">
        <v>0</v>
      </c>
      <c r="L61" s="46">
        <v>0</v>
      </c>
      <c r="M61" s="111">
        <f t="array" ref="M61">SUM(ROUND(J61:L61,0))</f>
        <v>0</v>
      </c>
      <c r="N61" s="119" t="s">
        <v>83</v>
      </c>
      <c r="O61" s="191"/>
      <c r="P61" s="166"/>
      <c r="Q61" s="166"/>
      <c r="R61" s="166"/>
      <c r="S61" s="166"/>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row>
    <row r="62" spans="1:119" s="3" customFormat="1" ht="32.1" hidden="1" customHeight="1">
      <c r="A62" s="81" t="s">
        <v>226</v>
      </c>
      <c r="B62" s="53"/>
      <c r="C62" s="54"/>
      <c r="D62" s="54"/>
      <c r="E62" s="54"/>
      <c r="F62" s="119" t="s">
        <v>83</v>
      </c>
      <c r="G62" s="48">
        <v>0</v>
      </c>
      <c r="H62" s="63">
        <v>0</v>
      </c>
      <c r="I62" s="36">
        <f t="shared" si="0"/>
        <v>0</v>
      </c>
      <c r="J62" s="46">
        <v>0</v>
      </c>
      <c r="K62" s="46">
        <v>0</v>
      </c>
      <c r="L62" s="46">
        <v>0</v>
      </c>
      <c r="M62" s="111">
        <f t="array" ref="M62">SUM(ROUND(J62:L62,0))</f>
        <v>0</v>
      </c>
      <c r="N62" s="119" t="s">
        <v>83</v>
      </c>
      <c r="O62" s="191"/>
      <c r="P62" s="166"/>
      <c r="Q62" s="166"/>
      <c r="R62" s="166"/>
      <c r="S62" s="166"/>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row>
    <row r="63" spans="1:119" s="3" customFormat="1" ht="32.1" hidden="1" customHeight="1">
      <c r="A63" s="81" t="s">
        <v>227</v>
      </c>
      <c r="B63" s="53"/>
      <c r="C63" s="54"/>
      <c r="D63" s="54"/>
      <c r="E63" s="54"/>
      <c r="F63" s="119" t="s">
        <v>83</v>
      </c>
      <c r="G63" s="48">
        <v>0</v>
      </c>
      <c r="H63" s="63">
        <v>0</v>
      </c>
      <c r="I63" s="36">
        <f t="shared" si="0"/>
        <v>0</v>
      </c>
      <c r="J63" s="46">
        <v>0</v>
      </c>
      <c r="K63" s="46">
        <v>0</v>
      </c>
      <c r="L63" s="46">
        <v>0</v>
      </c>
      <c r="M63" s="111">
        <f t="array" ref="M63">SUM(ROUND(J63:L63,0))</f>
        <v>0</v>
      </c>
      <c r="N63" s="119" t="s">
        <v>83</v>
      </c>
      <c r="O63" s="191"/>
      <c r="P63" s="166"/>
      <c r="Q63" s="166"/>
      <c r="R63" s="166"/>
      <c r="S63" s="166"/>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row>
    <row r="64" spans="1:119" s="3" customFormat="1" ht="32.1" hidden="1" customHeight="1">
      <c r="A64" s="81" t="s">
        <v>228</v>
      </c>
      <c r="B64" s="53"/>
      <c r="C64" s="54"/>
      <c r="D64" s="54"/>
      <c r="E64" s="54"/>
      <c r="F64" s="119" t="s">
        <v>83</v>
      </c>
      <c r="G64" s="48">
        <v>0</v>
      </c>
      <c r="H64" s="63">
        <v>0</v>
      </c>
      <c r="I64" s="36">
        <f t="shared" si="0"/>
        <v>0</v>
      </c>
      <c r="J64" s="46">
        <v>0</v>
      </c>
      <c r="K64" s="46">
        <v>0</v>
      </c>
      <c r="L64" s="46">
        <v>0</v>
      </c>
      <c r="M64" s="111">
        <f t="array" ref="M64">SUM(ROUND(J64:L64,0))</f>
        <v>0</v>
      </c>
      <c r="N64" s="119" t="s">
        <v>83</v>
      </c>
      <c r="O64" s="191"/>
      <c r="P64" s="166"/>
      <c r="Q64" s="166"/>
      <c r="R64" s="166"/>
      <c r="S64" s="166"/>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row>
    <row r="65" spans="1:119" s="3" customFormat="1" ht="32.1" hidden="1" customHeight="1">
      <c r="A65" s="81" t="s">
        <v>229</v>
      </c>
      <c r="B65" s="53"/>
      <c r="C65" s="54"/>
      <c r="D65" s="54"/>
      <c r="E65" s="54"/>
      <c r="F65" s="119" t="s">
        <v>83</v>
      </c>
      <c r="G65" s="48">
        <v>0</v>
      </c>
      <c r="H65" s="63">
        <v>0</v>
      </c>
      <c r="I65" s="36">
        <f t="shared" si="0"/>
        <v>0</v>
      </c>
      <c r="J65" s="46">
        <v>0</v>
      </c>
      <c r="K65" s="46">
        <v>0</v>
      </c>
      <c r="L65" s="46">
        <v>0</v>
      </c>
      <c r="M65" s="111">
        <f t="array" ref="M65">SUM(ROUND(J65:L65,0))</f>
        <v>0</v>
      </c>
      <c r="N65" s="119" t="s">
        <v>83</v>
      </c>
      <c r="O65" s="191"/>
      <c r="P65" s="166"/>
      <c r="Q65" s="166"/>
      <c r="R65" s="166"/>
      <c r="S65" s="166"/>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row>
    <row r="66" spans="1:119" s="3" customFormat="1" ht="32.1" hidden="1" customHeight="1">
      <c r="A66" s="81" t="s">
        <v>230</v>
      </c>
      <c r="B66" s="53"/>
      <c r="C66" s="54"/>
      <c r="D66" s="54"/>
      <c r="E66" s="54"/>
      <c r="F66" s="119" t="s">
        <v>83</v>
      </c>
      <c r="G66" s="48">
        <v>0</v>
      </c>
      <c r="H66" s="63">
        <v>0</v>
      </c>
      <c r="I66" s="36">
        <f t="shared" si="0"/>
        <v>0</v>
      </c>
      <c r="J66" s="46">
        <v>0</v>
      </c>
      <c r="K66" s="46">
        <v>0</v>
      </c>
      <c r="L66" s="46">
        <v>0</v>
      </c>
      <c r="M66" s="111">
        <f t="array" ref="M66">SUM(ROUND(J66:L66,0))</f>
        <v>0</v>
      </c>
      <c r="N66" s="119" t="s">
        <v>83</v>
      </c>
      <c r="O66" s="191"/>
      <c r="P66" s="166"/>
      <c r="Q66" s="166"/>
      <c r="R66" s="166"/>
      <c r="S66" s="166"/>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row>
    <row r="67" spans="1:119" s="3" customFormat="1" ht="32.1" hidden="1" customHeight="1">
      <c r="A67" s="81" t="s">
        <v>231</v>
      </c>
      <c r="B67" s="53"/>
      <c r="C67" s="54"/>
      <c r="D67" s="54"/>
      <c r="E67" s="54"/>
      <c r="F67" s="119" t="s">
        <v>83</v>
      </c>
      <c r="G67" s="48">
        <v>0</v>
      </c>
      <c r="H67" s="63">
        <v>0</v>
      </c>
      <c r="I67" s="36">
        <f t="shared" si="0"/>
        <v>0</v>
      </c>
      <c r="J67" s="46">
        <v>0</v>
      </c>
      <c r="K67" s="46">
        <v>0</v>
      </c>
      <c r="L67" s="46">
        <v>0</v>
      </c>
      <c r="M67" s="111">
        <f t="array" ref="M67">SUM(ROUND(J67:L67,0))</f>
        <v>0</v>
      </c>
      <c r="N67" s="119" t="s">
        <v>83</v>
      </c>
      <c r="O67" s="191"/>
      <c r="P67" s="166"/>
      <c r="Q67" s="166"/>
      <c r="R67" s="166"/>
      <c r="S67" s="166"/>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row>
    <row r="68" spans="1:119" s="3" customFormat="1" ht="32.1" hidden="1" customHeight="1">
      <c r="A68" s="81" t="s">
        <v>232</v>
      </c>
      <c r="B68" s="53"/>
      <c r="C68" s="54"/>
      <c r="D68" s="54"/>
      <c r="E68" s="54"/>
      <c r="F68" s="119" t="s">
        <v>83</v>
      </c>
      <c r="G68" s="48">
        <v>0</v>
      </c>
      <c r="H68" s="63">
        <v>0</v>
      </c>
      <c r="I68" s="36">
        <f t="shared" si="0"/>
        <v>0</v>
      </c>
      <c r="J68" s="46">
        <v>0</v>
      </c>
      <c r="K68" s="46">
        <v>0</v>
      </c>
      <c r="L68" s="46">
        <v>0</v>
      </c>
      <c r="M68" s="111">
        <f t="array" ref="M68">SUM(ROUND(J68:L68,0))</f>
        <v>0</v>
      </c>
      <c r="N68" s="119" t="s">
        <v>83</v>
      </c>
      <c r="O68" s="191"/>
      <c r="P68" s="166"/>
      <c r="Q68" s="166"/>
      <c r="R68" s="166"/>
      <c r="S68" s="166"/>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row>
    <row r="69" spans="1:119" s="3" customFormat="1" ht="32.1" hidden="1" customHeight="1">
      <c r="A69" s="81" t="s">
        <v>233</v>
      </c>
      <c r="B69" s="53"/>
      <c r="C69" s="54"/>
      <c r="D69" s="54"/>
      <c r="E69" s="54"/>
      <c r="F69" s="119" t="s">
        <v>83</v>
      </c>
      <c r="G69" s="48">
        <v>0</v>
      </c>
      <c r="H69" s="63">
        <v>0</v>
      </c>
      <c r="I69" s="36">
        <f t="shared" si="0"/>
        <v>0</v>
      </c>
      <c r="J69" s="46">
        <v>0</v>
      </c>
      <c r="K69" s="46">
        <v>0</v>
      </c>
      <c r="L69" s="46">
        <v>0</v>
      </c>
      <c r="M69" s="111">
        <f t="array" ref="M69">SUM(ROUND(J69:L69,0))</f>
        <v>0</v>
      </c>
      <c r="N69" s="119" t="s">
        <v>83</v>
      </c>
      <c r="O69" s="191"/>
      <c r="P69" s="166"/>
      <c r="Q69" s="166"/>
      <c r="R69" s="166"/>
      <c r="S69" s="166"/>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row>
    <row r="70" spans="1:119" s="3" customFormat="1" ht="32.1" hidden="1" customHeight="1">
      <c r="A70" s="81" t="s">
        <v>234</v>
      </c>
      <c r="B70" s="53"/>
      <c r="C70" s="54"/>
      <c r="D70" s="54"/>
      <c r="E70" s="54"/>
      <c r="F70" s="119" t="s">
        <v>83</v>
      </c>
      <c r="G70" s="48">
        <v>0</v>
      </c>
      <c r="H70" s="63">
        <v>0</v>
      </c>
      <c r="I70" s="36">
        <f t="shared" si="0"/>
        <v>0</v>
      </c>
      <c r="J70" s="46">
        <v>0</v>
      </c>
      <c r="K70" s="46">
        <v>0</v>
      </c>
      <c r="L70" s="46">
        <v>0</v>
      </c>
      <c r="M70" s="111">
        <f t="array" ref="M70">SUM(ROUND(J70:L70,0))</f>
        <v>0</v>
      </c>
      <c r="N70" s="119" t="s">
        <v>83</v>
      </c>
      <c r="O70" s="191"/>
      <c r="P70" s="166"/>
      <c r="Q70" s="166"/>
      <c r="R70" s="166"/>
      <c r="S70" s="166"/>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row>
    <row r="71" spans="1:119" s="3" customFormat="1" ht="32.1" hidden="1" customHeight="1">
      <c r="A71" s="81" t="s">
        <v>235</v>
      </c>
      <c r="B71" s="53"/>
      <c r="C71" s="54"/>
      <c r="D71" s="54"/>
      <c r="E71" s="54"/>
      <c r="F71" s="119" t="s">
        <v>83</v>
      </c>
      <c r="G71" s="48">
        <v>0</v>
      </c>
      <c r="H71" s="63">
        <v>0</v>
      </c>
      <c r="I71" s="36">
        <f t="shared" ref="I71:I134" si="1">IF(OR(G71="Redacted",H71="Redacted"),"Redacted",IF(OR(T(G71)&lt;&gt;"",T(H71)&lt;&gt;""),"Varies",ROUND(G71*H71,0)))</f>
        <v>0</v>
      </c>
      <c r="J71" s="46">
        <v>0</v>
      </c>
      <c r="K71" s="46">
        <v>0</v>
      </c>
      <c r="L71" s="46">
        <v>0</v>
      </c>
      <c r="M71" s="111">
        <f t="array" ref="M71">SUM(ROUND(J71:L71,0))</f>
        <v>0</v>
      </c>
      <c r="N71" s="119" t="s">
        <v>83</v>
      </c>
      <c r="O71" s="191"/>
      <c r="P71" s="166"/>
      <c r="Q71" s="166"/>
      <c r="R71" s="166"/>
      <c r="S71" s="166"/>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row>
    <row r="72" spans="1:119" s="3" customFormat="1" ht="32.1" hidden="1" customHeight="1">
      <c r="A72" s="81" t="s">
        <v>236</v>
      </c>
      <c r="B72" s="53"/>
      <c r="C72" s="54"/>
      <c r="D72" s="54"/>
      <c r="E72" s="54"/>
      <c r="F72" s="119" t="s">
        <v>83</v>
      </c>
      <c r="G72" s="48">
        <v>0</v>
      </c>
      <c r="H72" s="63">
        <v>0</v>
      </c>
      <c r="I72" s="36">
        <f t="shared" si="1"/>
        <v>0</v>
      </c>
      <c r="J72" s="46">
        <v>0</v>
      </c>
      <c r="K72" s="46">
        <v>0</v>
      </c>
      <c r="L72" s="46">
        <v>0</v>
      </c>
      <c r="M72" s="111">
        <f t="array" ref="M72">SUM(ROUND(J72:L72,0))</f>
        <v>0</v>
      </c>
      <c r="N72" s="119" t="s">
        <v>83</v>
      </c>
      <c r="O72" s="191"/>
      <c r="P72" s="166"/>
      <c r="Q72" s="166"/>
      <c r="R72" s="166"/>
      <c r="S72" s="166"/>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row>
    <row r="73" spans="1:119" s="3" customFormat="1" ht="32.1" hidden="1" customHeight="1">
      <c r="A73" s="81" t="s">
        <v>237</v>
      </c>
      <c r="B73" s="53"/>
      <c r="C73" s="54"/>
      <c r="D73" s="54"/>
      <c r="E73" s="54"/>
      <c r="F73" s="119" t="s">
        <v>83</v>
      </c>
      <c r="G73" s="48">
        <v>0</v>
      </c>
      <c r="H73" s="63">
        <v>0</v>
      </c>
      <c r="I73" s="36">
        <f t="shared" si="1"/>
        <v>0</v>
      </c>
      <c r="J73" s="46">
        <v>0</v>
      </c>
      <c r="K73" s="46">
        <v>0</v>
      </c>
      <c r="L73" s="46">
        <v>0</v>
      </c>
      <c r="M73" s="111">
        <f t="array" ref="M73">SUM(ROUND(J73:L73,0))</f>
        <v>0</v>
      </c>
      <c r="N73" s="119" t="s">
        <v>83</v>
      </c>
      <c r="O73" s="191"/>
      <c r="P73" s="166"/>
      <c r="Q73" s="166"/>
      <c r="R73" s="166"/>
      <c r="S73" s="166"/>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row>
    <row r="74" spans="1:119" s="3" customFormat="1" ht="32.1" hidden="1" customHeight="1">
      <c r="A74" s="81" t="s">
        <v>238</v>
      </c>
      <c r="B74" s="53"/>
      <c r="C74" s="54"/>
      <c r="D74" s="54"/>
      <c r="E74" s="54"/>
      <c r="F74" s="119" t="s">
        <v>83</v>
      </c>
      <c r="G74" s="48">
        <v>0</v>
      </c>
      <c r="H74" s="63">
        <v>0</v>
      </c>
      <c r="I74" s="36">
        <f t="shared" si="1"/>
        <v>0</v>
      </c>
      <c r="J74" s="46">
        <v>0</v>
      </c>
      <c r="K74" s="46">
        <v>0</v>
      </c>
      <c r="L74" s="46">
        <v>0</v>
      </c>
      <c r="M74" s="111">
        <f t="array" ref="M74">SUM(ROUND(J74:L74,0))</f>
        <v>0</v>
      </c>
      <c r="N74" s="119" t="s">
        <v>83</v>
      </c>
      <c r="O74" s="191"/>
      <c r="P74" s="166"/>
      <c r="Q74" s="166"/>
      <c r="R74" s="166"/>
      <c r="S74" s="166"/>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row>
    <row r="75" spans="1:119" s="3" customFormat="1" ht="32.1" hidden="1" customHeight="1">
      <c r="A75" s="81" t="s">
        <v>239</v>
      </c>
      <c r="B75" s="53"/>
      <c r="C75" s="54"/>
      <c r="D75" s="54"/>
      <c r="E75" s="54"/>
      <c r="F75" s="119" t="s">
        <v>83</v>
      </c>
      <c r="G75" s="48">
        <v>0</v>
      </c>
      <c r="H75" s="63">
        <v>0</v>
      </c>
      <c r="I75" s="36">
        <f t="shared" si="1"/>
        <v>0</v>
      </c>
      <c r="J75" s="46">
        <v>0</v>
      </c>
      <c r="K75" s="46">
        <v>0</v>
      </c>
      <c r="L75" s="46">
        <v>0</v>
      </c>
      <c r="M75" s="111">
        <f t="array" ref="M75">SUM(ROUND(J75:L75,0))</f>
        <v>0</v>
      </c>
      <c r="N75" s="119" t="s">
        <v>83</v>
      </c>
      <c r="O75" s="191"/>
      <c r="P75" s="166"/>
      <c r="Q75" s="166"/>
      <c r="R75" s="166"/>
      <c r="S75" s="166"/>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row>
    <row r="76" spans="1:119" s="3" customFormat="1" ht="32.1" hidden="1" customHeight="1">
      <c r="A76" s="81" t="s">
        <v>240</v>
      </c>
      <c r="B76" s="53"/>
      <c r="C76" s="54"/>
      <c r="D76" s="54"/>
      <c r="E76" s="54"/>
      <c r="F76" s="119" t="s">
        <v>83</v>
      </c>
      <c r="G76" s="48">
        <v>0</v>
      </c>
      <c r="H76" s="63">
        <v>0</v>
      </c>
      <c r="I76" s="36">
        <f t="shared" si="1"/>
        <v>0</v>
      </c>
      <c r="J76" s="46">
        <v>0</v>
      </c>
      <c r="K76" s="46">
        <v>0</v>
      </c>
      <c r="L76" s="46">
        <v>0</v>
      </c>
      <c r="M76" s="111">
        <f t="array" ref="M76">SUM(ROUND(J76:L76,0))</f>
        <v>0</v>
      </c>
      <c r="N76" s="119" t="s">
        <v>83</v>
      </c>
      <c r="O76" s="191"/>
      <c r="P76" s="166"/>
      <c r="Q76" s="166"/>
      <c r="R76" s="166"/>
      <c r="S76" s="166"/>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row>
    <row r="77" spans="1:119" s="3" customFormat="1" ht="32.1" hidden="1" customHeight="1">
      <c r="A77" s="81" t="s">
        <v>241</v>
      </c>
      <c r="B77" s="53"/>
      <c r="C77" s="54"/>
      <c r="D77" s="54"/>
      <c r="E77" s="54"/>
      <c r="F77" s="119" t="s">
        <v>83</v>
      </c>
      <c r="G77" s="48">
        <v>0</v>
      </c>
      <c r="H77" s="63">
        <v>0</v>
      </c>
      <c r="I77" s="36">
        <f t="shared" si="1"/>
        <v>0</v>
      </c>
      <c r="J77" s="46">
        <v>0</v>
      </c>
      <c r="K77" s="46">
        <v>0</v>
      </c>
      <c r="L77" s="46">
        <v>0</v>
      </c>
      <c r="M77" s="111">
        <f t="array" ref="M77">SUM(ROUND(J77:L77,0))</f>
        <v>0</v>
      </c>
      <c r="N77" s="119" t="s">
        <v>83</v>
      </c>
      <c r="O77" s="191"/>
      <c r="P77" s="166"/>
      <c r="Q77" s="166"/>
      <c r="R77" s="166"/>
      <c r="S77" s="166"/>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row>
    <row r="78" spans="1:119" s="3" customFormat="1" ht="32.1" hidden="1" customHeight="1">
      <c r="A78" s="81" t="s">
        <v>242</v>
      </c>
      <c r="B78" s="53"/>
      <c r="C78" s="54"/>
      <c r="D78" s="54"/>
      <c r="E78" s="54"/>
      <c r="F78" s="119" t="s">
        <v>83</v>
      </c>
      <c r="G78" s="48">
        <v>0</v>
      </c>
      <c r="H78" s="63">
        <v>0</v>
      </c>
      <c r="I78" s="36">
        <f t="shared" si="1"/>
        <v>0</v>
      </c>
      <c r="J78" s="46">
        <v>0</v>
      </c>
      <c r="K78" s="46">
        <v>0</v>
      </c>
      <c r="L78" s="46">
        <v>0</v>
      </c>
      <c r="M78" s="111">
        <f t="array" ref="M78">SUM(ROUND(J78:L78,0))</f>
        <v>0</v>
      </c>
      <c r="N78" s="119" t="s">
        <v>83</v>
      </c>
      <c r="O78" s="191"/>
      <c r="P78" s="166"/>
      <c r="Q78" s="166"/>
      <c r="R78" s="166"/>
      <c r="S78" s="166"/>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row>
    <row r="79" spans="1:119" s="3" customFormat="1" ht="32.1" hidden="1" customHeight="1">
      <c r="A79" s="81" t="s">
        <v>243</v>
      </c>
      <c r="B79" s="53"/>
      <c r="C79" s="54"/>
      <c r="D79" s="54"/>
      <c r="E79" s="54"/>
      <c r="F79" s="119" t="s">
        <v>83</v>
      </c>
      <c r="G79" s="48">
        <v>0</v>
      </c>
      <c r="H79" s="63">
        <v>0</v>
      </c>
      <c r="I79" s="36">
        <f t="shared" si="1"/>
        <v>0</v>
      </c>
      <c r="J79" s="46">
        <v>0</v>
      </c>
      <c r="K79" s="46">
        <v>0</v>
      </c>
      <c r="L79" s="46">
        <v>0</v>
      </c>
      <c r="M79" s="111">
        <f t="array" ref="M79">SUM(ROUND(J79:L79,0))</f>
        <v>0</v>
      </c>
      <c r="N79" s="119" t="s">
        <v>83</v>
      </c>
      <c r="O79" s="191"/>
      <c r="P79" s="166"/>
      <c r="Q79" s="166"/>
      <c r="R79" s="166"/>
      <c r="S79" s="166"/>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row>
    <row r="80" spans="1:119" s="3" customFormat="1" ht="32.1" hidden="1" customHeight="1">
      <c r="A80" s="81" t="s">
        <v>244</v>
      </c>
      <c r="B80" s="53"/>
      <c r="C80" s="54"/>
      <c r="D80" s="54"/>
      <c r="E80" s="54"/>
      <c r="F80" s="119" t="s">
        <v>83</v>
      </c>
      <c r="G80" s="48">
        <v>0</v>
      </c>
      <c r="H80" s="63">
        <v>0</v>
      </c>
      <c r="I80" s="36">
        <f t="shared" si="1"/>
        <v>0</v>
      </c>
      <c r="J80" s="46">
        <v>0</v>
      </c>
      <c r="K80" s="46">
        <v>0</v>
      </c>
      <c r="L80" s="46">
        <v>0</v>
      </c>
      <c r="M80" s="111">
        <f t="array" ref="M80">SUM(ROUND(J80:L80,0))</f>
        <v>0</v>
      </c>
      <c r="N80" s="119" t="s">
        <v>83</v>
      </c>
      <c r="O80" s="191"/>
      <c r="P80" s="166"/>
      <c r="Q80" s="166"/>
      <c r="R80" s="166"/>
      <c r="S80" s="166"/>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row>
    <row r="81" spans="1:119" s="3" customFormat="1" ht="32.1" hidden="1" customHeight="1">
      <c r="A81" s="81" t="s">
        <v>245</v>
      </c>
      <c r="B81" s="53"/>
      <c r="C81" s="54"/>
      <c r="D81" s="54"/>
      <c r="E81" s="54"/>
      <c r="F81" s="119" t="s">
        <v>83</v>
      </c>
      <c r="G81" s="48">
        <v>0</v>
      </c>
      <c r="H81" s="63">
        <v>0</v>
      </c>
      <c r="I81" s="36">
        <f t="shared" si="1"/>
        <v>0</v>
      </c>
      <c r="J81" s="46">
        <v>0</v>
      </c>
      <c r="K81" s="46">
        <v>0</v>
      </c>
      <c r="L81" s="46">
        <v>0</v>
      </c>
      <c r="M81" s="111">
        <f t="array" ref="M81">SUM(ROUND(J81:L81,0))</f>
        <v>0</v>
      </c>
      <c r="N81" s="119" t="s">
        <v>83</v>
      </c>
      <c r="O81" s="191"/>
      <c r="P81" s="166"/>
      <c r="Q81" s="166"/>
      <c r="R81" s="166"/>
      <c r="S81" s="166"/>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row>
    <row r="82" spans="1:119" s="3" customFormat="1" ht="32.1" hidden="1" customHeight="1">
      <c r="A82" s="81" t="s">
        <v>246</v>
      </c>
      <c r="B82" s="53"/>
      <c r="C82" s="54"/>
      <c r="D82" s="54"/>
      <c r="E82" s="54"/>
      <c r="F82" s="119" t="s">
        <v>83</v>
      </c>
      <c r="G82" s="48">
        <v>0</v>
      </c>
      <c r="H82" s="63">
        <v>0</v>
      </c>
      <c r="I82" s="36">
        <f t="shared" si="1"/>
        <v>0</v>
      </c>
      <c r="J82" s="46">
        <v>0</v>
      </c>
      <c r="K82" s="46">
        <v>0</v>
      </c>
      <c r="L82" s="46">
        <v>0</v>
      </c>
      <c r="M82" s="111">
        <f t="array" ref="M82">SUM(ROUND(J82:L82,0))</f>
        <v>0</v>
      </c>
      <c r="N82" s="119" t="s">
        <v>83</v>
      </c>
      <c r="O82" s="191"/>
      <c r="P82" s="166"/>
      <c r="Q82" s="166"/>
      <c r="R82" s="166"/>
      <c r="S82" s="166"/>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row>
    <row r="83" spans="1:119" s="3" customFormat="1" ht="32.1" hidden="1" customHeight="1">
      <c r="A83" s="81" t="s">
        <v>247</v>
      </c>
      <c r="B83" s="53"/>
      <c r="C83" s="54"/>
      <c r="D83" s="54"/>
      <c r="E83" s="54"/>
      <c r="F83" s="119" t="s">
        <v>83</v>
      </c>
      <c r="G83" s="48">
        <v>0</v>
      </c>
      <c r="H83" s="63">
        <v>0</v>
      </c>
      <c r="I83" s="36">
        <f t="shared" si="1"/>
        <v>0</v>
      </c>
      <c r="J83" s="46">
        <v>0</v>
      </c>
      <c r="K83" s="46">
        <v>0</v>
      </c>
      <c r="L83" s="46">
        <v>0</v>
      </c>
      <c r="M83" s="111">
        <f t="array" ref="M83">SUM(ROUND(J83:L83,0))</f>
        <v>0</v>
      </c>
      <c r="N83" s="119" t="s">
        <v>83</v>
      </c>
      <c r="O83" s="191"/>
      <c r="P83" s="166"/>
      <c r="Q83" s="166"/>
      <c r="R83" s="166"/>
      <c r="S83" s="166"/>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row>
    <row r="84" spans="1:119" s="3" customFormat="1" ht="32.1" hidden="1" customHeight="1">
      <c r="A84" s="81" t="s">
        <v>248</v>
      </c>
      <c r="B84" s="53"/>
      <c r="C84" s="54"/>
      <c r="D84" s="54"/>
      <c r="E84" s="54"/>
      <c r="F84" s="119" t="s">
        <v>83</v>
      </c>
      <c r="G84" s="48">
        <v>0</v>
      </c>
      <c r="H84" s="63">
        <v>0</v>
      </c>
      <c r="I84" s="36">
        <f t="shared" si="1"/>
        <v>0</v>
      </c>
      <c r="J84" s="46">
        <v>0</v>
      </c>
      <c r="K84" s="46">
        <v>0</v>
      </c>
      <c r="L84" s="46">
        <v>0</v>
      </c>
      <c r="M84" s="111">
        <f t="array" ref="M84">SUM(ROUND(J84:L84,0))</f>
        <v>0</v>
      </c>
      <c r="N84" s="119" t="s">
        <v>83</v>
      </c>
      <c r="O84" s="191"/>
      <c r="P84" s="166"/>
      <c r="Q84" s="166"/>
      <c r="R84" s="166"/>
      <c r="S84" s="166"/>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row>
    <row r="85" spans="1:119" s="3" customFormat="1" ht="32.1" hidden="1" customHeight="1">
      <c r="A85" s="81" t="s">
        <v>249</v>
      </c>
      <c r="B85" s="53"/>
      <c r="C85" s="54"/>
      <c r="D85" s="54"/>
      <c r="E85" s="54"/>
      <c r="F85" s="119" t="s">
        <v>83</v>
      </c>
      <c r="G85" s="48">
        <v>0</v>
      </c>
      <c r="H85" s="63">
        <v>0</v>
      </c>
      <c r="I85" s="36">
        <f t="shared" si="1"/>
        <v>0</v>
      </c>
      <c r="J85" s="46">
        <v>0</v>
      </c>
      <c r="K85" s="46">
        <v>0</v>
      </c>
      <c r="L85" s="46">
        <v>0</v>
      </c>
      <c r="M85" s="111">
        <f t="array" ref="M85">SUM(ROUND(J85:L85,0))</f>
        <v>0</v>
      </c>
      <c r="N85" s="119" t="s">
        <v>83</v>
      </c>
      <c r="O85" s="191"/>
      <c r="P85" s="166"/>
      <c r="Q85" s="166"/>
      <c r="R85" s="166"/>
      <c r="S85" s="166"/>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row>
    <row r="86" spans="1:119" s="3" customFormat="1" ht="32.1" hidden="1" customHeight="1">
      <c r="A86" s="81" t="s">
        <v>250</v>
      </c>
      <c r="B86" s="53"/>
      <c r="C86" s="54"/>
      <c r="D86" s="54"/>
      <c r="E86" s="54"/>
      <c r="F86" s="119" t="s">
        <v>83</v>
      </c>
      <c r="G86" s="48">
        <v>0</v>
      </c>
      <c r="H86" s="63">
        <v>0</v>
      </c>
      <c r="I86" s="36">
        <f t="shared" si="1"/>
        <v>0</v>
      </c>
      <c r="J86" s="46">
        <v>0</v>
      </c>
      <c r="K86" s="46">
        <v>0</v>
      </c>
      <c r="L86" s="46">
        <v>0</v>
      </c>
      <c r="M86" s="111">
        <f t="array" ref="M86">SUM(ROUND(J86:L86,0))</f>
        <v>0</v>
      </c>
      <c r="N86" s="119" t="s">
        <v>83</v>
      </c>
      <c r="O86" s="191"/>
      <c r="P86" s="166"/>
      <c r="Q86" s="166"/>
      <c r="R86" s="166"/>
      <c r="S86" s="166"/>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row>
    <row r="87" spans="1:119" s="3" customFormat="1" ht="32.1" hidden="1" customHeight="1">
      <c r="A87" s="81" t="s">
        <v>251</v>
      </c>
      <c r="B87" s="53"/>
      <c r="C87" s="54"/>
      <c r="D87" s="54"/>
      <c r="E87" s="54"/>
      <c r="F87" s="119" t="s">
        <v>83</v>
      </c>
      <c r="G87" s="48">
        <v>0</v>
      </c>
      <c r="H87" s="63">
        <v>0</v>
      </c>
      <c r="I87" s="36">
        <f t="shared" si="1"/>
        <v>0</v>
      </c>
      <c r="J87" s="46">
        <v>0</v>
      </c>
      <c r="K87" s="46">
        <v>0</v>
      </c>
      <c r="L87" s="46">
        <v>0</v>
      </c>
      <c r="M87" s="111">
        <f t="array" ref="M87">SUM(ROUND(J87:L87,0))</f>
        <v>0</v>
      </c>
      <c r="N87" s="119" t="s">
        <v>83</v>
      </c>
      <c r="O87" s="191"/>
      <c r="P87" s="166"/>
      <c r="Q87" s="166"/>
      <c r="R87" s="166"/>
      <c r="S87" s="166"/>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row>
    <row r="88" spans="1:119" s="3" customFormat="1" ht="32.1" hidden="1" customHeight="1">
      <c r="A88" s="81" t="s">
        <v>252</v>
      </c>
      <c r="B88" s="53"/>
      <c r="C88" s="54"/>
      <c r="D88" s="54"/>
      <c r="E88" s="54"/>
      <c r="F88" s="119" t="s">
        <v>83</v>
      </c>
      <c r="G88" s="48">
        <v>0</v>
      </c>
      <c r="H88" s="63">
        <v>0</v>
      </c>
      <c r="I88" s="36">
        <f t="shared" si="1"/>
        <v>0</v>
      </c>
      <c r="J88" s="46">
        <v>0</v>
      </c>
      <c r="K88" s="46">
        <v>0</v>
      </c>
      <c r="L88" s="46">
        <v>0</v>
      </c>
      <c r="M88" s="111">
        <f t="array" ref="M88">SUM(ROUND(J88:L88,0))</f>
        <v>0</v>
      </c>
      <c r="N88" s="119" t="s">
        <v>83</v>
      </c>
      <c r="O88" s="191"/>
      <c r="P88" s="166"/>
      <c r="Q88" s="166"/>
      <c r="R88" s="166"/>
      <c r="S88" s="166"/>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row>
    <row r="89" spans="1:119" s="3" customFormat="1" ht="32.1" hidden="1" customHeight="1">
      <c r="A89" s="81" t="s">
        <v>253</v>
      </c>
      <c r="B89" s="53"/>
      <c r="C89" s="54"/>
      <c r="D89" s="54"/>
      <c r="E89" s="54"/>
      <c r="F89" s="119" t="s">
        <v>83</v>
      </c>
      <c r="G89" s="48">
        <v>0</v>
      </c>
      <c r="H89" s="63">
        <v>0</v>
      </c>
      <c r="I89" s="36">
        <f t="shared" si="1"/>
        <v>0</v>
      </c>
      <c r="J89" s="46">
        <v>0</v>
      </c>
      <c r="K89" s="46">
        <v>0</v>
      </c>
      <c r="L89" s="46">
        <v>0</v>
      </c>
      <c r="M89" s="111">
        <f t="array" ref="M89">SUM(ROUND(J89:L89,0))</f>
        <v>0</v>
      </c>
      <c r="N89" s="119" t="s">
        <v>83</v>
      </c>
      <c r="O89" s="191"/>
      <c r="P89" s="166"/>
      <c r="Q89" s="166"/>
      <c r="R89" s="166"/>
      <c r="S89" s="166"/>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row>
    <row r="90" spans="1:119" s="3" customFormat="1" ht="32.1" hidden="1" customHeight="1">
      <c r="A90" s="81" t="s">
        <v>254</v>
      </c>
      <c r="B90" s="53"/>
      <c r="C90" s="54"/>
      <c r="D90" s="54"/>
      <c r="E90" s="54"/>
      <c r="F90" s="119" t="s">
        <v>83</v>
      </c>
      <c r="G90" s="48">
        <v>0</v>
      </c>
      <c r="H90" s="63">
        <v>0</v>
      </c>
      <c r="I90" s="36">
        <f t="shared" si="1"/>
        <v>0</v>
      </c>
      <c r="J90" s="46">
        <v>0</v>
      </c>
      <c r="K90" s="46">
        <v>0</v>
      </c>
      <c r="L90" s="46">
        <v>0</v>
      </c>
      <c r="M90" s="111">
        <f t="array" ref="M90">SUM(ROUND(J90:L90,0))</f>
        <v>0</v>
      </c>
      <c r="N90" s="119" t="s">
        <v>83</v>
      </c>
      <c r="O90" s="191"/>
      <c r="P90" s="166"/>
      <c r="Q90" s="166"/>
      <c r="R90" s="166"/>
      <c r="S90" s="166"/>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row>
    <row r="91" spans="1:119" s="3" customFormat="1" ht="32.1" hidden="1" customHeight="1">
      <c r="A91" s="81" t="s">
        <v>255</v>
      </c>
      <c r="B91" s="53"/>
      <c r="C91" s="54"/>
      <c r="D91" s="54"/>
      <c r="E91" s="54"/>
      <c r="F91" s="119" t="s">
        <v>83</v>
      </c>
      <c r="G91" s="48">
        <v>0</v>
      </c>
      <c r="H91" s="63">
        <v>0</v>
      </c>
      <c r="I91" s="36">
        <f t="shared" si="1"/>
        <v>0</v>
      </c>
      <c r="J91" s="46">
        <v>0</v>
      </c>
      <c r="K91" s="46">
        <v>0</v>
      </c>
      <c r="L91" s="46">
        <v>0</v>
      </c>
      <c r="M91" s="111">
        <f t="array" ref="M91">SUM(ROUND(J91:L91,0))</f>
        <v>0</v>
      </c>
      <c r="N91" s="119" t="s">
        <v>83</v>
      </c>
      <c r="O91" s="191"/>
      <c r="P91" s="166"/>
      <c r="Q91" s="166"/>
      <c r="R91" s="166"/>
      <c r="S91" s="166"/>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row>
    <row r="92" spans="1:119" s="3" customFormat="1" ht="32.1" hidden="1" customHeight="1">
      <c r="A92" s="81" t="s">
        <v>256</v>
      </c>
      <c r="B92" s="53"/>
      <c r="C92" s="54"/>
      <c r="D92" s="54"/>
      <c r="E92" s="54"/>
      <c r="F92" s="119" t="s">
        <v>83</v>
      </c>
      <c r="G92" s="48">
        <v>0</v>
      </c>
      <c r="H92" s="63">
        <v>0</v>
      </c>
      <c r="I92" s="36">
        <f t="shared" si="1"/>
        <v>0</v>
      </c>
      <c r="J92" s="46">
        <v>0</v>
      </c>
      <c r="K92" s="46">
        <v>0</v>
      </c>
      <c r="L92" s="46">
        <v>0</v>
      </c>
      <c r="M92" s="111">
        <f t="array" ref="M92">SUM(ROUND(J92:L92,0))</f>
        <v>0</v>
      </c>
      <c r="N92" s="119" t="s">
        <v>83</v>
      </c>
      <c r="O92" s="191"/>
      <c r="P92" s="166"/>
      <c r="Q92" s="166"/>
      <c r="R92" s="166"/>
      <c r="S92" s="166"/>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row>
    <row r="93" spans="1:119" s="3" customFormat="1" ht="32.1" hidden="1" customHeight="1">
      <c r="A93" s="81" t="s">
        <v>257</v>
      </c>
      <c r="B93" s="53"/>
      <c r="C93" s="54"/>
      <c r="D93" s="54"/>
      <c r="E93" s="54"/>
      <c r="F93" s="119" t="s">
        <v>83</v>
      </c>
      <c r="G93" s="48">
        <v>0</v>
      </c>
      <c r="H93" s="63">
        <v>0</v>
      </c>
      <c r="I93" s="36">
        <f t="shared" si="1"/>
        <v>0</v>
      </c>
      <c r="J93" s="46">
        <v>0</v>
      </c>
      <c r="K93" s="46">
        <v>0</v>
      </c>
      <c r="L93" s="46">
        <v>0</v>
      </c>
      <c r="M93" s="111">
        <f t="array" ref="M93">SUM(ROUND(J93:L93,0))</f>
        <v>0</v>
      </c>
      <c r="N93" s="119" t="s">
        <v>83</v>
      </c>
      <c r="O93" s="191"/>
      <c r="P93" s="166"/>
      <c r="Q93" s="166"/>
      <c r="R93" s="166"/>
      <c r="S93" s="166"/>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row>
    <row r="94" spans="1:119" s="3" customFormat="1" ht="32.1" hidden="1" customHeight="1">
      <c r="A94" s="81" t="s">
        <v>258</v>
      </c>
      <c r="B94" s="53"/>
      <c r="C94" s="54"/>
      <c r="D94" s="54"/>
      <c r="E94" s="54"/>
      <c r="F94" s="119" t="s">
        <v>83</v>
      </c>
      <c r="G94" s="48">
        <v>0</v>
      </c>
      <c r="H94" s="63">
        <v>0</v>
      </c>
      <c r="I94" s="36">
        <f t="shared" si="1"/>
        <v>0</v>
      </c>
      <c r="J94" s="46">
        <v>0</v>
      </c>
      <c r="K94" s="46">
        <v>0</v>
      </c>
      <c r="L94" s="46">
        <v>0</v>
      </c>
      <c r="M94" s="111">
        <f t="array" ref="M94">SUM(ROUND(J94:L94,0))</f>
        <v>0</v>
      </c>
      <c r="N94" s="119" t="s">
        <v>83</v>
      </c>
      <c r="O94" s="191"/>
      <c r="P94" s="166"/>
      <c r="Q94" s="166"/>
      <c r="R94" s="166"/>
      <c r="S94" s="166"/>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row>
    <row r="95" spans="1:119" s="3" customFormat="1" ht="32.1" hidden="1" customHeight="1">
      <c r="A95" s="81" t="s">
        <v>259</v>
      </c>
      <c r="B95" s="53"/>
      <c r="C95" s="54"/>
      <c r="D95" s="54"/>
      <c r="E95" s="54"/>
      <c r="F95" s="119" t="s">
        <v>83</v>
      </c>
      <c r="G95" s="48">
        <v>0</v>
      </c>
      <c r="H95" s="63">
        <v>0</v>
      </c>
      <c r="I95" s="36">
        <f t="shared" si="1"/>
        <v>0</v>
      </c>
      <c r="J95" s="46">
        <v>0</v>
      </c>
      <c r="K95" s="46">
        <v>0</v>
      </c>
      <c r="L95" s="46">
        <v>0</v>
      </c>
      <c r="M95" s="111">
        <f t="array" ref="M95">SUM(ROUND(J95:L95,0))</f>
        <v>0</v>
      </c>
      <c r="N95" s="119" t="s">
        <v>83</v>
      </c>
      <c r="O95" s="191"/>
      <c r="P95" s="166"/>
      <c r="Q95" s="166"/>
      <c r="R95" s="166"/>
      <c r="S95" s="166"/>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row>
    <row r="96" spans="1:119" s="3" customFormat="1" ht="32.1" hidden="1" customHeight="1">
      <c r="A96" s="81" t="s">
        <v>260</v>
      </c>
      <c r="B96" s="53"/>
      <c r="C96" s="54"/>
      <c r="D96" s="54"/>
      <c r="E96" s="54"/>
      <c r="F96" s="119" t="s">
        <v>83</v>
      </c>
      <c r="G96" s="48">
        <v>0</v>
      </c>
      <c r="H96" s="63">
        <v>0</v>
      </c>
      <c r="I96" s="36">
        <f t="shared" si="1"/>
        <v>0</v>
      </c>
      <c r="J96" s="46">
        <v>0</v>
      </c>
      <c r="K96" s="46">
        <v>0</v>
      </c>
      <c r="L96" s="46">
        <v>0</v>
      </c>
      <c r="M96" s="111">
        <f t="array" ref="M96">SUM(ROUND(J96:L96,0))</f>
        <v>0</v>
      </c>
      <c r="N96" s="119" t="s">
        <v>83</v>
      </c>
      <c r="O96" s="191"/>
      <c r="P96" s="166"/>
      <c r="Q96" s="166"/>
      <c r="R96" s="166"/>
      <c r="S96" s="166"/>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row>
    <row r="97" spans="1:119" s="3" customFormat="1" ht="32.1" hidden="1" customHeight="1">
      <c r="A97" s="81" t="s">
        <v>261</v>
      </c>
      <c r="B97" s="53"/>
      <c r="C97" s="54"/>
      <c r="D97" s="54"/>
      <c r="E97" s="54"/>
      <c r="F97" s="119" t="s">
        <v>83</v>
      </c>
      <c r="G97" s="48">
        <v>0</v>
      </c>
      <c r="H97" s="63">
        <v>0</v>
      </c>
      <c r="I97" s="36">
        <f t="shared" si="1"/>
        <v>0</v>
      </c>
      <c r="J97" s="46">
        <v>0</v>
      </c>
      <c r="K97" s="46">
        <v>0</v>
      </c>
      <c r="L97" s="46">
        <v>0</v>
      </c>
      <c r="M97" s="111">
        <f t="array" ref="M97">SUM(ROUND(J97:L97,0))</f>
        <v>0</v>
      </c>
      <c r="N97" s="119" t="s">
        <v>83</v>
      </c>
      <c r="O97" s="191"/>
      <c r="P97" s="166"/>
      <c r="Q97" s="166"/>
      <c r="R97" s="166"/>
      <c r="S97" s="166"/>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row>
    <row r="98" spans="1:119" s="3" customFormat="1" ht="32.1" hidden="1" customHeight="1">
      <c r="A98" s="81" t="s">
        <v>262</v>
      </c>
      <c r="B98" s="53"/>
      <c r="C98" s="54"/>
      <c r="D98" s="54"/>
      <c r="E98" s="54"/>
      <c r="F98" s="119" t="s">
        <v>83</v>
      </c>
      <c r="G98" s="48">
        <v>0</v>
      </c>
      <c r="H98" s="63">
        <v>0</v>
      </c>
      <c r="I98" s="36">
        <f t="shared" si="1"/>
        <v>0</v>
      </c>
      <c r="J98" s="46">
        <v>0</v>
      </c>
      <c r="K98" s="46">
        <v>0</v>
      </c>
      <c r="L98" s="46">
        <v>0</v>
      </c>
      <c r="M98" s="111">
        <f t="array" ref="M98">SUM(ROUND(J98:L98,0))</f>
        <v>0</v>
      </c>
      <c r="N98" s="119" t="s">
        <v>83</v>
      </c>
      <c r="O98" s="191"/>
      <c r="P98" s="166"/>
      <c r="Q98" s="166"/>
      <c r="R98" s="166"/>
      <c r="S98" s="166"/>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row>
    <row r="99" spans="1:119" s="3" customFormat="1" ht="32.1" hidden="1" customHeight="1">
      <c r="A99" s="81" t="s">
        <v>263</v>
      </c>
      <c r="B99" s="53"/>
      <c r="C99" s="54"/>
      <c r="D99" s="54"/>
      <c r="E99" s="54"/>
      <c r="F99" s="119" t="s">
        <v>83</v>
      </c>
      <c r="G99" s="48">
        <v>0</v>
      </c>
      <c r="H99" s="63">
        <v>0</v>
      </c>
      <c r="I99" s="36">
        <f t="shared" si="1"/>
        <v>0</v>
      </c>
      <c r="J99" s="46">
        <v>0</v>
      </c>
      <c r="K99" s="46">
        <v>0</v>
      </c>
      <c r="L99" s="46">
        <v>0</v>
      </c>
      <c r="M99" s="111">
        <f t="array" ref="M99">SUM(ROUND(J99:L99,0))</f>
        <v>0</v>
      </c>
      <c r="N99" s="119" t="s">
        <v>83</v>
      </c>
      <c r="O99" s="191"/>
      <c r="P99" s="166"/>
      <c r="Q99" s="166"/>
      <c r="R99" s="166"/>
      <c r="S99" s="166"/>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row>
    <row r="100" spans="1:119" s="3" customFormat="1" ht="32.1" hidden="1" customHeight="1">
      <c r="A100" s="81" t="s">
        <v>264</v>
      </c>
      <c r="B100" s="53"/>
      <c r="C100" s="54"/>
      <c r="D100" s="54"/>
      <c r="E100" s="54"/>
      <c r="F100" s="119" t="s">
        <v>83</v>
      </c>
      <c r="G100" s="48">
        <v>0</v>
      </c>
      <c r="H100" s="63">
        <v>0</v>
      </c>
      <c r="I100" s="36">
        <f t="shared" si="1"/>
        <v>0</v>
      </c>
      <c r="J100" s="46">
        <v>0</v>
      </c>
      <c r="K100" s="46">
        <v>0</v>
      </c>
      <c r="L100" s="46">
        <v>0</v>
      </c>
      <c r="M100" s="111">
        <f t="array" ref="M100">SUM(ROUND(J100:L100,0))</f>
        <v>0</v>
      </c>
      <c r="N100" s="119" t="s">
        <v>83</v>
      </c>
      <c r="O100" s="191"/>
      <c r="P100" s="166"/>
      <c r="Q100" s="166"/>
      <c r="R100" s="166"/>
      <c r="S100" s="166"/>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row>
    <row r="101" spans="1:119" s="3" customFormat="1" ht="32.1" hidden="1" customHeight="1">
      <c r="A101" s="81" t="s">
        <v>265</v>
      </c>
      <c r="B101" s="53"/>
      <c r="C101" s="54"/>
      <c r="D101" s="54"/>
      <c r="E101" s="54"/>
      <c r="F101" s="119" t="s">
        <v>83</v>
      </c>
      <c r="G101" s="48">
        <v>0</v>
      </c>
      <c r="H101" s="63">
        <v>0</v>
      </c>
      <c r="I101" s="36">
        <f t="shared" si="1"/>
        <v>0</v>
      </c>
      <c r="J101" s="46">
        <v>0</v>
      </c>
      <c r="K101" s="46">
        <v>0</v>
      </c>
      <c r="L101" s="46">
        <v>0</v>
      </c>
      <c r="M101" s="111">
        <f t="array" ref="M101">SUM(ROUND(J101:L101,0))</f>
        <v>0</v>
      </c>
      <c r="N101" s="119" t="s">
        <v>83</v>
      </c>
      <c r="O101" s="191"/>
      <c r="P101" s="166"/>
      <c r="Q101" s="166"/>
      <c r="R101" s="166"/>
      <c r="S101" s="166"/>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row>
    <row r="102" spans="1:119" s="3" customFormat="1" ht="32.1" hidden="1" customHeight="1">
      <c r="A102" s="81" t="s">
        <v>266</v>
      </c>
      <c r="B102" s="53"/>
      <c r="C102" s="54"/>
      <c r="D102" s="54"/>
      <c r="E102" s="54"/>
      <c r="F102" s="119" t="s">
        <v>83</v>
      </c>
      <c r="G102" s="48">
        <v>0</v>
      </c>
      <c r="H102" s="63">
        <v>0</v>
      </c>
      <c r="I102" s="36">
        <f t="shared" si="1"/>
        <v>0</v>
      </c>
      <c r="J102" s="46">
        <v>0</v>
      </c>
      <c r="K102" s="46">
        <v>0</v>
      </c>
      <c r="L102" s="46">
        <v>0</v>
      </c>
      <c r="M102" s="111">
        <f t="array" ref="M102">SUM(ROUND(J102:L102,0))</f>
        <v>0</v>
      </c>
      <c r="N102" s="119" t="s">
        <v>83</v>
      </c>
      <c r="O102" s="191"/>
      <c r="P102" s="166"/>
      <c r="Q102" s="166"/>
      <c r="R102" s="166"/>
      <c r="S102" s="166"/>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row>
    <row r="103" spans="1:119" s="3" customFormat="1" ht="32.1" hidden="1" customHeight="1">
      <c r="A103" s="81" t="s">
        <v>267</v>
      </c>
      <c r="B103" s="53"/>
      <c r="C103" s="54"/>
      <c r="D103" s="54"/>
      <c r="E103" s="54"/>
      <c r="F103" s="119" t="s">
        <v>83</v>
      </c>
      <c r="G103" s="48">
        <v>0</v>
      </c>
      <c r="H103" s="63">
        <v>0</v>
      </c>
      <c r="I103" s="36">
        <f t="shared" si="1"/>
        <v>0</v>
      </c>
      <c r="J103" s="46">
        <v>0</v>
      </c>
      <c r="K103" s="46">
        <v>0</v>
      </c>
      <c r="L103" s="46">
        <v>0</v>
      </c>
      <c r="M103" s="111">
        <f t="array" ref="M103">SUM(ROUND(J103:L103,0))</f>
        <v>0</v>
      </c>
      <c r="N103" s="119" t="s">
        <v>83</v>
      </c>
      <c r="O103" s="191"/>
      <c r="P103" s="166"/>
      <c r="Q103" s="166"/>
      <c r="R103" s="166"/>
      <c r="S103" s="166"/>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row>
    <row r="104" spans="1:119" s="3" customFormat="1" ht="32.1" hidden="1" customHeight="1">
      <c r="A104" s="81" t="s">
        <v>268</v>
      </c>
      <c r="B104" s="53"/>
      <c r="C104" s="54"/>
      <c r="D104" s="54"/>
      <c r="E104" s="54"/>
      <c r="F104" s="119" t="s">
        <v>83</v>
      </c>
      <c r="G104" s="48">
        <v>0</v>
      </c>
      <c r="H104" s="63">
        <v>0</v>
      </c>
      <c r="I104" s="36">
        <f t="shared" si="1"/>
        <v>0</v>
      </c>
      <c r="J104" s="46">
        <v>0</v>
      </c>
      <c r="K104" s="46">
        <v>0</v>
      </c>
      <c r="L104" s="46">
        <v>0</v>
      </c>
      <c r="M104" s="111">
        <f t="array" ref="M104">SUM(ROUND(J104:L104,0))</f>
        <v>0</v>
      </c>
      <c r="N104" s="119" t="s">
        <v>83</v>
      </c>
      <c r="O104" s="191"/>
      <c r="P104" s="166"/>
      <c r="Q104" s="166"/>
      <c r="R104" s="166"/>
      <c r="S104" s="166"/>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row>
    <row r="105" spans="1:119" s="3" customFormat="1" ht="32.1" hidden="1" customHeight="1">
      <c r="A105" s="81" t="s">
        <v>269</v>
      </c>
      <c r="B105" s="53"/>
      <c r="C105" s="54"/>
      <c r="D105" s="54"/>
      <c r="E105" s="54"/>
      <c r="F105" s="119" t="s">
        <v>83</v>
      </c>
      <c r="G105" s="48">
        <v>0</v>
      </c>
      <c r="H105" s="63">
        <v>0</v>
      </c>
      <c r="I105" s="36">
        <f t="shared" si="1"/>
        <v>0</v>
      </c>
      <c r="J105" s="46">
        <v>0</v>
      </c>
      <c r="K105" s="46">
        <v>0</v>
      </c>
      <c r="L105" s="46">
        <v>0</v>
      </c>
      <c r="M105" s="111">
        <f t="array" ref="M105">SUM(ROUND(J105:L105,0))</f>
        <v>0</v>
      </c>
      <c r="N105" s="119" t="s">
        <v>83</v>
      </c>
      <c r="O105" s="191"/>
      <c r="P105" s="166"/>
      <c r="Q105" s="166"/>
      <c r="R105" s="166"/>
      <c r="S105" s="166"/>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row>
    <row r="106" spans="1:119" s="3" customFormat="1" ht="32.1" hidden="1" customHeight="1">
      <c r="A106" s="81" t="s">
        <v>270</v>
      </c>
      <c r="B106" s="53"/>
      <c r="C106" s="54"/>
      <c r="D106" s="54"/>
      <c r="E106" s="54"/>
      <c r="F106" s="119" t="s">
        <v>83</v>
      </c>
      <c r="G106" s="48">
        <v>0</v>
      </c>
      <c r="H106" s="63">
        <v>0</v>
      </c>
      <c r="I106" s="36">
        <f t="shared" si="1"/>
        <v>0</v>
      </c>
      <c r="J106" s="46">
        <v>0</v>
      </c>
      <c r="K106" s="46">
        <v>0</v>
      </c>
      <c r="L106" s="46">
        <v>0</v>
      </c>
      <c r="M106" s="111">
        <f t="array" ref="M106">SUM(ROUND(J106:L106,0))</f>
        <v>0</v>
      </c>
      <c r="N106" s="119" t="s">
        <v>83</v>
      </c>
      <c r="O106" s="191"/>
      <c r="P106" s="166"/>
      <c r="Q106" s="166"/>
      <c r="R106" s="166"/>
      <c r="S106" s="166"/>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row>
    <row r="107" spans="1:119" s="3" customFormat="1" ht="32.1" hidden="1" customHeight="1">
      <c r="A107" s="81" t="s">
        <v>271</v>
      </c>
      <c r="B107" s="53"/>
      <c r="C107" s="54"/>
      <c r="D107" s="54"/>
      <c r="E107" s="54"/>
      <c r="F107" s="119" t="s">
        <v>83</v>
      </c>
      <c r="G107" s="48">
        <v>0</v>
      </c>
      <c r="H107" s="63">
        <v>0</v>
      </c>
      <c r="I107" s="36">
        <f t="shared" si="1"/>
        <v>0</v>
      </c>
      <c r="J107" s="46">
        <v>0</v>
      </c>
      <c r="K107" s="46">
        <v>0</v>
      </c>
      <c r="L107" s="46">
        <v>0</v>
      </c>
      <c r="M107" s="111">
        <f t="array" ref="M107">SUM(ROUND(J107:L107,0))</f>
        <v>0</v>
      </c>
      <c r="N107" s="119" t="s">
        <v>83</v>
      </c>
      <c r="O107" s="191"/>
      <c r="P107" s="166"/>
      <c r="Q107" s="166"/>
      <c r="R107" s="166"/>
      <c r="S107" s="166"/>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row>
    <row r="108" spans="1:119" s="3" customFormat="1" ht="32.1" hidden="1" customHeight="1">
      <c r="A108" s="81" t="s">
        <v>272</v>
      </c>
      <c r="B108" s="53"/>
      <c r="C108" s="54"/>
      <c r="D108" s="54"/>
      <c r="E108" s="54"/>
      <c r="F108" s="119" t="s">
        <v>83</v>
      </c>
      <c r="G108" s="48">
        <v>0</v>
      </c>
      <c r="H108" s="63">
        <v>0</v>
      </c>
      <c r="I108" s="36">
        <f t="shared" si="1"/>
        <v>0</v>
      </c>
      <c r="J108" s="46">
        <v>0</v>
      </c>
      <c r="K108" s="46">
        <v>0</v>
      </c>
      <c r="L108" s="46">
        <v>0</v>
      </c>
      <c r="M108" s="111">
        <f t="array" ref="M108">SUM(ROUND(J108:L108,0))</f>
        <v>0</v>
      </c>
      <c r="N108" s="119" t="s">
        <v>83</v>
      </c>
      <c r="O108" s="191"/>
      <c r="P108" s="166"/>
      <c r="Q108" s="166"/>
      <c r="R108" s="166"/>
      <c r="S108" s="166"/>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row>
    <row r="109" spans="1:119" s="3" customFormat="1" ht="32.1" hidden="1" customHeight="1">
      <c r="A109" s="81" t="s">
        <v>273</v>
      </c>
      <c r="B109" s="53"/>
      <c r="C109" s="54"/>
      <c r="D109" s="54"/>
      <c r="E109" s="54"/>
      <c r="F109" s="119" t="s">
        <v>83</v>
      </c>
      <c r="G109" s="48">
        <v>0</v>
      </c>
      <c r="H109" s="63">
        <v>0</v>
      </c>
      <c r="I109" s="36">
        <f t="shared" si="1"/>
        <v>0</v>
      </c>
      <c r="J109" s="46">
        <v>0</v>
      </c>
      <c r="K109" s="46">
        <v>0</v>
      </c>
      <c r="L109" s="46">
        <v>0</v>
      </c>
      <c r="M109" s="111">
        <f t="array" ref="M109">SUM(ROUND(J109:L109,0))</f>
        <v>0</v>
      </c>
      <c r="N109" s="119" t="s">
        <v>83</v>
      </c>
      <c r="O109" s="191"/>
      <c r="P109" s="166"/>
      <c r="Q109" s="166"/>
      <c r="R109" s="166"/>
      <c r="S109" s="166"/>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row>
    <row r="110" spans="1:119" s="3" customFormat="1" ht="32.1" hidden="1" customHeight="1">
      <c r="A110" s="81" t="s">
        <v>274</v>
      </c>
      <c r="B110" s="53"/>
      <c r="C110" s="54"/>
      <c r="D110" s="54"/>
      <c r="E110" s="54"/>
      <c r="F110" s="119" t="s">
        <v>83</v>
      </c>
      <c r="G110" s="48">
        <v>0</v>
      </c>
      <c r="H110" s="63">
        <v>0</v>
      </c>
      <c r="I110" s="36">
        <f t="shared" si="1"/>
        <v>0</v>
      </c>
      <c r="J110" s="46">
        <v>0</v>
      </c>
      <c r="K110" s="46">
        <v>0</v>
      </c>
      <c r="L110" s="46">
        <v>0</v>
      </c>
      <c r="M110" s="111">
        <f t="array" ref="M110">SUM(ROUND(J110:L110,0))</f>
        <v>0</v>
      </c>
      <c r="N110" s="119" t="s">
        <v>83</v>
      </c>
      <c r="O110" s="191"/>
      <c r="P110" s="166"/>
      <c r="Q110" s="166"/>
      <c r="R110" s="166"/>
      <c r="S110" s="166"/>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row>
    <row r="111" spans="1:119" s="3" customFormat="1" ht="32.1" hidden="1" customHeight="1">
      <c r="A111" s="81" t="s">
        <v>275</v>
      </c>
      <c r="B111" s="53"/>
      <c r="C111" s="54"/>
      <c r="D111" s="54"/>
      <c r="E111" s="54"/>
      <c r="F111" s="119" t="s">
        <v>83</v>
      </c>
      <c r="G111" s="48">
        <v>0</v>
      </c>
      <c r="H111" s="63">
        <v>0</v>
      </c>
      <c r="I111" s="36">
        <f t="shared" si="1"/>
        <v>0</v>
      </c>
      <c r="J111" s="46">
        <v>0</v>
      </c>
      <c r="K111" s="46">
        <v>0</v>
      </c>
      <c r="L111" s="46">
        <v>0</v>
      </c>
      <c r="M111" s="111">
        <f t="array" ref="M111">SUM(ROUND(J111:L111,0))</f>
        <v>0</v>
      </c>
      <c r="N111" s="119" t="s">
        <v>83</v>
      </c>
      <c r="O111" s="191"/>
      <c r="P111" s="166"/>
      <c r="Q111" s="166"/>
      <c r="R111" s="166"/>
      <c r="S111" s="166"/>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row>
    <row r="112" spans="1:119" s="3" customFormat="1" ht="32.1" hidden="1" customHeight="1">
      <c r="A112" s="81" t="s">
        <v>276</v>
      </c>
      <c r="B112" s="53"/>
      <c r="C112" s="54"/>
      <c r="D112" s="54"/>
      <c r="E112" s="54"/>
      <c r="F112" s="119" t="s">
        <v>83</v>
      </c>
      <c r="G112" s="48">
        <v>0</v>
      </c>
      <c r="H112" s="63">
        <v>0</v>
      </c>
      <c r="I112" s="36">
        <f t="shared" si="1"/>
        <v>0</v>
      </c>
      <c r="J112" s="46">
        <v>0</v>
      </c>
      <c r="K112" s="46">
        <v>0</v>
      </c>
      <c r="L112" s="46">
        <v>0</v>
      </c>
      <c r="M112" s="111">
        <f t="array" ref="M112">SUM(ROUND(J112:L112,0))</f>
        <v>0</v>
      </c>
      <c r="N112" s="119" t="s">
        <v>83</v>
      </c>
      <c r="O112" s="191"/>
      <c r="P112" s="166"/>
      <c r="Q112" s="166"/>
      <c r="R112" s="166"/>
      <c r="S112" s="166"/>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row>
    <row r="113" spans="1:119" s="3" customFormat="1" ht="32.1" hidden="1" customHeight="1">
      <c r="A113" s="81" t="s">
        <v>277</v>
      </c>
      <c r="B113" s="53"/>
      <c r="C113" s="54"/>
      <c r="D113" s="54"/>
      <c r="E113" s="54"/>
      <c r="F113" s="119" t="s">
        <v>83</v>
      </c>
      <c r="G113" s="48">
        <v>0</v>
      </c>
      <c r="H113" s="63">
        <v>0</v>
      </c>
      <c r="I113" s="36">
        <f t="shared" si="1"/>
        <v>0</v>
      </c>
      <c r="J113" s="46">
        <v>0</v>
      </c>
      <c r="K113" s="46">
        <v>0</v>
      </c>
      <c r="L113" s="46">
        <v>0</v>
      </c>
      <c r="M113" s="111">
        <f t="array" ref="M113">SUM(ROUND(J113:L113,0))</f>
        <v>0</v>
      </c>
      <c r="N113" s="119" t="s">
        <v>83</v>
      </c>
      <c r="O113" s="191"/>
      <c r="P113" s="166"/>
      <c r="Q113" s="166"/>
      <c r="R113" s="166"/>
      <c r="S113" s="166"/>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row>
    <row r="114" spans="1:119" s="3" customFormat="1" ht="32.1" hidden="1" customHeight="1">
      <c r="A114" s="81" t="s">
        <v>278</v>
      </c>
      <c r="B114" s="53"/>
      <c r="C114" s="54"/>
      <c r="D114" s="54"/>
      <c r="E114" s="54"/>
      <c r="F114" s="119" t="s">
        <v>83</v>
      </c>
      <c r="G114" s="48">
        <v>0</v>
      </c>
      <c r="H114" s="63">
        <v>0</v>
      </c>
      <c r="I114" s="36">
        <f t="shared" si="1"/>
        <v>0</v>
      </c>
      <c r="J114" s="46">
        <v>0</v>
      </c>
      <c r="K114" s="46">
        <v>0</v>
      </c>
      <c r="L114" s="46">
        <v>0</v>
      </c>
      <c r="M114" s="111">
        <f t="array" ref="M114">SUM(ROUND(J114:L114,0))</f>
        <v>0</v>
      </c>
      <c r="N114" s="119" t="s">
        <v>83</v>
      </c>
      <c r="O114" s="191"/>
      <c r="P114" s="166"/>
      <c r="Q114" s="166"/>
      <c r="R114" s="166"/>
      <c r="S114" s="166"/>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row>
    <row r="115" spans="1:119" s="3" customFormat="1" ht="32.1" hidden="1" customHeight="1">
      <c r="A115" s="81" t="s">
        <v>279</v>
      </c>
      <c r="B115" s="53"/>
      <c r="C115" s="54"/>
      <c r="D115" s="54"/>
      <c r="E115" s="54"/>
      <c r="F115" s="119" t="s">
        <v>83</v>
      </c>
      <c r="G115" s="48">
        <v>0</v>
      </c>
      <c r="H115" s="63">
        <v>0</v>
      </c>
      <c r="I115" s="36">
        <f t="shared" si="1"/>
        <v>0</v>
      </c>
      <c r="J115" s="46">
        <v>0</v>
      </c>
      <c r="K115" s="46">
        <v>0</v>
      </c>
      <c r="L115" s="46">
        <v>0</v>
      </c>
      <c r="M115" s="111">
        <f t="array" ref="M115">SUM(ROUND(J115:L115,0))</f>
        <v>0</v>
      </c>
      <c r="N115" s="119" t="s">
        <v>83</v>
      </c>
      <c r="O115" s="191"/>
      <c r="P115" s="166"/>
      <c r="Q115" s="166"/>
      <c r="R115" s="166"/>
      <c r="S115" s="166"/>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row>
    <row r="116" spans="1:119" s="3" customFormat="1" ht="32.1" hidden="1" customHeight="1">
      <c r="A116" s="81" t="s">
        <v>280</v>
      </c>
      <c r="B116" s="53"/>
      <c r="C116" s="54"/>
      <c r="D116" s="54"/>
      <c r="E116" s="54"/>
      <c r="F116" s="119" t="s">
        <v>83</v>
      </c>
      <c r="G116" s="48">
        <v>0</v>
      </c>
      <c r="H116" s="63">
        <v>0</v>
      </c>
      <c r="I116" s="36">
        <f t="shared" si="1"/>
        <v>0</v>
      </c>
      <c r="J116" s="46">
        <v>0</v>
      </c>
      <c r="K116" s="46">
        <v>0</v>
      </c>
      <c r="L116" s="46">
        <v>0</v>
      </c>
      <c r="M116" s="111">
        <f t="array" ref="M116">SUM(ROUND(J116:L116,0))</f>
        <v>0</v>
      </c>
      <c r="N116" s="119" t="s">
        <v>83</v>
      </c>
      <c r="O116" s="191"/>
      <c r="P116" s="166"/>
      <c r="Q116" s="166"/>
      <c r="R116" s="166"/>
      <c r="S116" s="166"/>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row>
    <row r="117" spans="1:119" s="3" customFormat="1" ht="32.1" hidden="1" customHeight="1">
      <c r="A117" s="81" t="s">
        <v>281</v>
      </c>
      <c r="B117" s="53"/>
      <c r="C117" s="54"/>
      <c r="D117" s="54"/>
      <c r="E117" s="54"/>
      <c r="F117" s="119" t="s">
        <v>83</v>
      </c>
      <c r="G117" s="48">
        <v>0</v>
      </c>
      <c r="H117" s="63">
        <v>0</v>
      </c>
      <c r="I117" s="36">
        <f t="shared" si="1"/>
        <v>0</v>
      </c>
      <c r="J117" s="46">
        <v>0</v>
      </c>
      <c r="K117" s="46">
        <v>0</v>
      </c>
      <c r="L117" s="46">
        <v>0</v>
      </c>
      <c r="M117" s="111">
        <f t="array" ref="M117">SUM(ROUND(J117:L117,0))</f>
        <v>0</v>
      </c>
      <c r="N117" s="119" t="s">
        <v>83</v>
      </c>
      <c r="O117" s="191"/>
      <c r="P117" s="166"/>
      <c r="Q117" s="166"/>
      <c r="R117" s="166"/>
      <c r="S117" s="166"/>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row>
    <row r="118" spans="1:119" s="3" customFormat="1" ht="32.1" hidden="1" customHeight="1">
      <c r="A118" s="81" t="s">
        <v>282</v>
      </c>
      <c r="B118" s="53"/>
      <c r="C118" s="54"/>
      <c r="D118" s="54"/>
      <c r="E118" s="54"/>
      <c r="F118" s="119" t="s">
        <v>83</v>
      </c>
      <c r="G118" s="48">
        <v>0</v>
      </c>
      <c r="H118" s="63">
        <v>0</v>
      </c>
      <c r="I118" s="36">
        <f t="shared" si="1"/>
        <v>0</v>
      </c>
      <c r="J118" s="46">
        <v>0</v>
      </c>
      <c r="K118" s="46">
        <v>0</v>
      </c>
      <c r="L118" s="46">
        <v>0</v>
      </c>
      <c r="M118" s="111">
        <f t="array" ref="M118">SUM(ROUND(J118:L118,0))</f>
        <v>0</v>
      </c>
      <c r="N118" s="119" t="s">
        <v>83</v>
      </c>
      <c r="O118" s="191"/>
      <c r="P118" s="166"/>
      <c r="Q118" s="166"/>
      <c r="R118" s="166"/>
      <c r="S118" s="166"/>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row>
    <row r="119" spans="1:119" s="3" customFormat="1" ht="32.1" hidden="1" customHeight="1">
      <c r="A119" s="81" t="s">
        <v>283</v>
      </c>
      <c r="B119" s="53"/>
      <c r="C119" s="54"/>
      <c r="D119" s="54"/>
      <c r="E119" s="54"/>
      <c r="F119" s="119" t="s">
        <v>83</v>
      </c>
      <c r="G119" s="48">
        <v>0</v>
      </c>
      <c r="H119" s="63">
        <v>0</v>
      </c>
      <c r="I119" s="36">
        <f t="shared" si="1"/>
        <v>0</v>
      </c>
      <c r="J119" s="46">
        <v>0</v>
      </c>
      <c r="K119" s="46">
        <v>0</v>
      </c>
      <c r="L119" s="46">
        <v>0</v>
      </c>
      <c r="M119" s="111">
        <f t="array" ref="M119">SUM(ROUND(J119:L119,0))</f>
        <v>0</v>
      </c>
      <c r="N119" s="119" t="s">
        <v>83</v>
      </c>
      <c r="O119" s="191"/>
      <c r="P119" s="166"/>
      <c r="Q119" s="166"/>
      <c r="R119" s="166"/>
      <c r="S119" s="166"/>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row>
    <row r="120" spans="1:119" s="3" customFormat="1" ht="32.1" hidden="1" customHeight="1">
      <c r="A120" s="81" t="s">
        <v>284</v>
      </c>
      <c r="B120" s="53"/>
      <c r="C120" s="54"/>
      <c r="D120" s="54"/>
      <c r="E120" s="54"/>
      <c r="F120" s="119" t="s">
        <v>83</v>
      </c>
      <c r="G120" s="48">
        <v>0</v>
      </c>
      <c r="H120" s="63">
        <v>0</v>
      </c>
      <c r="I120" s="36">
        <f t="shared" si="1"/>
        <v>0</v>
      </c>
      <c r="J120" s="46">
        <v>0</v>
      </c>
      <c r="K120" s="46">
        <v>0</v>
      </c>
      <c r="L120" s="46">
        <v>0</v>
      </c>
      <c r="M120" s="111">
        <f t="array" ref="M120">SUM(ROUND(J120:L120,0))</f>
        <v>0</v>
      </c>
      <c r="N120" s="119" t="s">
        <v>83</v>
      </c>
      <c r="O120" s="191"/>
      <c r="P120" s="166"/>
      <c r="Q120" s="166"/>
      <c r="R120" s="166"/>
      <c r="S120" s="166"/>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row>
    <row r="121" spans="1:119" s="3" customFormat="1" ht="32.1" hidden="1" customHeight="1">
      <c r="A121" s="81" t="s">
        <v>285</v>
      </c>
      <c r="B121" s="53"/>
      <c r="C121" s="54"/>
      <c r="D121" s="54"/>
      <c r="E121" s="54"/>
      <c r="F121" s="119" t="s">
        <v>83</v>
      </c>
      <c r="G121" s="48">
        <v>0</v>
      </c>
      <c r="H121" s="63">
        <v>0</v>
      </c>
      <c r="I121" s="36">
        <f t="shared" si="1"/>
        <v>0</v>
      </c>
      <c r="J121" s="46">
        <v>0</v>
      </c>
      <c r="K121" s="46">
        <v>0</v>
      </c>
      <c r="L121" s="46">
        <v>0</v>
      </c>
      <c r="M121" s="111">
        <f t="array" ref="M121">SUM(ROUND(J121:L121,0))</f>
        <v>0</v>
      </c>
      <c r="N121" s="119" t="s">
        <v>83</v>
      </c>
      <c r="O121" s="191"/>
      <c r="P121" s="166"/>
      <c r="Q121" s="166"/>
      <c r="R121" s="166"/>
      <c r="S121" s="166"/>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row>
    <row r="122" spans="1:119" s="3" customFormat="1" ht="32.1" hidden="1" customHeight="1">
      <c r="A122" s="81" t="s">
        <v>286</v>
      </c>
      <c r="B122" s="53"/>
      <c r="C122" s="54"/>
      <c r="D122" s="54"/>
      <c r="E122" s="54"/>
      <c r="F122" s="119" t="s">
        <v>83</v>
      </c>
      <c r="G122" s="48">
        <v>0</v>
      </c>
      <c r="H122" s="63">
        <v>0</v>
      </c>
      <c r="I122" s="36">
        <f t="shared" si="1"/>
        <v>0</v>
      </c>
      <c r="J122" s="46">
        <v>0</v>
      </c>
      <c r="K122" s="46">
        <v>0</v>
      </c>
      <c r="L122" s="46">
        <v>0</v>
      </c>
      <c r="M122" s="111">
        <f t="array" ref="M122">SUM(ROUND(J122:L122,0))</f>
        <v>0</v>
      </c>
      <c r="N122" s="119" t="s">
        <v>83</v>
      </c>
      <c r="O122" s="191"/>
      <c r="P122" s="166"/>
      <c r="Q122" s="166"/>
      <c r="R122" s="166"/>
      <c r="S122" s="166"/>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row>
    <row r="123" spans="1:119" s="3" customFormat="1" ht="32.1" hidden="1" customHeight="1">
      <c r="A123" s="81" t="s">
        <v>287</v>
      </c>
      <c r="B123" s="53"/>
      <c r="C123" s="54"/>
      <c r="D123" s="54"/>
      <c r="E123" s="54"/>
      <c r="F123" s="119" t="s">
        <v>83</v>
      </c>
      <c r="G123" s="48">
        <v>0</v>
      </c>
      <c r="H123" s="63">
        <v>0</v>
      </c>
      <c r="I123" s="36">
        <f t="shared" si="1"/>
        <v>0</v>
      </c>
      <c r="J123" s="46">
        <v>0</v>
      </c>
      <c r="K123" s="46">
        <v>0</v>
      </c>
      <c r="L123" s="46">
        <v>0</v>
      </c>
      <c r="M123" s="111">
        <f t="array" ref="M123">SUM(ROUND(J123:L123,0))</f>
        <v>0</v>
      </c>
      <c r="N123" s="119" t="s">
        <v>83</v>
      </c>
      <c r="O123" s="191"/>
      <c r="P123" s="166"/>
      <c r="Q123" s="166"/>
      <c r="R123" s="166"/>
      <c r="S123" s="166"/>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row>
    <row r="124" spans="1:119" s="3" customFormat="1" ht="32.1" hidden="1" customHeight="1">
      <c r="A124" s="81" t="s">
        <v>288</v>
      </c>
      <c r="B124" s="53"/>
      <c r="C124" s="54"/>
      <c r="D124" s="54"/>
      <c r="E124" s="54"/>
      <c r="F124" s="119" t="s">
        <v>83</v>
      </c>
      <c r="G124" s="48">
        <v>0</v>
      </c>
      <c r="H124" s="63">
        <v>0</v>
      </c>
      <c r="I124" s="36">
        <f t="shared" si="1"/>
        <v>0</v>
      </c>
      <c r="J124" s="46">
        <v>0</v>
      </c>
      <c r="K124" s="46">
        <v>0</v>
      </c>
      <c r="L124" s="46">
        <v>0</v>
      </c>
      <c r="M124" s="111">
        <f t="array" ref="M124">SUM(ROUND(J124:L124,0))</f>
        <v>0</v>
      </c>
      <c r="N124" s="119" t="s">
        <v>83</v>
      </c>
      <c r="O124" s="191"/>
      <c r="P124" s="166"/>
      <c r="Q124" s="166"/>
      <c r="R124" s="166"/>
      <c r="S124" s="166"/>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row>
    <row r="125" spans="1:119" s="3" customFormat="1" ht="32.1" hidden="1" customHeight="1">
      <c r="A125" s="81" t="s">
        <v>289</v>
      </c>
      <c r="B125" s="53"/>
      <c r="C125" s="54"/>
      <c r="D125" s="54"/>
      <c r="E125" s="54"/>
      <c r="F125" s="119" t="s">
        <v>83</v>
      </c>
      <c r="G125" s="48">
        <v>0</v>
      </c>
      <c r="H125" s="63">
        <v>0</v>
      </c>
      <c r="I125" s="36">
        <f t="shared" si="1"/>
        <v>0</v>
      </c>
      <c r="J125" s="46">
        <v>0</v>
      </c>
      <c r="K125" s="46">
        <v>0</v>
      </c>
      <c r="L125" s="46">
        <v>0</v>
      </c>
      <c r="M125" s="111">
        <f t="array" ref="M125">SUM(ROUND(J125:L125,0))</f>
        <v>0</v>
      </c>
      <c r="N125" s="119" t="s">
        <v>83</v>
      </c>
      <c r="O125" s="191"/>
      <c r="P125" s="166"/>
      <c r="Q125" s="166"/>
      <c r="R125" s="166"/>
      <c r="S125" s="166"/>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row>
    <row r="126" spans="1:119" s="3" customFormat="1" ht="32.1" hidden="1" customHeight="1">
      <c r="A126" s="81" t="s">
        <v>290</v>
      </c>
      <c r="B126" s="53"/>
      <c r="C126" s="54"/>
      <c r="D126" s="54"/>
      <c r="E126" s="54"/>
      <c r="F126" s="119" t="s">
        <v>83</v>
      </c>
      <c r="G126" s="48">
        <v>0</v>
      </c>
      <c r="H126" s="63">
        <v>0</v>
      </c>
      <c r="I126" s="36">
        <f t="shared" si="1"/>
        <v>0</v>
      </c>
      <c r="J126" s="46">
        <v>0</v>
      </c>
      <c r="K126" s="46">
        <v>0</v>
      </c>
      <c r="L126" s="46">
        <v>0</v>
      </c>
      <c r="M126" s="111">
        <f t="array" ref="M126">SUM(ROUND(J126:L126,0))</f>
        <v>0</v>
      </c>
      <c r="N126" s="119" t="s">
        <v>83</v>
      </c>
      <c r="O126" s="191"/>
      <c r="P126" s="166"/>
      <c r="Q126" s="166"/>
      <c r="R126" s="166"/>
      <c r="S126" s="166"/>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row>
    <row r="127" spans="1:119" s="3" customFormat="1" ht="32.1" hidden="1" customHeight="1">
      <c r="A127" s="81" t="s">
        <v>291</v>
      </c>
      <c r="B127" s="53"/>
      <c r="C127" s="54"/>
      <c r="D127" s="54"/>
      <c r="E127" s="54"/>
      <c r="F127" s="119" t="s">
        <v>83</v>
      </c>
      <c r="G127" s="48">
        <v>0</v>
      </c>
      <c r="H127" s="63">
        <v>0</v>
      </c>
      <c r="I127" s="36">
        <f t="shared" si="1"/>
        <v>0</v>
      </c>
      <c r="J127" s="46">
        <v>0</v>
      </c>
      <c r="K127" s="46">
        <v>0</v>
      </c>
      <c r="L127" s="46">
        <v>0</v>
      </c>
      <c r="M127" s="111">
        <f t="array" ref="M127">SUM(ROUND(J127:L127,0))</f>
        <v>0</v>
      </c>
      <c r="N127" s="119" t="s">
        <v>83</v>
      </c>
      <c r="O127" s="191"/>
      <c r="P127" s="166"/>
      <c r="Q127" s="166"/>
      <c r="R127" s="166"/>
      <c r="S127" s="166"/>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row>
    <row r="128" spans="1:119" s="3" customFormat="1" ht="32.1" hidden="1" customHeight="1">
      <c r="A128" s="81" t="s">
        <v>292</v>
      </c>
      <c r="B128" s="53"/>
      <c r="C128" s="54"/>
      <c r="D128" s="54"/>
      <c r="E128" s="54"/>
      <c r="F128" s="119" t="s">
        <v>83</v>
      </c>
      <c r="G128" s="48">
        <v>0</v>
      </c>
      <c r="H128" s="63">
        <v>0</v>
      </c>
      <c r="I128" s="36">
        <f t="shared" si="1"/>
        <v>0</v>
      </c>
      <c r="J128" s="46">
        <v>0</v>
      </c>
      <c r="K128" s="46">
        <v>0</v>
      </c>
      <c r="L128" s="46">
        <v>0</v>
      </c>
      <c r="M128" s="111">
        <f t="array" ref="M128">SUM(ROUND(J128:L128,0))</f>
        <v>0</v>
      </c>
      <c r="N128" s="119" t="s">
        <v>83</v>
      </c>
      <c r="O128" s="191"/>
      <c r="P128" s="166"/>
      <c r="Q128" s="166"/>
      <c r="R128" s="166"/>
      <c r="S128" s="166"/>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row>
    <row r="129" spans="1:119" s="3" customFormat="1" ht="32.1" hidden="1" customHeight="1">
      <c r="A129" s="81" t="s">
        <v>293</v>
      </c>
      <c r="B129" s="53"/>
      <c r="C129" s="54"/>
      <c r="D129" s="54"/>
      <c r="E129" s="54"/>
      <c r="F129" s="119" t="s">
        <v>83</v>
      </c>
      <c r="G129" s="48">
        <v>0</v>
      </c>
      <c r="H129" s="63">
        <v>0</v>
      </c>
      <c r="I129" s="36">
        <f t="shared" si="1"/>
        <v>0</v>
      </c>
      <c r="J129" s="46">
        <v>0</v>
      </c>
      <c r="K129" s="46">
        <v>0</v>
      </c>
      <c r="L129" s="46">
        <v>0</v>
      </c>
      <c r="M129" s="111">
        <f t="array" ref="M129">SUM(ROUND(J129:L129,0))</f>
        <v>0</v>
      </c>
      <c r="N129" s="119" t="s">
        <v>83</v>
      </c>
      <c r="O129" s="191"/>
      <c r="P129" s="166"/>
      <c r="Q129" s="166"/>
      <c r="R129" s="166"/>
      <c r="S129" s="166"/>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row>
    <row r="130" spans="1:119" s="3" customFormat="1" ht="32.1" hidden="1" customHeight="1">
      <c r="A130" s="81" t="s">
        <v>294</v>
      </c>
      <c r="B130" s="53"/>
      <c r="C130" s="54"/>
      <c r="D130" s="54"/>
      <c r="E130" s="54"/>
      <c r="F130" s="119" t="s">
        <v>83</v>
      </c>
      <c r="G130" s="48">
        <v>0</v>
      </c>
      <c r="H130" s="63">
        <v>0</v>
      </c>
      <c r="I130" s="36">
        <f t="shared" si="1"/>
        <v>0</v>
      </c>
      <c r="J130" s="46">
        <v>0</v>
      </c>
      <c r="K130" s="46">
        <v>0</v>
      </c>
      <c r="L130" s="46">
        <v>0</v>
      </c>
      <c r="M130" s="111">
        <f t="array" ref="M130">SUM(ROUND(J130:L130,0))</f>
        <v>0</v>
      </c>
      <c r="N130" s="119" t="s">
        <v>83</v>
      </c>
      <c r="O130" s="191"/>
      <c r="P130" s="166"/>
      <c r="Q130" s="166"/>
      <c r="R130" s="166"/>
      <c r="S130" s="166"/>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row>
    <row r="131" spans="1:119" s="3" customFormat="1" ht="32.1" hidden="1" customHeight="1">
      <c r="A131" s="81" t="s">
        <v>295</v>
      </c>
      <c r="B131" s="53"/>
      <c r="C131" s="54"/>
      <c r="D131" s="54"/>
      <c r="E131" s="54"/>
      <c r="F131" s="119" t="s">
        <v>83</v>
      </c>
      <c r="G131" s="48">
        <v>0</v>
      </c>
      <c r="H131" s="63">
        <v>0</v>
      </c>
      <c r="I131" s="36">
        <f t="shared" si="1"/>
        <v>0</v>
      </c>
      <c r="J131" s="46">
        <v>0</v>
      </c>
      <c r="K131" s="46">
        <v>0</v>
      </c>
      <c r="L131" s="46">
        <v>0</v>
      </c>
      <c r="M131" s="111">
        <f t="array" ref="M131">SUM(ROUND(J131:L131,0))</f>
        <v>0</v>
      </c>
      <c r="N131" s="119" t="s">
        <v>83</v>
      </c>
      <c r="O131" s="191"/>
      <c r="P131" s="166"/>
      <c r="Q131" s="166"/>
      <c r="R131" s="166"/>
      <c r="S131" s="166"/>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row>
    <row r="132" spans="1:119" s="3" customFormat="1" ht="32.1" hidden="1" customHeight="1">
      <c r="A132" s="81" t="s">
        <v>296</v>
      </c>
      <c r="B132" s="53"/>
      <c r="C132" s="54"/>
      <c r="D132" s="54"/>
      <c r="E132" s="54"/>
      <c r="F132" s="119" t="s">
        <v>83</v>
      </c>
      <c r="G132" s="48">
        <v>0</v>
      </c>
      <c r="H132" s="63">
        <v>0</v>
      </c>
      <c r="I132" s="36">
        <f t="shared" si="1"/>
        <v>0</v>
      </c>
      <c r="J132" s="46">
        <v>0</v>
      </c>
      <c r="K132" s="46">
        <v>0</v>
      </c>
      <c r="L132" s="46">
        <v>0</v>
      </c>
      <c r="M132" s="111">
        <f t="array" ref="M132">SUM(ROUND(J132:L132,0))</f>
        <v>0</v>
      </c>
      <c r="N132" s="119" t="s">
        <v>83</v>
      </c>
      <c r="O132" s="191"/>
      <c r="P132" s="166"/>
      <c r="Q132" s="166"/>
      <c r="R132" s="166"/>
      <c r="S132" s="166"/>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row>
    <row r="133" spans="1:119" s="3" customFormat="1" ht="32.1" hidden="1" customHeight="1">
      <c r="A133" s="81" t="s">
        <v>297</v>
      </c>
      <c r="B133" s="53"/>
      <c r="C133" s="54"/>
      <c r="D133" s="54"/>
      <c r="E133" s="54"/>
      <c r="F133" s="119" t="s">
        <v>83</v>
      </c>
      <c r="G133" s="48">
        <v>0</v>
      </c>
      <c r="H133" s="63">
        <v>0</v>
      </c>
      <c r="I133" s="36">
        <f t="shared" si="1"/>
        <v>0</v>
      </c>
      <c r="J133" s="46">
        <v>0</v>
      </c>
      <c r="K133" s="46">
        <v>0</v>
      </c>
      <c r="L133" s="46">
        <v>0</v>
      </c>
      <c r="M133" s="111">
        <f t="array" ref="M133">SUM(ROUND(J133:L133,0))</f>
        <v>0</v>
      </c>
      <c r="N133" s="119" t="s">
        <v>83</v>
      </c>
      <c r="O133" s="191"/>
      <c r="P133" s="166"/>
      <c r="Q133" s="166"/>
      <c r="R133" s="166"/>
      <c r="S133" s="166"/>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row>
    <row r="134" spans="1:119" s="3" customFormat="1" ht="32.1" hidden="1" customHeight="1">
      <c r="A134" s="81" t="s">
        <v>298</v>
      </c>
      <c r="B134" s="53"/>
      <c r="C134" s="54"/>
      <c r="D134" s="54"/>
      <c r="E134" s="54"/>
      <c r="F134" s="119" t="s">
        <v>83</v>
      </c>
      <c r="G134" s="48">
        <v>0</v>
      </c>
      <c r="H134" s="63">
        <v>0</v>
      </c>
      <c r="I134" s="36">
        <f t="shared" si="1"/>
        <v>0</v>
      </c>
      <c r="J134" s="46">
        <v>0</v>
      </c>
      <c r="K134" s="46">
        <v>0</v>
      </c>
      <c r="L134" s="46">
        <v>0</v>
      </c>
      <c r="M134" s="111">
        <f t="array" ref="M134">SUM(ROUND(J134:L134,0))</f>
        <v>0</v>
      </c>
      <c r="N134" s="119" t="s">
        <v>83</v>
      </c>
      <c r="O134" s="191"/>
      <c r="P134" s="166"/>
      <c r="Q134" s="166"/>
      <c r="R134" s="166"/>
      <c r="S134" s="166"/>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row>
    <row r="135" spans="1:119" s="3" customFormat="1" ht="32.1" hidden="1" customHeight="1">
      <c r="A135" s="81" t="s">
        <v>299</v>
      </c>
      <c r="B135" s="53"/>
      <c r="C135" s="54"/>
      <c r="D135" s="54"/>
      <c r="E135" s="54"/>
      <c r="F135" s="119" t="s">
        <v>83</v>
      </c>
      <c r="G135" s="48">
        <v>0</v>
      </c>
      <c r="H135" s="63">
        <v>0</v>
      </c>
      <c r="I135" s="36">
        <f t="shared" ref="I135:I198" si="2">IF(OR(G135="Redacted",H135="Redacted"),"Redacted",IF(OR(T(G135)&lt;&gt;"",T(H135)&lt;&gt;""),"Varies",ROUND(G135*H135,0)))</f>
        <v>0</v>
      </c>
      <c r="J135" s="46">
        <v>0</v>
      </c>
      <c r="K135" s="46">
        <v>0</v>
      </c>
      <c r="L135" s="46">
        <v>0</v>
      </c>
      <c r="M135" s="111">
        <f t="array" ref="M135">SUM(ROUND(J135:L135,0))</f>
        <v>0</v>
      </c>
      <c r="N135" s="119" t="s">
        <v>83</v>
      </c>
      <c r="O135" s="191"/>
      <c r="P135" s="166"/>
      <c r="Q135" s="166"/>
      <c r="R135" s="166"/>
      <c r="S135" s="166"/>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row>
    <row r="136" spans="1:119" s="3" customFormat="1" ht="32.1" hidden="1" customHeight="1">
      <c r="A136" s="81" t="s">
        <v>300</v>
      </c>
      <c r="B136" s="53"/>
      <c r="C136" s="54"/>
      <c r="D136" s="54"/>
      <c r="E136" s="54"/>
      <c r="F136" s="119" t="s">
        <v>83</v>
      </c>
      <c r="G136" s="48">
        <v>0</v>
      </c>
      <c r="H136" s="63">
        <v>0</v>
      </c>
      <c r="I136" s="36">
        <f t="shared" si="2"/>
        <v>0</v>
      </c>
      <c r="J136" s="46">
        <v>0</v>
      </c>
      <c r="K136" s="46">
        <v>0</v>
      </c>
      <c r="L136" s="46">
        <v>0</v>
      </c>
      <c r="M136" s="111">
        <f t="array" ref="M136">SUM(ROUND(J136:L136,0))</f>
        <v>0</v>
      </c>
      <c r="N136" s="119" t="s">
        <v>83</v>
      </c>
      <c r="O136" s="191"/>
      <c r="P136" s="166"/>
      <c r="Q136" s="166"/>
      <c r="R136" s="166"/>
      <c r="S136" s="166"/>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row>
    <row r="137" spans="1:119" s="3" customFormat="1" ht="32.1" hidden="1" customHeight="1">
      <c r="A137" s="81" t="s">
        <v>301</v>
      </c>
      <c r="B137" s="53"/>
      <c r="C137" s="54"/>
      <c r="D137" s="54"/>
      <c r="E137" s="54"/>
      <c r="F137" s="119" t="s">
        <v>83</v>
      </c>
      <c r="G137" s="48">
        <v>0</v>
      </c>
      <c r="H137" s="63">
        <v>0</v>
      </c>
      <c r="I137" s="36">
        <f t="shared" si="2"/>
        <v>0</v>
      </c>
      <c r="J137" s="46">
        <v>0</v>
      </c>
      <c r="K137" s="46">
        <v>0</v>
      </c>
      <c r="L137" s="46">
        <v>0</v>
      </c>
      <c r="M137" s="111">
        <f t="array" ref="M137">SUM(ROUND(J137:L137,0))</f>
        <v>0</v>
      </c>
      <c r="N137" s="119" t="s">
        <v>83</v>
      </c>
      <c r="O137" s="191"/>
      <c r="P137" s="166"/>
      <c r="Q137" s="166"/>
      <c r="R137" s="166"/>
      <c r="S137" s="166"/>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row>
    <row r="138" spans="1:119" s="3" customFormat="1" ht="32.1" hidden="1" customHeight="1">
      <c r="A138" s="81" t="s">
        <v>302</v>
      </c>
      <c r="B138" s="53"/>
      <c r="C138" s="54"/>
      <c r="D138" s="54"/>
      <c r="E138" s="54"/>
      <c r="F138" s="119" t="s">
        <v>83</v>
      </c>
      <c r="G138" s="48">
        <v>0</v>
      </c>
      <c r="H138" s="63">
        <v>0</v>
      </c>
      <c r="I138" s="36">
        <f t="shared" si="2"/>
        <v>0</v>
      </c>
      <c r="J138" s="46">
        <v>0</v>
      </c>
      <c r="K138" s="46">
        <v>0</v>
      </c>
      <c r="L138" s="46">
        <v>0</v>
      </c>
      <c r="M138" s="111">
        <f t="array" ref="M138">SUM(ROUND(J138:L138,0))</f>
        <v>0</v>
      </c>
      <c r="N138" s="119" t="s">
        <v>83</v>
      </c>
      <c r="O138" s="191"/>
      <c r="P138" s="166"/>
      <c r="Q138" s="166"/>
      <c r="R138" s="166"/>
      <c r="S138" s="166"/>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row>
    <row r="139" spans="1:119" s="3" customFormat="1" ht="32.1" hidden="1" customHeight="1">
      <c r="A139" s="81" t="s">
        <v>303</v>
      </c>
      <c r="B139" s="53"/>
      <c r="C139" s="54"/>
      <c r="D139" s="54"/>
      <c r="E139" s="54"/>
      <c r="F139" s="119" t="s">
        <v>83</v>
      </c>
      <c r="G139" s="48">
        <v>0</v>
      </c>
      <c r="H139" s="63">
        <v>0</v>
      </c>
      <c r="I139" s="36">
        <f t="shared" si="2"/>
        <v>0</v>
      </c>
      <c r="J139" s="46">
        <v>0</v>
      </c>
      <c r="K139" s="46">
        <v>0</v>
      </c>
      <c r="L139" s="46">
        <v>0</v>
      </c>
      <c r="M139" s="111">
        <f t="array" ref="M139">SUM(ROUND(J139:L139,0))</f>
        <v>0</v>
      </c>
      <c r="N139" s="119" t="s">
        <v>83</v>
      </c>
      <c r="O139" s="191"/>
      <c r="P139" s="166"/>
      <c r="Q139" s="166"/>
      <c r="R139" s="166"/>
      <c r="S139" s="166"/>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row>
    <row r="140" spans="1:119" s="3" customFormat="1" ht="32.1" hidden="1" customHeight="1">
      <c r="A140" s="81" t="s">
        <v>304</v>
      </c>
      <c r="B140" s="53"/>
      <c r="C140" s="54"/>
      <c r="D140" s="54"/>
      <c r="E140" s="54"/>
      <c r="F140" s="119" t="s">
        <v>83</v>
      </c>
      <c r="G140" s="48">
        <v>0</v>
      </c>
      <c r="H140" s="63">
        <v>0</v>
      </c>
      <c r="I140" s="36">
        <f t="shared" si="2"/>
        <v>0</v>
      </c>
      <c r="J140" s="46">
        <v>0</v>
      </c>
      <c r="K140" s="46">
        <v>0</v>
      </c>
      <c r="L140" s="46">
        <v>0</v>
      </c>
      <c r="M140" s="111">
        <f t="array" ref="M140">SUM(ROUND(J140:L140,0))</f>
        <v>0</v>
      </c>
      <c r="N140" s="119" t="s">
        <v>83</v>
      </c>
      <c r="O140" s="191"/>
      <c r="P140" s="166"/>
      <c r="Q140" s="166"/>
      <c r="R140" s="166"/>
      <c r="S140" s="166"/>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row>
    <row r="141" spans="1:119" s="3" customFormat="1" ht="32.1" hidden="1" customHeight="1">
      <c r="A141" s="81" t="s">
        <v>305</v>
      </c>
      <c r="B141" s="53"/>
      <c r="C141" s="54"/>
      <c r="D141" s="54"/>
      <c r="E141" s="54"/>
      <c r="F141" s="119" t="s">
        <v>83</v>
      </c>
      <c r="G141" s="48">
        <v>0</v>
      </c>
      <c r="H141" s="63">
        <v>0</v>
      </c>
      <c r="I141" s="36">
        <f t="shared" si="2"/>
        <v>0</v>
      </c>
      <c r="J141" s="46">
        <v>0</v>
      </c>
      <c r="K141" s="46">
        <v>0</v>
      </c>
      <c r="L141" s="46">
        <v>0</v>
      </c>
      <c r="M141" s="111">
        <f t="array" ref="M141">SUM(ROUND(J141:L141,0))</f>
        <v>0</v>
      </c>
      <c r="N141" s="119" t="s">
        <v>83</v>
      </c>
      <c r="O141" s="191"/>
      <c r="P141" s="166"/>
      <c r="Q141" s="166"/>
      <c r="R141" s="166"/>
      <c r="S141" s="166"/>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row>
    <row r="142" spans="1:119" s="3" customFormat="1" ht="32.1" hidden="1" customHeight="1">
      <c r="A142" s="81" t="s">
        <v>306</v>
      </c>
      <c r="B142" s="53"/>
      <c r="C142" s="54"/>
      <c r="D142" s="54"/>
      <c r="E142" s="54"/>
      <c r="F142" s="119" t="s">
        <v>83</v>
      </c>
      <c r="G142" s="48">
        <v>0</v>
      </c>
      <c r="H142" s="63">
        <v>0</v>
      </c>
      <c r="I142" s="36">
        <f t="shared" si="2"/>
        <v>0</v>
      </c>
      <c r="J142" s="46">
        <v>0</v>
      </c>
      <c r="K142" s="46">
        <v>0</v>
      </c>
      <c r="L142" s="46">
        <v>0</v>
      </c>
      <c r="M142" s="111">
        <f t="array" ref="M142">SUM(ROUND(J142:L142,0))</f>
        <v>0</v>
      </c>
      <c r="N142" s="119" t="s">
        <v>83</v>
      </c>
      <c r="O142" s="191"/>
      <c r="P142" s="166"/>
      <c r="Q142" s="166"/>
      <c r="R142" s="166"/>
      <c r="S142" s="166"/>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row>
    <row r="143" spans="1:119" s="3" customFormat="1" ht="32.1" hidden="1" customHeight="1">
      <c r="A143" s="81" t="s">
        <v>307</v>
      </c>
      <c r="B143" s="53"/>
      <c r="C143" s="54"/>
      <c r="D143" s="54"/>
      <c r="E143" s="54"/>
      <c r="F143" s="119" t="s">
        <v>83</v>
      </c>
      <c r="G143" s="48">
        <v>0</v>
      </c>
      <c r="H143" s="63">
        <v>0</v>
      </c>
      <c r="I143" s="36">
        <f t="shared" si="2"/>
        <v>0</v>
      </c>
      <c r="J143" s="46">
        <v>0</v>
      </c>
      <c r="K143" s="46">
        <v>0</v>
      </c>
      <c r="L143" s="46">
        <v>0</v>
      </c>
      <c r="M143" s="111">
        <f t="array" ref="M143">SUM(ROUND(J143:L143,0))</f>
        <v>0</v>
      </c>
      <c r="N143" s="119" t="s">
        <v>83</v>
      </c>
      <c r="O143" s="191"/>
      <c r="P143" s="166"/>
      <c r="Q143" s="166"/>
      <c r="R143" s="166"/>
      <c r="S143" s="166"/>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row>
    <row r="144" spans="1:119" s="3" customFormat="1" ht="32.1" hidden="1" customHeight="1">
      <c r="A144" s="81" t="s">
        <v>308</v>
      </c>
      <c r="B144" s="53"/>
      <c r="C144" s="54"/>
      <c r="D144" s="54"/>
      <c r="E144" s="54"/>
      <c r="F144" s="119" t="s">
        <v>83</v>
      </c>
      <c r="G144" s="48">
        <v>0</v>
      </c>
      <c r="H144" s="63">
        <v>0</v>
      </c>
      <c r="I144" s="36">
        <f t="shared" si="2"/>
        <v>0</v>
      </c>
      <c r="J144" s="46">
        <v>0</v>
      </c>
      <c r="K144" s="46">
        <v>0</v>
      </c>
      <c r="L144" s="46">
        <v>0</v>
      </c>
      <c r="M144" s="111">
        <f t="array" ref="M144">SUM(ROUND(J144:L144,0))</f>
        <v>0</v>
      </c>
      <c r="N144" s="119" t="s">
        <v>83</v>
      </c>
      <c r="O144" s="191"/>
      <c r="P144" s="166"/>
      <c r="Q144" s="166"/>
      <c r="R144" s="166"/>
      <c r="S144" s="166"/>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row>
    <row r="145" spans="1:119" s="3" customFormat="1" ht="32.1" hidden="1" customHeight="1">
      <c r="A145" s="81" t="s">
        <v>309</v>
      </c>
      <c r="B145" s="53"/>
      <c r="C145" s="54"/>
      <c r="D145" s="54"/>
      <c r="E145" s="54"/>
      <c r="F145" s="119" t="s">
        <v>83</v>
      </c>
      <c r="G145" s="48">
        <v>0</v>
      </c>
      <c r="H145" s="63">
        <v>0</v>
      </c>
      <c r="I145" s="36">
        <f t="shared" si="2"/>
        <v>0</v>
      </c>
      <c r="J145" s="46">
        <v>0</v>
      </c>
      <c r="K145" s="46">
        <v>0</v>
      </c>
      <c r="L145" s="46">
        <v>0</v>
      </c>
      <c r="M145" s="111">
        <f t="array" ref="M145">SUM(ROUND(J145:L145,0))</f>
        <v>0</v>
      </c>
      <c r="N145" s="119" t="s">
        <v>83</v>
      </c>
      <c r="O145" s="191"/>
      <c r="P145" s="166"/>
      <c r="Q145" s="166"/>
      <c r="R145" s="166"/>
      <c r="S145" s="166"/>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row>
    <row r="146" spans="1:119" s="3" customFormat="1" ht="32.1" hidden="1" customHeight="1">
      <c r="A146" s="81" t="s">
        <v>310</v>
      </c>
      <c r="B146" s="53"/>
      <c r="C146" s="54"/>
      <c r="D146" s="54"/>
      <c r="E146" s="54"/>
      <c r="F146" s="119" t="s">
        <v>83</v>
      </c>
      <c r="G146" s="48">
        <v>0</v>
      </c>
      <c r="H146" s="63">
        <v>0</v>
      </c>
      <c r="I146" s="36">
        <f t="shared" si="2"/>
        <v>0</v>
      </c>
      <c r="J146" s="46">
        <v>0</v>
      </c>
      <c r="K146" s="46">
        <v>0</v>
      </c>
      <c r="L146" s="46">
        <v>0</v>
      </c>
      <c r="M146" s="111">
        <f t="array" ref="M146">SUM(ROUND(J146:L146,0))</f>
        <v>0</v>
      </c>
      <c r="N146" s="119" t="s">
        <v>83</v>
      </c>
      <c r="O146" s="191"/>
      <c r="P146" s="166"/>
      <c r="Q146" s="166"/>
      <c r="R146" s="166"/>
      <c r="S146" s="166"/>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row>
    <row r="147" spans="1:119" s="3" customFormat="1" ht="32.1" hidden="1" customHeight="1">
      <c r="A147" s="81" t="s">
        <v>311</v>
      </c>
      <c r="B147" s="53"/>
      <c r="C147" s="54"/>
      <c r="D147" s="54"/>
      <c r="E147" s="54"/>
      <c r="F147" s="119" t="s">
        <v>83</v>
      </c>
      <c r="G147" s="48">
        <v>0</v>
      </c>
      <c r="H147" s="63">
        <v>0</v>
      </c>
      <c r="I147" s="36">
        <f t="shared" si="2"/>
        <v>0</v>
      </c>
      <c r="J147" s="46">
        <v>0</v>
      </c>
      <c r="K147" s="46">
        <v>0</v>
      </c>
      <c r="L147" s="46">
        <v>0</v>
      </c>
      <c r="M147" s="111">
        <f t="array" ref="M147">SUM(ROUND(J147:L147,0))</f>
        <v>0</v>
      </c>
      <c r="N147" s="119" t="s">
        <v>83</v>
      </c>
      <c r="O147" s="191"/>
      <c r="P147" s="166"/>
      <c r="Q147" s="166"/>
      <c r="R147" s="166"/>
      <c r="S147" s="166"/>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row>
    <row r="148" spans="1:119" s="3" customFormat="1" ht="32.1" hidden="1" customHeight="1">
      <c r="A148" s="81" t="s">
        <v>312</v>
      </c>
      <c r="B148" s="53"/>
      <c r="C148" s="54"/>
      <c r="D148" s="54"/>
      <c r="E148" s="54"/>
      <c r="F148" s="119" t="s">
        <v>83</v>
      </c>
      <c r="G148" s="48">
        <v>0</v>
      </c>
      <c r="H148" s="63">
        <v>0</v>
      </c>
      <c r="I148" s="36">
        <f t="shared" si="2"/>
        <v>0</v>
      </c>
      <c r="J148" s="46">
        <v>0</v>
      </c>
      <c r="K148" s="46">
        <v>0</v>
      </c>
      <c r="L148" s="46">
        <v>0</v>
      </c>
      <c r="M148" s="111">
        <f t="array" ref="M148">SUM(ROUND(J148:L148,0))</f>
        <v>0</v>
      </c>
      <c r="N148" s="119" t="s">
        <v>83</v>
      </c>
      <c r="O148" s="191"/>
      <c r="P148" s="166"/>
      <c r="Q148" s="166"/>
      <c r="R148" s="166"/>
      <c r="S148" s="166"/>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row>
    <row r="149" spans="1:119" s="3" customFormat="1" ht="32.1" hidden="1" customHeight="1">
      <c r="A149" s="81" t="s">
        <v>313</v>
      </c>
      <c r="B149" s="53"/>
      <c r="C149" s="54"/>
      <c r="D149" s="54"/>
      <c r="E149" s="54"/>
      <c r="F149" s="119" t="s">
        <v>83</v>
      </c>
      <c r="G149" s="48">
        <v>0</v>
      </c>
      <c r="H149" s="63">
        <v>0</v>
      </c>
      <c r="I149" s="36">
        <f t="shared" si="2"/>
        <v>0</v>
      </c>
      <c r="J149" s="46">
        <v>0</v>
      </c>
      <c r="K149" s="46">
        <v>0</v>
      </c>
      <c r="L149" s="46">
        <v>0</v>
      </c>
      <c r="M149" s="111">
        <f t="array" ref="M149">SUM(ROUND(J149:L149,0))</f>
        <v>0</v>
      </c>
      <c r="N149" s="119" t="s">
        <v>83</v>
      </c>
      <c r="O149" s="191"/>
      <c r="P149" s="166"/>
      <c r="Q149" s="166"/>
      <c r="R149" s="166"/>
      <c r="S149" s="166"/>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row>
    <row r="150" spans="1:119" s="3" customFormat="1" ht="32.1" hidden="1" customHeight="1">
      <c r="A150" s="81" t="s">
        <v>314</v>
      </c>
      <c r="B150" s="53"/>
      <c r="C150" s="54"/>
      <c r="D150" s="54"/>
      <c r="E150" s="54"/>
      <c r="F150" s="119" t="s">
        <v>83</v>
      </c>
      <c r="G150" s="48">
        <v>0</v>
      </c>
      <c r="H150" s="63">
        <v>0</v>
      </c>
      <c r="I150" s="36">
        <f t="shared" si="2"/>
        <v>0</v>
      </c>
      <c r="J150" s="46">
        <v>0</v>
      </c>
      <c r="K150" s="46">
        <v>0</v>
      </c>
      <c r="L150" s="46">
        <v>0</v>
      </c>
      <c r="M150" s="111">
        <f t="array" ref="M150">SUM(ROUND(J150:L150,0))</f>
        <v>0</v>
      </c>
      <c r="N150" s="119" t="s">
        <v>83</v>
      </c>
      <c r="O150" s="191"/>
      <c r="P150" s="166"/>
      <c r="Q150" s="166"/>
      <c r="R150" s="166"/>
      <c r="S150" s="166"/>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row>
    <row r="151" spans="1:119" s="3" customFormat="1" ht="32.1" hidden="1" customHeight="1">
      <c r="A151" s="81" t="s">
        <v>315</v>
      </c>
      <c r="B151" s="53"/>
      <c r="C151" s="54"/>
      <c r="D151" s="54"/>
      <c r="E151" s="54"/>
      <c r="F151" s="119" t="s">
        <v>83</v>
      </c>
      <c r="G151" s="48">
        <v>0</v>
      </c>
      <c r="H151" s="63">
        <v>0</v>
      </c>
      <c r="I151" s="36">
        <f t="shared" si="2"/>
        <v>0</v>
      </c>
      <c r="J151" s="46">
        <v>0</v>
      </c>
      <c r="K151" s="46">
        <v>0</v>
      </c>
      <c r="L151" s="46">
        <v>0</v>
      </c>
      <c r="M151" s="111">
        <f t="array" ref="M151">SUM(ROUND(J151:L151,0))</f>
        <v>0</v>
      </c>
      <c r="N151" s="119" t="s">
        <v>83</v>
      </c>
      <c r="O151" s="191"/>
      <c r="P151" s="166"/>
      <c r="Q151" s="166"/>
      <c r="R151" s="166"/>
      <c r="S151" s="166"/>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row>
    <row r="152" spans="1:119" s="3" customFormat="1" ht="32.1" hidden="1" customHeight="1">
      <c r="A152" s="81" t="s">
        <v>316</v>
      </c>
      <c r="B152" s="53"/>
      <c r="C152" s="54"/>
      <c r="D152" s="54"/>
      <c r="E152" s="54"/>
      <c r="F152" s="119" t="s">
        <v>83</v>
      </c>
      <c r="G152" s="48">
        <v>0</v>
      </c>
      <c r="H152" s="63">
        <v>0</v>
      </c>
      <c r="I152" s="36">
        <f t="shared" si="2"/>
        <v>0</v>
      </c>
      <c r="J152" s="46">
        <v>0</v>
      </c>
      <c r="K152" s="46">
        <v>0</v>
      </c>
      <c r="L152" s="46">
        <v>0</v>
      </c>
      <c r="M152" s="111">
        <f t="array" ref="M152">SUM(ROUND(J152:L152,0))</f>
        <v>0</v>
      </c>
      <c r="N152" s="119" t="s">
        <v>83</v>
      </c>
      <c r="O152" s="191"/>
      <c r="P152" s="166"/>
      <c r="Q152" s="166"/>
      <c r="R152" s="166"/>
      <c r="S152" s="166"/>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row>
    <row r="153" spans="1:119" s="3" customFormat="1" ht="32.1" hidden="1" customHeight="1">
      <c r="A153" s="81" t="s">
        <v>317</v>
      </c>
      <c r="B153" s="53"/>
      <c r="C153" s="54"/>
      <c r="D153" s="54"/>
      <c r="E153" s="54"/>
      <c r="F153" s="119" t="s">
        <v>83</v>
      </c>
      <c r="G153" s="48">
        <v>0</v>
      </c>
      <c r="H153" s="63">
        <v>0</v>
      </c>
      <c r="I153" s="36">
        <f t="shared" si="2"/>
        <v>0</v>
      </c>
      <c r="J153" s="46">
        <v>0</v>
      </c>
      <c r="K153" s="46">
        <v>0</v>
      </c>
      <c r="L153" s="46">
        <v>0</v>
      </c>
      <c r="M153" s="111">
        <f t="array" ref="M153">SUM(ROUND(J153:L153,0))</f>
        <v>0</v>
      </c>
      <c r="N153" s="119" t="s">
        <v>83</v>
      </c>
      <c r="O153" s="191"/>
      <c r="P153" s="166"/>
      <c r="Q153" s="166"/>
      <c r="R153" s="166"/>
      <c r="S153" s="166"/>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row>
    <row r="154" spans="1:119" s="3" customFormat="1" ht="32.1" hidden="1" customHeight="1">
      <c r="A154" s="81" t="s">
        <v>318</v>
      </c>
      <c r="B154" s="53"/>
      <c r="C154" s="54"/>
      <c r="D154" s="54"/>
      <c r="E154" s="54"/>
      <c r="F154" s="119" t="s">
        <v>83</v>
      </c>
      <c r="G154" s="48">
        <v>0</v>
      </c>
      <c r="H154" s="63">
        <v>0</v>
      </c>
      <c r="I154" s="36">
        <f t="shared" si="2"/>
        <v>0</v>
      </c>
      <c r="J154" s="46">
        <v>0</v>
      </c>
      <c r="K154" s="46">
        <v>0</v>
      </c>
      <c r="L154" s="46">
        <v>0</v>
      </c>
      <c r="M154" s="111">
        <f t="array" ref="M154">SUM(ROUND(J154:L154,0))</f>
        <v>0</v>
      </c>
      <c r="N154" s="119" t="s">
        <v>83</v>
      </c>
      <c r="O154" s="191"/>
      <c r="P154" s="166"/>
      <c r="Q154" s="166"/>
      <c r="R154" s="166"/>
      <c r="S154" s="166"/>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row>
    <row r="155" spans="1:119" s="3" customFormat="1" ht="32.1" hidden="1" customHeight="1">
      <c r="A155" s="81" t="s">
        <v>319</v>
      </c>
      <c r="B155" s="53"/>
      <c r="C155" s="54"/>
      <c r="D155" s="54"/>
      <c r="E155" s="54"/>
      <c r="F155" s="119" t="s">
        <v>83</v>
      </c>
      <c r="G155" s="48">
        <v>0</v>
      </c>
      <c r="H155" s="63">
        <v>0</v>
      </c>
      <c r="I155" s="36">
        <f t="shared" si="2"/>
        <v>0</v>
      </c>
      <c r="J155" s="46">
        <v>0</v>
      </c>
      <c r="K155" s="46">
        <v>0</v>
      </c>
      <c r="L155" s="46">
        <v>0</v>
      </c>
      <c r="M155" s="111">
        <f t="array" ref="M155">SUM(ROUND(J155:L155,0))</f>
        <v>0</v>
      </c>
      <c r="N155" s="119" t="s">
        <v>83</v>
      </c>
      <c r="O155" s="191"/>
      <c r="P155" s="166"/>
      <c r="Q155" s="166"/>
      <c r="R155" s="166"/>
      <c r="S155" s="166"/>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row>
    <row r="156" spans="1:119" s="3" customFormat="1" ht="32.1" hidden="1" customHeight="1">
      <c r="A156" s="81" t="s">
        <v>320</v>
      </c>
      <c r="B156" s="53"/>
      <c r="C156" s="54"/>
      <c r="D156" s="54"/>
      <c r="E156" s="54"/>
      <c r="F156" s="119" t="s">
        <v>83</v>
      </c>
      <c r="G156" s="48">
        <v>0</v>
      </c>
      <c r="H156" s="63">
        <v>0</v>
      </c>
      <c r="I156" s="36">
        <f t="shared" si="2"/>
        <v>0</v>
      </c>
      <c r="J156" s="46">
        <v>0</v>
      </c>
      <c r="K156" s="46">
        <v>0</v>
      </c>
      <c r="L156" s="46">
        <v>0</v>
      </c>
      <c r="M156" s="111">
        <f t="array" ref="M156">SUM(ROUND(J156:L156,0))</f>
        <v>0</v>
      </c>
      <c r="N156" s="119" t="s">
        <v>83</v>
      </c>
      <c r="O156" s="191"/>
      <c r="P156" s="166"/>
      <c r="Q156" s="166"/>
      <c r="R156" s="166"/>
      <c r="S156" s="166"/>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row>
    <row r="157" spans="1:119" s="3" customFormat="1" ht="32.1" hidden="1" customHeight="1">
      <c r="A157" s="81" t="s">
        <v>321</v>
      </c>
      <c r="B157" s="53"/>
      <c r="C157" s="54"/>
      <c r="D157" s="54"/>
      <c r="E157" s="54"/>
      <c r="F157" s="119" t="s">
        <v>83</v>
      </c>
      <c r="G157" s="48">
        <v>0</v>
      </c>
      <c r="H157" s="63">
        <v>0</v>
      </c>
      <c r="I157" s="36">
        <f t="shared" si="2"/>
        <v>0</v>
      </c>
      <c r="J157" s="46">
        <v>0</v>
      </c>
      <c r="K157" s="46">
        <v>0</v>
      </c>
      <c r="L157" s="46">
        <v>0</v>
      </c>
      <c r="M157" s="111">
        <f t="array" ref="M157">SUM(ROUND(J157:L157,0))</f>
        <v>0</v>
      </c>
      <c r="N157" s="119" t="s">
        <v>83</v>
      </c>
      <c r="O157" s="191"/>
      <c r="P157" s="166"/>
      <c r="Q157" s="166"/>
      <c r="R157" s="166"/>
      <c r="S157" s="166"/>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row>
    <row r="158" spans="1:119" s="3" customFormat="1" ht="32.1" hidden="1" customHeight="1">
      <c r="A158" s="81" t="s">
        <v>322</v>
      </c>
      <c r="B158" s="53"/>
      <c r="C158" s="54"/>
      <c r="D158" s="54"/>
      <c r="E158" s="54"/>
      <c r="F158" s="119" t="s">
        <v>83</v>
      </c>
      <c r="G158" s="48">
        <v>0</v>
      </c>
      <c r="H158" s="63">
        <v>0</v>
      </c>
      <c r="I158" s="36">
        <f t="shared" si="2"/>
        <v>0</v>
      </c>
      <c r="J158" s="46">
        <v>0</v>
      </c>
      <c r="K158" s="46">
        <v>0</v>
      </c>
      <c r="L158" s="46">
        <v>0</v>
      </c>
      <c r="M158" s="111">
        <f t="array" ref="M158">SUM(ROUND(J158:L158,0))</f>
        <v>0</v>
      </c>
      <c r="N158" s="119" t="s">
        <v>83</v>
      </c>
      <c r="O158" s="191"/>
      <c r="P158" s="166"/>
      <c r="Q158" s="166"/>
      <c r="R158" s="166"/>
      <c r="S158" s="166"/>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row>
    <row r="159" spans="1:119" s="3" customFormat="1" ht="32.1" hidden="1" customHeight="1">
      <c r="A159" s="81" t="s">
        <v>323</v>
      </c>
      <c r="B159" s="53"/>
      <c r="C159" s="54"/>
      <c r="D159" s="54"/>
      <c r="E159" s="54"/>
      <c r="F159" s="119" t="s">
        <v>83</v>
      </c>
      <c r="G159" s="48">
        <v>0</v>
      </c>
      <c r="H159" s="63">
        <v>0</v>
      </c>
      <c r="I159" s="36">
        <f t="shared" si="2"/>
        <v>0</v>
      </c>
      <c r="J159" s="46">
        <v>0</v>
      </c>
      <c r="K159" s="46">
        <v>0</v>
      </c>
      <c r="L159" s="46">
        <v>0</v>
      </c>
      <c r="M159" s="111">
        <f t="array" ref="M159">SUM(ROUND(J159:L159,0))</f>
        <v>0</v>
      </c>
      <c r="N159" s="119" t="s">
        <v>83</v>
      </c>
      <c r="O159" s="191"/>
      <c r="P159" s="166"/>
      <c r="Q159" s="166"/>
      <c r="R159" s="166"/>
      <c r="S159" s="166"/>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row>
    <row r="160" spans="1:119" s="3" customFormat="1" ht="32.1" hidden="1" customHeight="1">
      <c r="A160" s="81" t="s">
        <v>324</v>
      </c>
      <c r="B160" s="53"/>
      <c r="C160" s="54"/>
      <c r="D160" s="54"/>
      <c r="E160" s="54"/>
      <c r="F160" s="119" t="s">
        <v>83</v>
      </c>
      <c r="G160" s="48">
        <v>0</v>
      </c>
      <c r="H160" s="63">
        <v>0</v>
      </c>
      <c r="I160" s="36">
        <f t="shared" si="2"/>
        <v>0</v>
      </c>
      <c r="J160" s="46">
        <v>0</v>
      </c>
      <c r="K160" s="46">
        <v>0</v>
      </c>
      <c r="L160" s="46">
        <v>0</v>
      </c>
      <c r="M160" s="111">
        <f t="array" ref="M160">SUM(ROUND(J160:L160,0))</f>
        <v>0</v>
      </c>
      <c r="N160" s="119" t="s">
        <v>83</v>
      </c>
      <c r="O160" s="191"/>
      <c r="P160" s="166"/>
      <c r="Q160" s="166"/>
      <c r="R160" s="166"/>
      <c r="S160" s="166"/>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row>
    <row r="161" spans="1:119" s="3" customFormat="1" ht="32.1" hidden="1" customHeight="1">
      <c r="A161" s="81" t="s">
        <v>325</v>
      </c>
      <c r="B161" s="53"/>
      <c r="C161" s="54"/>
      <c r="D161" s="54"/>
      <c r="E161" s="54"/>
      <c r="F161" s="119" t="s">
        <v>83</v>
      </c>
      <c r="G161" s="48">
        <v>0</v>
      </c>
      <c r="H161" s="63">
        <v>0</v>
      </c>
      <c r="I161" s="36">
        <f t="shared" si="2"/>
        <v>0</v>
      </c>
      <c r="J161" s="46">
        <v>0</v>
      </c>
      <c r="K161" s="46">
        <v>0</v>
      </c>
      <c r="L161" s="46">
        <v>0</v>
      </c>
      <c r="M161" s="111">
        <f t="array" ref="M161">SUM(ROUND(J161:L161,0))</f>
        <v>0</v>
      </c>
      <c r="N161" s="119" t="s">
        <v>83</v>
      </c>
      <c r="O161" s="191"/>
      <c r="P161" s="166"/>
      <c r="Q161" s="166"/>
      <c r="R161" s="166"/>
      <c r="S161" s="166"/>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row>
    <row r="162" spans="1:119" s="3" customFormat="1" ht="32.1" hidden="1" customHeight="1">
      <c r="A162" s="81" t="s">
        <v>326</v>
      </c>
      <c r="B162" s="53"/>
      <c r="C162" s="54"/>
      <c r="D162" s="54"/>
      <c r="E162" s="54"/>
      <c r="F162" s="119" t="s">
        <v>83</v>
      </c>
      <c r="G162" s="48">
        <v>0</v>
      </c>
      <c r="H162" s="63">
        <v>0</v>
      </c>
      <c r="I162" s="36">
        <f t="shared" si="2"/>
        <v>0</v>
      </c>
      <c r="J162" s="46">
        <v>0</v>
      </c>
      <c r="K162" s="46">
        <v>0</v>
      </c>
      <c r="L162" s="46">
        <v>0</v>
      </c>
      <c r="M162" s="111">
        <f t="array" ref="M162">SUM(ROUND(J162:L162,0))</f>
        <v>0</v>
      </c>
      <c r="N162" s="119" t="s">
        <v>83</v>
      </c>
      <c r="O162" s="191"/>
      <c r="P162" s="166"/>
      <c r="Q162" s="166"/>
      <c r="R162" s="166"/>
      <c r="S162" s="166"/>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row>
    <row r="163" spans="1:119" s="3" customFormat="1" ht="32.1" hidden="1" customHeight="1">
      <c r="A163" s="81" t="s">
        <v>327</v>
      </c>
      <c r="B163" s="53"/>
      <c r="C163" s="54"/>
      <c r="D163" s="54"/>
      <c r="E163" s="54"/>
      <c r="F163" s="119" t="s">
        <v>83</v>
      </c>
      <c r="G163" s="48">
        <v>0</v>
      </c>
      <c r="H163" s="63">
        <v>0</v>
      </c>
      <c r="I163" s="36">
        <f t="shared" si="2"/>
        <v>0</v>
      </c>
      <c r="J163" s="46">
        <v>0</v>
      </c>
      <c r="K163" s="46">
        <v>0</v>
      </c>
      <c r="L163" s="46">
        <v>0</v>
      </c>
      <c r="M163" s="111">
        <f t="array" ref="M163">SUM(ROUND(J163:L163,0))</f>
        <v>0</v>
      </c>
      <c r="N163" s="119" t="s">
        <v>83</v>
      </c>
      <c r="O163" s="191"/>
      <c r="P163" s="166"/>
      <c r="Q163" s="166"/>
      <c r="R163" s="166"/>
      <c r="S163" s="166"/>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row>
    <row r="164" spans="1:119" s="3" customFormat="1" ht="32.1" hidden="1" customHeight="1">
      <c r="A164" s="81" t="s">
        <v>328</v>
      </c>
      <c r="B164" s="53"/>
      <c r="C164" s="54"/>
      <c r="D164" s="54"/>
      <c r="E164" s="54"/>
      <c r="F164" s="119" t="s">
        <v>83</v>
      </c>
      <c r="G164" s="48">
        <v>0</v>
      </c>
      <c r="H164" s="63">
        <v>0</v>
      </c>
      <c r="I164" s="36">
        <f t="shared" si="2"/>
        <v>0</v>
      </c>
      <c r="J164" s="46">
        <v>0</v>
      </c>
      <c r="K164" s="46">
        <v>0</v>
      </c>
      <c r="L164" s="46">
        <v>0</v>
      </c>
      <c r="M164" s="111">
        <f t="array" ref="M164">SUM(ROUND(J164:L164,0))</f>
        <v>0</v>
      </c>
      <c r="N164" s="119" t="s">
        <v>83</v>
      </c>
      <c r="O164" s="191"/>
      <c r="P164" s="166"/>
      <c r="Q164" s="166"/>
      <c r="R164" s="166"/>
      <c r="S164" s="166"/>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row>
    <row r="165" spans="1:119" s="3" customFormat="1" ht="32.1" hidden="1" customHeight="1">
      <c r="A165" s="81" t="s">
        <v>329</v>
      </c>
      <c r="B165" s="53"/>
      <c r="C165" s="54"/>
      <c r="D165" s="54"/>
      <c r="E165" s="54"/>
      <c r="F165" s="119" t="s">
        <v>83</v>
      </c>
      <c r="G165" s="48">
        <v>0</v>
      </c>
      <c r="H165" s="63">
        <v>0</v>
      </c>
      <c r="I165" s="36">
        <f t="shared" si="2"/>
        <v>0</v>
      </c>
      <c r="J165" s="46">
        <v>0</v>
      </c>
      <c r="K165" s="46">
        <v>0</v>
      </c>
      <c r="L165" s="46">
        <v>0</v>
      </c>
      <c r="M165" s="111">
        <f t="array" ref="M165">SUM(ROUND(J165:L165,0))</f>
        <v>0</v>
      </c>
      <c r="N165" s="119" t="s">
        <v>83</v>
      </c>
      <c r="O165" s="191"/>
      <c r="P165" s="166"/>
      <c r="Q165" s="166"/>
      <c r="R165" s="166"/>
      <c r="S165" s="166"/>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row>
    <row r="166" spans="1:119" s="3" customFormat="1" ht="32.1" hidden="1" customHeight="1">
      <c r="A166" s="81" t="s">
        <v>330</v>
      </c>
      <c r="B166" s="53"/>
      <c r="C166" s="54"/>
      <c r="D166" s="54"/>
      <c r="E166" s="54"/>
      <c r="F166" s="119" t="s">
        <v>83</v>
      </c>
      <c r="G166" s="48">
        <v>0</v>
      </c>
      <c r="H166" s="63">
        <v>0</v>
      </c>
      <c r="I166" s="36">
        <f t="shared" si="2"/>
        <v>0</v>
      </c>
      <c r="J166" s="46">
        <v>0</v>
      </c>
      <c r="K166" s="46">
        <v>0</v>
      </c>
      <c r="L166" s="46">
        <v>0</v>
      </c>
      <c r="M166" s="111">
        <f t="array" ref="M166">SUM(ROUND(J166:L166,0))</f>
        <v>0</v>
      </c>
      <c r="N166" s="119" t="s">
        <v>83</v>
      </c>
      <c r="O166" s="191"/>
      <c r="P166" s="166"/>
      <c r="Q166" s="166"/>
      <c r="R166" s="166"/>
      <c r="S166" s="166"/>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row>
    <row r="167" spans="1:119" s="3" customFormat="1" ht="32.1" hidden="1" customHeight="1">
      <c r="A167" s="81" t="s">
        <v>331</v>
      </c>
      <c r="B167" s="53"/>
      <c r="C167" s="54"/>
      <c r="D167" s="54"/>
      <c r="E167" s="54"/>
      <c r="F167" s="119" t="s">
        <v>83</v>
      </c>
      <c r="G167" s="48">
        <v>0</v>
      </c>
      <c r="H167" s="63">
        <v>0</v>
      </c>
      <c r="I167" s="36">
        <f t="shared" si="2"/>
        <v>0</v>
      </c>
      <c r="J167" s="46">
        <v>0</v>
      </c>
      <c r="K167" s="46">
        <v>0</v>
      </c>
      <c r="L167" s="46">
        <v>0</v>
      </c>
      <c r="M167" s="111">
        <f t="array" ref="M167">SUM(ROUND(J167:L167,0))</f>
        <v>0</v>
      </c>
      <c r="N167" s="119" t="s">
        <v>83</v>
      </c>
      <c r="O167" s="191"/>
      <c r="P167" s="166"/>
      <c r="Q167" s="166"/>
      <c r="R167" s="166"/>
      <c r="S167" s="166"/>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row>
    <row r="168" spans="1:119" s="3" customFormat="1" ht="32.1" hidden="1" customHeight="1">
      <c r="A168" s="81" t="s">
        <v>332</v>
      </c>
      <c r="B168" s="53"/>
      <c r="C168" s="54"/>
      <c r="D168" s="54"/>
      <c r="E168" s="54"/>
      <c r="F168" s="119" t="s">
        <v>83</v>
      </c>
      <c r="G168" s="48">
        <v>0</v>
      </c>
      <c r="H168" s="63">
        <v>0</v>
      </c>
      <c r="I168" s="36">
        <f t="shared" si="2"/>
        <v>0</v>
      </c>
      <c r="J168" s="46">
        <v>0</v>
      </c>
      <c r="K168" s="46">
        <v>0</v>
      </c>
      <c r="L168" s="46">
        <v>0</v>
      </c>
      <c r="M168" s="111">
        <f t="array" ref="M168">SUM(ROUND(J168:L168,0))</f>
        <v>0</v>
      </c>
      <c r="N168" s="119" t="s">
        <v>83</v>
      </c>
      <c r="O168" s="191"/>
      <c r="P168" s="166"/>
      <c r="Q168" s="166"/>
      <c r="R168" s="166"/>
      <c r="S168" s="16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row>
    <row r="169" spans="1:119" s="3" customFormat="1" ht="32.1" hidden="1" customHeight="1">
      <c r="A169" s="81" t="s">
        <v>333</v>
      </c>
      <c r="B169" s="53"/>
      <c r="C169" s="54"/>
      <c r="D169" s="54"/>
      <c r="E169" s="54"/>
      <c r="F169" s="119" t="s">
        <v>83</v>
      </c>
      <c r="G169" s="48">
        <v>0</v>
      </c>
      <c r="H169" s="63">
        <v>0</v>
      </c>
      <c r="I169" s="36">
        <f t="shared" si="2"/>
        <v>0</v>
      </c>
      <c r="J169" s="46">
        <v>0</v>
      </c>
      <c r="K169" s="46">
        <v>0</v>
      </c>
      <c r="L169" s="46">
        <v>0</v>
      </c>
      <c r="M169" s="111">
        <f t="array" ref="M169">SUM(ROUND(J169:L169,0))</f>
        <v>0</v>
      </c>
      <c r="N169" s="119" t="s">
        <v>83</v>
      </c>
      <c r="O169" s="191"/>
      <c r="P169" s="166"/>
      <c r="Q169" s="166"/>
      <c r="R169" s="166"/>
      <c r="S169" s="16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row>
    <row r="170" spans="1:119" s="3" customFormat="1" ht="32.1" hidden="1" customHeight="1">
      <c r="A170" s="81" t="s">
        <v>334</v>
      </c>
      <c r="B170" s="53"/>
      <c r="C170" s="54"/>
      <c r="D170" s="54"/>
      <c r="E170" s="54"/>
      <c r="F170" s="119" t="s">
        <v>83</v>
      </c>
      <c r="G170" s="48">
        <v>0</v>
      </c>
      <c r="H170" s="63">
        <v>0</v>
      </c>
      <c r="I170" s="36">
        <f t="shared" si="2"/>
        <v>0</v>
      </c>
      <c r="J170" s="46">
        <v>0</v>
      </c>
      <c r="K170" s="46">
        <v>0</v>
      </c>
      <c r="L170" s="46">
        <v>0</v>
      </c>
      <c r="M170" s="111">
        <f t="array" ref="M170">SUM(ROUND(J170:L170,0))</f>
        <v>0</v>
      </c>
      <c r="N170" s="119" t="s">
        <v>83</v>
      </c>
      <c r="O170" s="191"/>
      <c r="P170" s="166"/>
      <c r="Q170" s="166"/>
      <c r="R170" s="166"/>
      <c r="S170" s="16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row>
    <row r="171" spans="1:119" s="3" customFormat="1" ht="32.1" hidden="1" customHeight="1">
      <c r="A171" s="81" t="s">
        <v>335</v>
      </c>
      <c r="B171" s="53"/>
      <c r="C171" s="54"/>
      <c r="D171" s="54"/>
      <c r="E171" s="54"/>
      <c r="F171" s="119" t="s">
        <v>83</v>
      </c>
      <c r="G171" s="48">
        <v>0</v>
      </c>
      <c r="H171" s="63">
        <v>0</v>
      </c>
      <c r="I171" s="36">
        <f t="shared" si="2"/>
        <v>0</v>
      </c>
      <c r="J171" s="46">
        <v>0</v>
      </c>
      <c r="K171" s="46">
        <v>0</v>
      </c>
      <c r="L171" s="46">
        <v>0</v>
      </c>
      <c r="M171" s="111">
        <f t="array" ref="M171">SUM(ROUND(J171:L171,0))</f>
        <v>0</v>
      </c>
      <c r="N171" s="119" t="s">
        <v>83</v>
      </c>
      <c r="O171" s="191"/>
      <c r="P171" s="166"/>
      <c r="Q171" s="166"/>
      <c r="R171" s="166"/>
      <c r="S171" s="16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row>
    <row r="172" spans="1:119" s="3" customFormat="1" ht="32.1" hidden="1" customHeight="1">
      <c r="A172" s="81" t="s">
        <v>336</v>
      </c>
      <c r="B172" s="53"/>
      <c r="C172" s="54"/>
      <c r="D172" s="54"/>
      <c r="E172" s="54"/>
      <c r="F172" s="119" t="s">
        <v>83</v>
      </c>
      <c r="G172" s="48">
        <v>0</v>
      </c>
      <c r="H172" s="63">
        <v>0</v>
      </c>
      <c r="I172" s="36">
        <f t="shared" si="2"/>
        <v>0</v>
      </c>
      <c r="J172" s="46">
        <v>0</v>
      </c>
      <c r="K172" s="46">
        <v>0</v>
      </c>
      <c r="L172" s="46">
        <v>0</v>
      </c>
      <c r="M172" s="111">
        <f t="array" ref="M172">SUM(ROUND(J172:L172,0))</f>
        <v>0</v>
      </c>
      <c r="N172" s="119" t="s">
        <v>83</v>
      </c>
      <c r="O172" s="191"/>
      <c r="P172" s="166"/>
      <c r="Q172" s="166"/>
      <c r="R172" s="166"/>
      <c r="S172" s="16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row>
    <row r="173" spans="1:119" s="3" customFormat="1" ht="32.1" hidden="1" customHeight="1">
      <c r="A173" s="81" t="s">
        <v>337</v>
      </c>
      <c r="B173" s="53"/>
      <c r="C173" s="54"/>
      <c r="D173" s="54"/>
      <c r="E173" s="54"/>
      <c r="F173" s="119" t="s">
        <v>83</v>
      </c>
      <c r="G173" s="48">
        <v>0</v>
      </c>
      <c r="H173" s="63">
        <v>0</v>
      </c>
      <c r="I173" s="36">
        <f t="shared" si="2"/>
        <v>0</v>
      </c>
      <c r="J173" s="46">
        <v>0</v>
      </c>
      <c r="K173" s="46">
        <v>0</v>
      </c>
      <c r="L173" s="46">
        <v>0</v>
      </c>
      <c r="M173" s="111">
        <f t="array" ref="M173">SUM(ROUND(J173:L173,0))</f>
        <v>0</v>
      </c>
      <c r="N173" s="119" t="s">
        <v>83</v>
      </c>
      <c r="O173" s="191"/>
      <c r="P173" s="166"/>
      <c r="Q173" s="166"/>
      <c r="R173" s="166"/>
      <c r="S173" s="166"/>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row>
    <row r="174" spans="1:119" s="3" customFormat="1" ht="32.1" hidden="1" customHeight="1">
      <c r="A174" s="81" t="s">
        <v>338</v>
      </c>
      <c r="B174" s="53"/>
      <c r="C174" s="54"/>
      <c r="D174" s="54"/>
      <c r="E174" s="54"/>
      <c r="F174" s="119" t="s">
        <v>83</v>
      </c>
      <c r="G174" s="48">
        <v>0</v>
      </c>
      <c r="H174" s="63">
        <v>0</v>
      </c>
      <c r="I174" s="36">
        <f t="shared" si="2"/>
        <v>0</v>
      </c>
      <c r="J174" s="46">
        <v>0</v>
      </c>
      <c r="K174" s="46">
        <v>0</v>
      </c>
      <c r="L174" s="46">
        <v>0</v>
      </c>
      <c r="M174" s="111">
        <f t="array" ref="M174">SUM(ROUND(J174:L174,0))</f>
        <v>0</v>
      </c>
      <c r="N174" s="119" t="s">
        <v>83</v>
      </c>
      <c r="O174" s="191"/>
      <c r="P174" s="166"/>
      <c r="Q174" s="166"/>
      <c r="R174" s="166"/>
      <c r="S174" s="166"/>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row>
    <row r="175" spans="1:119" s="3" customFormat="1" ht="32.1" hidden="1" customHeight="1">
      <c r="A175" s="81" t="s">
        <v>339</v>
      </c>
      <c r="B175" s="53"/>
      <c r="C175" s="54"/>
      <c r="D175" s="54"/>
      <c r="E175" s="54"/>
      <c r="F175" s="119" t="s">
        <v>83</v>
      </c>
      <c r="G175" s="48">
        <v>0</v>
      </c>
      <c r="H175" s="63">
        <v>0</v>
      </c>
      <c r="I175" s="36">
        <f t="shared" si="2"/>
        <v>0</v>
      </c>
      <c r="J175" s="46">
        <v>0</v>
      </c>
      <c r="K175" s="46">
        <v>0</v>
      </c>
      <c r="L175" s="46">
        <v>0</v>
      </c>
      <c r="M175" s="111">
        <f t="array" ref="M175">SUM(ROUND(J175:L175,0))</f>
        <v>0</v>
      </c>
      <c r="N175" s="119" t="s">
        <v>83</v>
      </c>
      <c r="O175" s="191"/>
      <c r="P175" s="166"/>
      <c r="Q175" s="166"/>
      <c r="R175" s="166"/>
      <c r="S175" s="166"/>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row>
    <row r="176" spans="1:119" s="3" customFormat="1" ht="32.1" hidden="1" customHeight="1">
      <c r="A176" s="81" t="s">
        <v>340</v>
      </c>
      <c r="B176" s="53"/>
      <c r="C176" s="54"/>
      <c r="D176" s="54"/>
      <c r="E176" s="54"/>
      <c r="F176" s="119" t="s">
        <v>83</v>
      </c>
      <c r="G176" s="48">
        <v>0</v>
      </c>
      <c r="H176" s="63">
        <v>0</v>
      </c>
      <c r="I176" s="36">
        <f t="shared" si="2"/>
        <v>0</v>
      </c>
      <c r="J176" s="46">
        <v>0</v>
      </c>
      <c r="K176" s="46">
        <v>0</v>
      </c>
      <c r="L176" s="46">
        <v>0</v>
      </c>
      <c r="M176" s="111">
        <f t="array" ref="M176">SUM(ROUND(J176:L176,0))</f>
        <v>0</v>
      </c>
      <c r="N176" s="119" t="s">
        <v>83</v>
      </c>
      <c r="O176" s="191"/>
      <c r="P176" s="166"/>
      <c r="Q176" s="166"/>
      <c r="R176" s="166"/>
      <c r="S176" s="166"/>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row>
    <row r="177" spans="1:119" s="3" customFormat="1" ht="32.1" hidden="1" customHeight="1">
      <c r="A177" s="81" t="s">
        <v>341</v>
      </c>
      <c r="B177" s="53"/>
      <c r="C177" s="54"/>
      <c r="D177" s="54"/>
      <c r="E177" s="54"/>
      <c r="F177" s="119" t="s">
        <v>83</v>
      </c>
      <c r="G177" s="48">
        <v>0</v>
      </c>
      <c r="H177" s="63">
        <v>0</v>
      </c>
      <c r="I177" s="36">
        <f t="shared" si="2"/>
        <v>0</v>
      </c>
      <c r="J177" s="46">
        <v>0</v>
      </c>
      <c r="K177" s="46">
        <v>0</v>
      </c>
      <c r="L177" s="46">
        <v>0</v>
      </c>
      <c r="M177" s="111">
        <f t="array" ref="M177">SUM(ROUND(J177:L177,0))</f>
        <v>0</v>
      </c>
      <c r="N177" s="119" t="s">
        <v>83</v>
      </c>
      <c r="O177" s="191"/>
      <c r="P177" s="166"/>
      <c r="Q177" s="166"/>
      <c r="R177" s="166"/>
      <c r="S177" s="166"/>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row>
    <row r="178" spans="1:119" s="3" customFormat="1" ht="32.1" hidden="1" customHeight="1">
      <c r="A178" s="81" t="s">
        <v>342</v>
      </c>
      <c r="B178" s="53"/>
      <c r="C178" s="54"/>
      <c r="D178" s="54"/>
      <c r="E178" s="54"/>
      <c r="F178" s="119" t="s">
        <v>83</v>
      </c>
      <c r="G178" s="48">
        <v>0</v>
      </c>
      <c r="H178" s="63">
        <v>0</v>
      </c>
      <c r="I178" s="36">
        <f t="shared" si="2"/>
        <v>0</v>
      </c>
      <c r="J178" s="46">
        <v>0</v>
      </c>
      <c r="K178" s="46">
        <v>0</v>
      </c>
      <c r="L178" s="46">
        <v>0</v>
      </c>
      <c r="M178" s="111">
        <f t="array" ref="M178">SUM(ROUND(J178:L178,0))</f>
        <v>0</v>
      </c>
      <c r="N178" s="119" t="s">
        <v>83</v>
      </c>
      <c r="O178" s="191"/>
      <c r="P178" s="166"/>
      <c r="Q178" s="166"/>
      <c r="R178" s="166"/>
      <c r="S178" s="166"/>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row>
    <row r="179" spans="1:119" s="3" customFormat="1" ht="32.1" hidden="1" customHeight="1">
      <c r="A179" s="81" t="s">
        <v>343</v>
      </c>
      <c r="B179" s="53"/>
      <c r="C179" s="54"/>
      <c r="D179" s="54"/>
      <c r="E179" s="54"/>
      <c r="F179" s="119" t="s">
        <v>83</v>
      </c>
      <c r="G179" s="48">
        <v>0</v>
      </c>
      <c r="H179" s="63">
        <v>0</v>
      </c>
      <c r="I179" s="36">
        <f t="shared" si="2"/>
        <v>0</v>
      </c>
      <c r="J179" s="46">
        <v>0</v>
      </c>
      <c r="K179" s="46">
        <v>0</v>
      </c>
      <c r="L179" s="46">
        <v>0</v>
      </c>
      <c r="M179" s="111">
        <f t="array" ref="M179">SUM(ROUND(J179:L179,0))</f>
        <v>0</v>
      </c>
      <c r="N179" s="119" t="s">
        <v>83</v>
      </c>
      <c r="O179" s="191"/>
      <c r="P179" s="166"/>
      <c r="Q179" s="166"/>
      <c r="R179" s="166"/>
      <c r="S179" s="166"/>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row>
    <row r="180" spans="1:119" s="3" customFormat="1" ht="32.1" hidden="1" customHeight="1">
      <c r="A180" s="81" t="s">
        <v>344</v>
      </c>
      <c r="B180" s="53"/>
      <c r="C180" s="54"/>
      <c r="D180" s="54"/>
      <c r="E180" s="54"/>
      <c r="F180" s="119" t="s">
        <v>83</v>
      </c>
      <c r="G180" s="48">
        <v>0</v>
      </c>
      <c r="H180" s="63">
        <v>0</v>
      </c>
      <c r="I180" s="36">
        <f t="shared" si="2"/>
        <v>0</v>
      </c>
      <c r="J180" s="46">
        <v>0</v>
      </c>
      <c r="K180" s="46">
        <v>0</v>
      </c>
      <c r="L180" s="46">
        <v>0</v>
      </c>
      <c r="M180" s="111">
        <f t="array" ref="M180">SUM(ROUND(J180:L180,0))</f>
        <v>0</v>
      </c>
      <c r="N180" s="119" t="s">
        <v>83</v>
      </c>
      <c r="O180" s="191"/>
      <c r="P180" s="166"/>
      <c r="Q180" s="166"/>
      <c r="R180" s="166"/>
      <c r="S180" s="166"/>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row>
    <row r="181" spans="1:119" s="3" customFormat="1" ht="32.1" hidden="1" customHeight="1">
      <c r="A181" s="81" t="s">
        <v>345</v>
      </c>
      <c r="B181" s="53"/>
      <c r="C181" s="54"/>
      <c r="D181" s="54"/>
      <c r="E181" s="54"/>
      <c r="F181" s="119" t="s">
        <v>83</v>
      </c>
      <c r="G181" s="48">
        <v>0</v>
      </c>
      <c r="H181" s="63">
        <v>0</v>
      </c>
      <c r="I181" s="36">
        <f t="shared" si="2"/>
        <v>0</v>
      </c>
      <c r="J181" s="46">
        <v>0</v>
      </c>
      <c r="K181" s="46">
        <v>0</v>
      </c>
      <c r="L181" s="46">
        <v>0</v>
      </c>
      <c r="M181" s="111">
        <f t="array" ref="M181">SUM(ROUND(J181:L181,0))</f>
        <v>0</v>
      </c>
      <c r="N181" s="119" t="s">
        <v>83</v>
      </c>
      <c r="O181" s="191"/>
      <c r="P181" s="166"/>
      <c r="Q181" s="166"/>
      <c r="R181" s="166"/>
      <c r="S181" s="166"/>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row>
    <row r="182" spans="1:119" s="3" customFormat="1" ht="32.1" hidden="1" customHeight="1">
      <c r="A182" s="81" t="s">
        <v>346</v>
      </c>
      <c r="B182" s="53"/>
      <c r="C182" s="54"/>
      <c r="D182" s="54"/>
      <c r="E182" s="54"/>
      <c r="F182" s="119" t="s">
        <v>83</v>
      </c>
      <c r="G182" s="48">
        <v>0</v>
      </c>
      <c r="H182" s="63">
        <v>0</v>
      </c>
      <c r="I182" s="36">
        <f t="shared" si="2"/>
        <v>0</v>
      </c>
      <c r="J182" s="46">
        <v>0</v>
      </c>
      <c r="K182" s="46">
        <v>0</v>
      </c>
      <c r="L182" s="46">
        <v>0</v>
      </c>
      <c r="M182" s="111">
        <f t="array" ref="M182">SUM(ROUND(J182:L182,0))</f>
        <v>0</v>
      </c>
      <c r="N182" s="119" t="s">
        <v>83</v>
      </c>
      <c r="O182" s="191"/>
      <c r="P182" s="166"/>
      <c r="Q182" s="166"/>
      <c r="R182" s="166"/>
      <c r="S182" s="166"/>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row>
    <row r="183" spans="1:119" s="3" customFormat="1" ht="32.1" hidden="1" customHeight="1">
      <c r="A183" s="81" t="s">
        <v>347</v>
      </c>
      <c r="B183" s="53"/>
      <c r="C183" s="54"/>
      <c r="D183" s="54"/>
      <c r="E183" s="54"/>
      <c r="F183" s="119" t="s">
        <v>83</v>
      </c>
      <c r="G183" s="48">
        <v>0</v>
      </c>
      <c r="H183" s="63">
        <v>0</v>
      </c>
      <c r="I183" s="36">
        <f t="shared" si="2"/>
        <v>0</v>
      </c>
      <c r="J183" s="46">
        <v>0</v>
      </c>
      <c r="K183" s="46">
        <v>0</v>
      </c>
      <c r="L183" s="46">
        <v>0</v>
      </c>
      <c r="M183" s="111">
        <f t="array" ref="M183">SUM(ROUND(J183:L183,0))</f>
        <v>0</v>
      </c>
      <c r="N183" s="119" t="s">
        <v>83</v>
      </c>
      <c r="O183" s="191"/>
      <c r="P183" s="166"/>
      <c r="Q183" s="166"/>
      <c r="R183" s="166"/>
      <c r="S183" s="166"/>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row>
    <row r="184" spans="1:119" s="3" customFormat="1" ht="32.1" hidden="1" customHeight="1">
      <c r="A184" s="81" t="s">
        <v>348</v>
      </c>
      <c r="B184" s="53"/>
      <c r="C184" s="54"/>
      <c r="D184" s="54"/>
      <c r="E184" s="54"/>
      <c r="F184" s="119" t="s">
        <v>83</v>
      </c>
      <c r="G184" s="48">
        <v>0</v>
      </c>
      <c r="H184" s="63">
        <v>0</v>
      </c>
      <c r="I184" s="36">
        <f t="shared" si="2"/>
        <v>0</v>
      </c>
      <c r="J184" s="46">
        <v>0</v>
      </c>
      <c r="K184" s="46">
        <v>0</v>
      </c>
      <c r="L184" s="46">
        <v>0</v>
      </c>
      <c r="M184" s="111">
        <f t="array" ref="M184">SUM(ROUND(J184:L184,0))</f>
        <v>0</v>
      </c>
      <c r="N184" s="119" t="s">
        <v>83</v>
      </c>
      <c r="O184" s="191"/>
      <c r="P184" s="166"/>
      <c r="Q184" s="166"/>
      <c r="R184" s="166"/>
      <c r="S184" s="166"/>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row>
    <row r="185" spans="1:119" s="3" customFormat="1" ht="32.1" hidden="1" customHeight="1">
      <c r="A185" s="81" t="s">
        <v>349</v>
      </c>
      <c r="B185" s="53"/>
      <c r="C185" s="54"/>
      <c r="D185" s="54"/>
      <c r="E185" s="54"/>
      <c r="F185" s="119" t="s">
        <v>83</v>
      </c>
      <c r="G185" s="48">
        <v>0</v>
      </c>
      <c r="H185" s="63">
        <v>0</v>
      </c>
      <c r="I185" s="36">
        <f t="shared" si="2"/>
        <v>0</v>
      </c>
      <c r="J185" s="46">
        <v>0</v>
      </c>
      <c r="K185" s="46">
        <v>0</v>
      </c>
      <c r="L185" s="46">
        <v>0</v>
      </c>
      <c r="M185" s="111">
        <f t="array" ref="M185">SUM(ROUND(J185:L185,0))</f>
        <v>0</v>
      </c>
      <c r="N185" s="119" t="s">
        <v>83</v>
      </c>
      <c r="O185" s="191"/>
      <c r="P185" s="166"/>
      <c r="Q185" s="166"/>
      <c r="R185" s="166"/>
      <c r="S185" s="166"/>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row>
    <row r="186" spans="1:119" s="3" customFormat="1" ht="32.1" hidden="1" customHeight="1">
      <c r="A186" s="81" t="s">
        <v>350</v>
      </c>
      <c r="B186" s="53"/>
      <c r="C186" s="54"/>
      <c r="D186" s="54"/>
      <c r="E186" s="54"/>
      <c r="F186" s="119" t="s">
        <v>83</v>
      </c>
      <c r="G186" s="48">
        <v>0</v>
      </c>
      <c r="H186" s="63">
        <v>0</v>
      </c>
      <c r="I186" s="36">
        <f t="shared" si="2"/>
        <v>0</v>
      </c>
      <c r="J186" s="46">
        <v>0</v>
      </c>
      <c r="K186" s="46">
        <v>0</v>
      </c>
      <c r="L186" s="46">
        <v>0</v>
      </c>
      <c r="M186" s="111">
        <f t="array" ref="M186">SUM(ROUND(J186:L186,0))</f>
        <v>0</v>
      </c>
      <c r="N186" s="119" t="s">
        <v>83</v>
      </c>
      <c r="O186" s="191"/>
      <c r="P186" s="166"/>
      <c r="Q186" s="166"/>
      <c r="R186" s="166"/>
      <c r="S186" s="166"/>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row>
    <row r="187" spans="1:119" s="3" customFormat="1" ht="32.1" hidden="1" customHeight="1">
      <c r="A187" s="81" t="s">
        <v>351</v>
      </c>
      <c r="B187" s="53"/>
      <c r="C187" s="54"/>
      <c r="D187" s="54"/>
      <c r="E187" s="54"/>
      <c r="F187" s="119" t="s">
        <v>83</v>
      </c>
      <c r="G187" s="48">
        <v>0</v>
      </c>
      <c r="H187" s="63">
        <v>0</v>
      </c>
      <c r="I187" s="36">
        <f t="shared" si="2"/>
        <v>0</v>
      </c>
      <c r="J187" s="46">
        <v>0</v>
      </c>
      <c r="K187" s="46">
        <v>0</v>
      </c>
      <c r="L187" s="46">
        <v>0</v>
      </c>
      <c r="M187" s="111">
        <f t="array" ref="M187">SUM(ROUND(J187:L187,0))</f>
        <v>0</v>
      </c>
      <c r="N187" s="119" t="s">
        <v>83</v>
      </c>
      <c r="O187" s="191"/>
      <c r="P187" s="166"/>
      <c r="Q187" s="166"/>
      <c r="R187" s="166"/>
      <c r="S187" s="166"/>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row>
    <row r="188" spans="1:119" s="3" customFormat="1" ht="32.1" hidden="1" customHeight="1">
      <c r="A188" s="81" t="s">
        <v>352</v>
      </c>
      <c r="B188" s="53"/>
      <c r="C188" s="54"/>
      <c r="D188" s="54"/>
      <c r="E188" s="54"/>
      <c r="F188" s="119" t="s">
        <v>83</v>
      </c>
      <c r="G188" s="48">
        <v>0</v>
      </c>
      <c r="H188" s="63">
        <v>0</v>
      </c>
      <c r="I188" s="36">
        <f t="shared" si="2"/>
        <v>0</v>
      </c>
      <c r="J188" s="46">
        <v>0</v>
      </c>
      <c r="K188" s="46">
        <v>0</v>
      </c>
      <c r="L188" s="46">
        <v>0</v>
      </c>
      <c r="M188" s="111">
        <f t="array" ref="M188">SUM(ROUND(J188:L188,0))</f>
        <v>0</v>
      </c>
      <c r="N188" s="119" t="s">
        <v>83</v>
      </c>
      <c r="O188" s="191"/>
      <c r="P188" s="166"/>
      <c r="Q188" s="166"/>
      <c r="R188" s="166"/>
      <c r="S188" s="166"/>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row>
    <row r="189" spans="1:119" s="3" customFormat="1" ht="32.1" hidden="1" customHeight="1">
      <c r="A189" s="81" t="s">
        <v>353</v>
      </c>
      <c r="B189" s="53"/>
      <c r="C189" s="54"/>
      <c r="D189" s="54"/>
      <c r="E189" s="54"/>
      <c r="F189" s="119" t="s">
        <v>83</v>
      </c>
      <c r="G189" s="48">
        <v>0</v>
      </c>
      <c r="H189" s="63">
        <v>0</v>
      </c>
      <c r="I189" s="36">
        <f t="shared" si="2"/>
        <v>0</v>
      </c>
      <c r="J189" s="46">
        <v>0</v>
      </c>
      <c r="K189" s="46">
        <v>0</v>
      </c>
      <c r="L189" s="46">
        <v>0</v>
      </c>
      <c r="M189" s="111">
        <f t="array" ref="M189">SUM(ROUND(J189:L189,0))</f>
        <v>0</v>
      </c>
      <c r="N189" s="119" t="s">
        <v>83</v>
      </c>
      <c r="O189" s="191"/>
      <c r="P189" s="166"/>
      <c r="Q189" s="166"/>
      <c r="R189" s="166"/>
      <c r="S189" s="166"/>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row>
    <row r="190" spans="1:119" s="3" customFormat="1" ht="32.1" hidden="1" customHeight="1">
      <c r="A190" s="81" t="s">
        <v>354</v>
      </c>
      <c r="B190" s="53"/>
      <c r="C190" s="54"/>
      <c r="D190" s="54"/>
      <c r="E190" s="54"/>
      <c r="F190" s="119" t="s">
        <v>83</v>
      </c>
      <c r="G190" s="48">
        <v>0</v>
      </c>
      <c r="H190" s="63">
        <v>0</v>
      </c>
      <c r="I190" s="36">
        <f t="shared" si="2"/>
        <v>0</v>
      </c>
      <c r="J190" s="46">
        <v>0</v>
      </c>
      <c r="K190" s="46">
        <v>0</v>
      </c>
      <c r="L190" s="46">
        <v>0</v>
      </c>
      <c r="M190" s="111">
        <f t="array" ref="M190">SUM(ROUND(J190:L190,0))</f>
        <v>0</v>
      </c>
      <c r="N190" s="119" t="s">
        <v>83</v>
      </c>
      <c r="O190" s="191"/>
      <c r="P190" s="166"/>
      <c r="Q190" s="166"/>
      <c r="R190" s="166"/>
      <c r="S190" s="166"/>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row>
    <row r="191" spans="1:119" s="3" customFormat="1" ht="32.1" hidden="1" customHeight="1">
      <c r="A191" s="81" t="s">
        <v>355</v>
      </c>
      <c r="B191" s="53"/>
      <c r="C191" s="54"/>
      <c r="D191" s="54"/>
      <c r="E191" s="54"/>
      <c r="F191" s="119" t="s">
        <v>83</v>
      </c>
      <c r="G191" s="48">
        <v>0</v>
      </c>
      <c r="H191" s="63">
        <v>0</v>
      </c>
      <c r="I191" s="36">
        <f t="shared" si="2"/>
        <v>0</v>
      </c>
      <c r="J191" s="46">
        <v>0</v>
      </c>
      <c r="K191" s="46">
        <v>0</v>
      </c>
      <c r="L191" s="46">
        <v>0</v>
      </c>
      <c r="M191" s="111">
        <f t="array" ref="M191">SUM(ROUND(J191:L191,0))</f>
        <v>0</v>
      </c>
      <c r="N191" s="119" t="s">
        <v>83</v>
      </c>
      <c r="O191" s="191"/>
      <c r="P191" s="166"/>
      <c r="Q191" s="166"/>
      <c r="R191" s="166"/>
      <c r="S191" s="166"/>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row>
    <row r="192" spans="1:119" s="3" customFormat="1" ht="32.1" hidden="1" customHeight="1">
      <c r="A192" s="81" t="s">
        <v>356</v>
      </c>
      <c r="B192" s="53"/>
      <c r="C192" s="54"/>
      <c r="D192" s="54"/>
      <c r="E192" s="54"/>
      <c r="F192" s="119" t="s">
        <v>83</v>
      </c>
      <c r="G192" s="48">
        <v>0</v>
      </c>
      <c r="H192" s="63">
        <v>0</v>
      </c>
      <c r="I192" s="36">
        <f t="shared" si="2"/>
        <v>0</v>
      </c>
      <c r="J192" s="46">
        <v>0</v>
      </c>
      <c r="K192" s="46">
        <v>0</v>
      </c>
      <c r="L192" s="46">
        <v>0</v>
      </c>
      <c r="M192" s="111">
        <f t="array" ref="M192">SUM(ROUND(J192:L192,0))</f>
        <v>0</v>
      </c>
      <c r="N192" s="119" t="s">
        <v>83</v>
      </c>
      <c r="O192" s="191"/>
      <c r="P192" s="166"/>
      <c r="Q192" s="166"/>
      <c r="R192" s="166"/>
      <c r="S192" s="166"/>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row>
    <row r="193" spans="1:119" s="3" customFormat="1" ht="32.1" hidden="1" customHeight="1">
      <c r="A193" s="81" t="s">
        <v>357</v>
      </c>
      <c r="B193" s="53"/>
      <c r="C193" s="54"/>
      <c r="D193" s="54"/>
      <c r="E193" s="54"/>
      <c r="F193" s="119" t="s">
        <v>83</v>
      </c>
      <c r="G193" s="48">
        <v>0</v>
      </c>
      <c r="H193" s="63">
        <v>0</v>
      </c>
      <c r="I193" s="36">
        <f t="shared" si="2"/>
        <v>0</v>
      </c>
      <c r="J193" s="46">
        <v>0</v>
      </c>
      <c r="K193" s="46">
        <v>0</v>
      </c>
      <c r="L193" s="46">
        <v>0</v>
      </c>
      <c r="M193" s="111">
        <f t="array" ref="M193">SUM(ROUND(J193:L193,0))</f>
        <v>0</v>
      </c>
      <c r="N193" s="119" t="s">
        <v>83</v>
      </c>
      <c r="O193" s="191"/>
      <c r="P193" s="166"/>
      <c r="Q193" s="166"/>
      <c r="R193" s="166"/>
      <c r="S193" s="166"/>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row>
    <row r="194" spans="1:119" s="3" customFormat="1" ht="32.1" hidden="1" customHeight="1">
      <c r="A194" s="81" t="s">
        <v>358</v>
      </c>
      <c r="B194" s="53"/>
      <c r="C194" s="54"/>
      <c r="D194" s="54"/>
      <c r="E194" s="54"/>
      <c r="F194" s="119" t="s">
        <v>83</v>
      </c>
      <c r="G194" s="48">
        <v>0</v>
      </c>
      <c r="H194" s="63">
        <v>0</v>
      </c>
      <c r="I194" s="36">
        <f t="shared" si="2"/>
        <v>0</v>
      </c>
      <c r="J194" s="46">
        <v>0</v>
      </c>
      <c r="K194" s="46">
        <v>0</v>
      </c>
      <c r="L194" s="46">
        <v>0</v>
      </c>
      <c r="M194" s="111">
        <f t="array" ref="M194">SUM(ROUND(J194:L194,0))</f>
        <v>0</v>
      </c>
      <c r="N194" s="119" t="s">
        <v>83</v>
      </c>
      <c r="O194" s="191"/>
      <c r="P194" s="166"/>
      <c r="Q194" s="166"/>
      <c r="R194" s="166"/>
      <c r="S194" s="166"/>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row>
    <row r="195" spans="1:119" s="3" customFormat="1" ht="32.1" hidden="1" customHeight="1">
      <c r="A195" s="81" t="s">
        <v>359</v>
      </c>
      <c r="B195" s="53"/>
      <c r="C195" s="54"/>
      <c r="D195" s="54"/>
      <c r="E195" s="54"/>
      <c r="F195" s="119" t="s">
        <v>83</v>
      </c>
      <c r="G195" s="48">
        <v>0</v>
      </c>
      <c r="H195" s="63">
        <v>0</v>
      </c>
      <c r="I195" s="36">
        <f t="shared" si="2"/>
        <v>0</v>
      </c>
      <c r="J195" s="46">
        <v>0</v>
      </c>
      <c r="K195" s="46">
        <v>0</v>
      </c>
      <c r="L195" s="46">
        <v>0</v>
      </c>
      <c r="M195" s="111">
        <f t="array" ref="M195">SUM(ROUND(J195:L195,0))</f>
        <v>0</v>
      </c>
      <c r="N195" s="119" t="s">
        <v>83</v>
      </c>
      <c r="O195" s="191"/>
      <c r="P195" s="166"/>
      <c r="Q195" s="166"/>
      <c r="R195" s="166"/>
      <c r="S195" s="166"/>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row>
    <row r="196" spans="1:119" s="3" customFormat="1" ht="32.1" hidden="1" customHeight="1">
      <c r="A196" s="81" t="s">
        <v>360</v>
      </c>
      <c r="B196" s="53"/>
      <c r="C196" s="54"/>
      <c r="D196" s="54"/>
      <c r="E196" s="54"/>
      <c r="F196" s="119" t="s">
        <v>83</v>
      </c>
      <c r="G196" s="48">
        <v>0</v>
      </c>
      <c r="H196" s="63">
        <v>0</v>
      </c>
      <c r="I196" s="36">
        <f t="shared" si="2"/>
        <v>0</v>
      </c>
      <c r="J196" s="46">
        <v>0</v>
      </c>
      <c r="K196" s="46">
        <v>0</v>
      </c>
      <c r="L196" s="46">
        <v>0</v>
      </c>
      <c r="M196" s="111">
        <f t="array" ref="M196">SUM(ROUND(J196:L196,0))</f>
        <v>0</v>
      </c>
      <c r="N196" s="119" t="s">
        <v>83</v>
      </c>
      <c r="O196" s="191"/>
      <c r="P196" s="166"/>
      <c r="Q196" s="166"/>
      <c r="R196" s="166"/>
      <c r="S196" s="166"/>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row>
    <row r="197" spans="1:119" s="3" customFormat="1" ht="32.1" hidden="1" customHeight="1">
      <c r="A197" s="81" t="s">
        <v>361</v>
      </c>
      <c r="B197" s="53"/>
      <c r="C197" s="54"/>
      <c r="D197" s="54"/>
      <c r="E197" s="54"/>
      <c r="F197" s="119" t="s">
        <v>83</v>
      </c>
      <c r="G197" s="48">
        <v>0</v>
      </c>
      <c r="H197" s="63">
        <v>0</v>
      </c>
      <c r="I197" s="36">
        <f t="shared" si="2"/>
        <v>0</v>
      </c>
      <c r="J197" s="46">
        <v>0</v>
      </c>
      <c r="K197" s="46">
        <v>0</v>
      </c>
      <c r="L197" s="46">
        <v>0</v>
      </c>
      <c r="M197" s="111">
        <f t="array" ref="M197">SUM(ROUND(J197:L197,0))</f>
        <v>0</v>
      </c>
      <c r="N197" s="119" t="s">
        <v>83</v>
      </c>
      <c r="O197" s="191"/>
      <c r="P197" s="166"/>
      <c r="Q197" s="166"/>
      <c r="R197" s="166"/>
      <c r="S197" s="166"/>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row>
    <row r="198" spans="1:119" s="3" customFormat="1" ht="32.1" hidden="1" customHeight="1">
      <c r="A198" s="81" t="s">
        <v>362</v>
      </c>
      <c r="B198" s="53"/>
      <c r="C198" s="54"/>
      <c r="D198" s="54"/>
      <c r="E198" s="54"/>
      <c r="F198" s="119" t="s">
        <v>83</v>
      </c>
      <c r="G198" s="48">
        <v>0</v>
      </c>
      <c r="H198" s="63">
        <v>0</v>
      </c>
      <c r="I198" s="36">
        <f t="shared" si="2"/>
        <v>0</v>
      </c>
      <c r="J198" s="46">
        <v>0</v>
      </c>
      <c r="K198" s="46">
        <v>0</v>
      </c>
      <c r="L198" s="46">
        <v>0</v>
      </c>
      <c r="M198" s="111">
        <f t="array" ref="M198">SUM(ROUND(J198:L198,0))</f>
        <v>0</v>
      </c>
      <c r="N198" s="119" t="s">
        <v>83</v>
      </c>
      <c r="O198" s="191"/>
      <c r="P198" s="166"/>
      <c r="Q198" s="166"/>
      <c r="R198" s="166"/>
      <c r="S198" s="166"/>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row>
    <row r="199" spans="1:119" s="3" customFormat="1" ht="32.1" hidden="1" customHeight="1">
      <c r="A199" s="81" t="s">
        <v>363</v>
      </c>
      <c r="B199" s="53"/>
      <c r="C199" s="54"/>
      <c r="D199" s="54"/>
      <c r="E199" s="54"/>
      <c r="F199" s="119" t="s">
        <v>83</v>
      </c>
      <c r="G199" s="48">
        <v>0</v>
      </c>
      <c r="H199" s="63">
        <v>0</v>
      </c>
      <c r="I199" s="36">
        <f t="shared" ref="I199:I207" si="3">IF(OR(G199="Redacted",H199="Redacted"),"Redacted",IF(OR(T(G199)&lt;&gt;"",T(H199)&lt;&gt;""),"Varies",ROUND(G199*H199,0)))</f>
        <v>0</v>
      </c>
      <c r="J199" s="46">
        <v>0</v>
      </c>
      <c r="K199" s="46">
        <v>0</v>
      </c>
      <c r="L199" s="46">
        <v>0</v>
      </c>
      <c r="M199" s="111">
        <f t="array" ref="M199">SUM(ROUND(J199:L199,0))</f>
        <v>0</v>
      </c>
      <c r="N199" s="119" t="s">
        <v>83</v>
      </c>
      <c r="O199" s="191"/>
      <c r="P199" s="166"/>
      <c r="Q199" s="166"/>
      <c r="R199" s="166"/>
      <c r="S199" s="166"/>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row>
    <row r="200" spans="1:119" s="3" customFormat="1" ht="32.1" hidden="1" customHeight="1">
      <c r="A200" s="81" t="s">
        <v>364</v>
      </c>
      <c r="B200" s="53"/>
      <c r="C200" s="54"/>
      <c r="D200" s="54"/>
      <c r="E200" s="54"/>
      <c r="F200" s="119" t="s">
        <v>83</v>
      </c>
      <c r="G200" s="48">
        <v>0</v>
      </c>
      <c r="H200" s="63">
        <v>0</v>
      </c>
      <c r="I200" s="36">
        <f t="shared" si="3"/>
        <v>0</v>
      </c>
      <c r="J200" s="46">
        <v>0</v>
      </c>
      <c r="K200" s="46">
        <v>0</v>
      </c>
      <c r="L200" s="46">
        <v>0</v>
      </c>
      <c r="M200" s="111">
        <f t="array" ref="M200">SUM(ROUND(J200:L200,0))</f>
        <v>0</v>
      </c>
      <c r="N200" s="119" t="s">
        <v>83</v>
      </c>
      <c r="O200" s="191"/>
      <c r="P200" s="166"/>
      <c r="Q200" s="166"/>
      <c r="R200" s="166"/>
      <c r="S200" s="166"/>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row>
    <row r="201" spans="1:119" s="3" customFormat="1" ht="32.1" hidden="1" customHeight="1">
      <c r="A201" s="81" t="s">
        <v>365</v>
      </c>
      <c r="B201" s="53"/>
      <c r="C201" s="54"/>
      <c r="D201" s="54"/>
      <c r="E201" s="54"/>
      <c r="F201" s="119" t="s">
        <v>83</v>
      </c>
      <c r="G201" s="48">
        <v>0</v>
      </c>
      <c r="H201" s="63">
        <v>0</v>
      </c>
      <c r="I201" s="36">
        <f t="shared" si="3"/>
        <v>0</v>
      </c>
      <c r="J201" s="46">
        <v>0</v>
      </c>
      <c r="K201" s="46">
        <v>0</v>
      </c>
      <c r="L201" s="46">
        <v>0</v>
      </c>
      <c r="M201" s="111">
        <f t="array" ref="M201">SUM(ROUND(J201:L201,0))</f>
        <v>0</v>
      </c>
      <c r="N201" s="119" t="s">
        <v>83</v>
      </c>
      <c r="O201" s="191"/>
      <c r="P201" s="166"/>
      <c r="Q201" s="166"/>
      <c r="R201" s="166"/>
      <c r="S201" s="166"/>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row>
    <row r="202" spans="1:119" s="3" customFormat="1" ht="32.1" hidden="1" customHeight="1">
      <c r="A202" s="81" t="s">
        <v>366</v>
      </c>
      <c r="B202" s="53"/>
      <c r="C202" s="54"/>
      <c r="D202" s="54"/>
      <c r="E202" s="54"/>
      <c r="F202" s="119" t="s">
        <v>83</v>
      </c>
      <c r="G202" s="48">
        <v>0</v>
      </c>
      <c r="H202" s="63">
        <v>0</v>
      </c>
      <c r="I202" s="36">
        <f t="shared" si="3"/>
        <v>0</v>
      </c>
      <c r="J202" s="46">
        <v>0</v>
      </c>
      <c r="K202" s="46">
        <v>0</v>
      </c>
      <c r="L202" s="46">
        <v>0</v>
      </c>
      <c r="M202" s="111">
        <f t="array" ref="M202">SUM(ROUND(J202:L202,0))</f>
        <v>0</v>
      </c>
      <c r="N202" s="119" t="s">
        <v>83</v>
      </c>
      <c r="O202" s="191"/>
      <c r="P202" s="166"/>
      <c r="Q202" s="166"/>
      <c r="R202" s="166"/>
      <c r="S202" s="166"/>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row>
    <row r="203" spans="1:119" s="3" customFormat="1" ht="32.1" hidden="1" customHeight="1">
      <c r="A203" s="81" t="s">
        <v>367</v>
      </c>
      <c r="B203" s="53"/>
      <c r="C203" s="54"/>
      <c r="D203" s="54"/>
      <c r="E203" s="54"/>
      <c r="F203" s="119" t="s">
        <v>83</v>
      </c>
      <c r="G203" s="48">
        <v>0</v>
      </c>
      <c r="H203" s="63">
        <v>0</v>
      </c>
      <c r="I203" s="36">
        <f t="shared" si="3"/>
        <v>0</v>
      </c>
      <c r="J203" s="46">
        <v>0</v>
      </c>
      <c r="K203" s="46">
        <v>0</v>
      </c>
      <c r="L203" s="46">
        <v>0</v>
      </c>
      <c r="M203" s="111">
        <f t="array" ref="M203">SUM(ROUND(J203:L203,0))</f>
        <v>0</v>
      </c>
      <c r="N203" s="119" t="s">
        <v>83</v>
      </c>
      <c r="O203" s="191"/>
      <c r="P203" s="166"/>
      <c r="Q203" s="166"/>
      <c r="R203" s="166"/>
      <c r="S203" s="166"/>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row>
    <row r="204" spans="1:119" s="3" customFormat="1" ht="32.1" hidden="1" customHeight="1">
      <c r="A204" s="81" t="s">
        <v>368</v>
      </c>
      <c r="B204" s="53"/>
      <c r="C204" s="54"/>
      <c r="D204" s="54"/>
      <c r="E204" s="54"/>
      <c r="F204" s="119" t="s">
        <v>83</v>
      </c>
      <c r="G204" s="48">
        <v>0</v>
      </c>
      <c r="H204" s="63">
        <v>0</v>
      </c>
      <c r="I204" s="36">
        <f t="shared" si="3"/>
        <v>0</v>
      </c>
      <c r="J204" s="46">
        <v>0</v>
      </c>
      <c r="K204" s="46">
        <v>0</v>
      </c>
      <c r="L204" s="46">
        <v>0</v>
      </c>
      <c r="M204" s="111">
        <f t="array" ref="M204">SUM(ROUND(J204:L204,0))</f>
        <v>0</v>
      </c>
      <c r="N204" s="119" t="s">
        <v>83</v>
      </c>
      <c r="O204" s="191"/>
      <c r="P204" s="166"/>
      <c r="Q204" s="166"/>
      <c r="R204" s="166"/>
      <c r="S204" s="166"/>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row>
    <row r="205" spans="1:119" s="3" customFormat="1" ht="32.1" hidden="1" customHeight="1">
      <c r="A205" s="81" t="s">
        <v>369</v>
      </c>
      <c r="B205" s="53"/>
      <c r="C205" s="54"/>
      <c r="D205" s="54"/>
      <c r="E205" s="54"/>
      <c r="F205" s="119" t="s">
        <v>83</v>
      </c>
      <c r="G205" s="48">
        <v>0</v>
      </c>
      <c r="H205" s="63">
        <v>0</v>
      </c>
      <c r="I205" s="36">
        <f t="shared" si="3"/>
        <v>0</v>
      </c>
      <c r="J205" s="46">
        <v>0</v>
      </c>
      <c r="K205" s="46">
        <v>0</v>
      </c>
      <c r="L205" s="46">
        <v>0</v>
      </c>
      <c r="M205" s="111">
        <f t="array" ref="M205">SUM(ROUND(J205:L205,0))</f>
        <v>0</v>
      </c>
      <c r="N205" s="119" t="s">
        <v>83</v>
      </c>
      <c r="O205" s="191"/>
      <c r="P205" s="166"/>
      <c r="Q205" s="166"/>
      <c r="R205" s="166"/>
      <c r="S205" s="166"/>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row>
    <row r="206" spans="1:119" s="3" customFormat="1" ht="32.1" hidden="1" customHeight="1">
      <c r="A206" s="81" t="s">
        <v>370</v>
      </c>
      <c r="B206" s="53"/>
      <c r="C206" s="54" t="s">
        <v>84</v>
      </c>
      <c r="D206" s="54"/>
      <c r="E206" s="54"/>
      <c r="F206" s="119" t="s">
        <v>83</v>
      </c>
      <c r="G206" s="48">
        <v>0</v>
      </c>
      <c r="H206" s="63">
        <v>0</v>
      </c>
      <c r="I206" s="36">
        <f t="shared" si="3"/>
        <v>0</v>
      </c>
      <c r="J206" s="46">
        <v>0</v>
      </c>
      <c r="K206" s="46">
        <v>0</v>
      </c>
      <c r="L206" s="46">
        <v>0</v>
      </c>
      <c r="M206" s="111">
        <f t="array" ref="M206">SUM(ROUND(J206:L206,0))</f>
        <v>0</v>
      </c>
      <c r="N206" s="119" t="s">
        <v>83</v>
      </c>
      <c r="O206" s="191"/>
      <c r="P206" s="166"/>
      <c r="Q206" s="166"/>
      <c r="R206" s="166"/>
      <c r="S206" s="166"/>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row>
    <row r="207" spans="1:119" s="3" customFormat="1" ht="32.1" hidden="1" customHeight="1" thickBot="1">
      <c r="A207" s="81" t="s">
        <v>371</v>
      </c>
      <c r="B207" s="55"/>
      <c r="C207" s="56" t="s">
        <v>84</v>
      </c>
      <c r="D207" s="56"/>
      <c r="E207" s="56"/>
      <c r="F207" s="119" t="s">
        <v>83</v>
      </c>
      <c r="G207" s="68">
        <v>0</v>
      </c>
      <c r="H207" s="64">
        <v>0</v>
      </c>
      <c r="I207" s="47">
        <f t="shared" si="3"/>
        <v>0</v>
      </c>
      <c r="J207" s="59">
        <v>0</v>
      </c>
      <c r="K207" s="46">
        <v>0</v>
      </c>
      <c r="L207" s="59">
        <v>0</v>
      </c>
      <c r="M207" s="194">
        <f t="array" ref="M207">SUM(ROUND(J207:L207,0))</f>
        <v>0</v>
      </c>
      <c r="N207" s="120" t="s">
        <v>83</v>
      </c>
      <c r="O207" s="192"/>
      <c r="P207" s="166"/>
      <c r="Q207" s="166"/>
      <c r="R207" s="166"/>
      <c r="S207" s="166"/>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row>
    <row r="208" spans="1:119" s="3" customFormat="1" ht="32.1" customHeight="1" thickBot="1">
      <c r="A208" s="307" t="s">
        <v>64</v>
      </c>
      <c r="B208" s="308"/>
      <c r="C208" s="308"/>
      <c r="D208" s="308"/>
      <c r="E208" s="308"/>
      <c r="F208" s="308"/>
      <c r="G208" s="308"/>
      <c r="H208" s="308"/>
      <c r="I208" s="309"/>
      <c r="J208" s="42">
        <f t="array" ref="J208">SUM(ROUND(J6:J207,0))</f>
        <v>692000</v>
      </c>
      <c r="K208" s="42">
        <f t="array" ref="K208">SUM(ROUND(K6:K207,0))</f>
        <v>0</v>
      </c>
      <c r="L208" s="42">
        <f t="array" ref="L208">SUM(ROUND(L6:L207,0))</f>
        <v>93000</v>
      </c>
      <c r="M208" s="43">
        <f>SUM(M6:M207)</f>
        <v>785000</v>
      </c>
      <c r="N208" s="112"/>
      <c r="O208" s="172"/>
      <c r="P208" s="166"/>
      <c r="Q208" s="166"/>
      <c r="R208" s="166"/>
      <c r="S208" s="166"/>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row>
    <row r="209" spans="1:15">
      <c r="A209" s="25"/>
      <c r="B209" s="61"/>
      <c r="C209" s="27"/>
      <c r="D209" s="27"/>
      <c r="E209" s="27"/>
      <c r="F209" s="27"/>
      <c r="G209" s="132"/>
      <c r="H209" s="27"/>
      <c r="I209" s="27"/>
      <c r="J209" s="25"/>
      <c r="K209" s="25"/>
      <c r="L209" s="25"/>
      <c r="M209" s="25"/>
      <c r="N209" s="25"/>
      <c r="O209" s="25"/>
    </row>
    <row r="210" spans="1:15" ht="30" customHeight="1">
      <c r="A210" s="306" t="s">
        <v>92</v>
      </c>
      <c r="B210" s="306"/>
      <c r="C210" s="306"/>
      <c r="D210" s="306"/>
      <c r="E210" s="306"/>
      <c r="F210" s="306"/>
      <c r="G210" s="306"/>
      <c r="H210" s="306"/>
      <c r="I210" s="306"/>
      <c r="J210" s="306"/>
      <c r="K210" s="306"/>
      <c r="L210" s="306"/>
      <c r="M210" s="306"/>
      <c r="N210" s="306"/>
      <c r="O210" s="306"/>
    </row>
    <row r="211" spans="1:15" ht="24" customHeight="1">
      <c r="A211" s="305" t="s">
        <v>93</v>
      </c>
      <c r="B211" s="305"/>
      <c r="C211" s="305"/>
      <c r="D211" s="305"/>
      <c r="E211" s="305"/>
      <c r="F211" s="305"/>
      <c r="G211" s="305"/>
      <c r="H211" s="305"/>
      <c r="I211" s="305"/>
      <c r="J211" s="305"/>
      <c r="K211" s="305"/>
      <c r="L211" s="305"/>
      <c r="M211" s="305"/>
      <c r="N211" s="305"/>
      <c r="O211" s="305"/>
    </row>
  </sheetData>
  <sheetProtection algorithmName="SHA-512" hashValue="j94z9ITbbL9/qmjt+Vh54NpiECSTa6zeu/VN4MU5mHj0SgCqHADFHOefAdX2ZMszYrEU6rriptpjqkLz0lXGhA==" saltValue="o+/2TXLojBHLjrRlSzN6Hg==" spinCount="100000" sheet="1" formatColumns="0" formatRows="0"/>
  <mergeCells count="8">
    <mergeCell ref="A211:O211"/>
    <mergeCell ref="A208:I208"/>
    <mergeCell ref="A4:O4"/>
    <mergeCell ref="A3:O3"/>
    <mergeCell ref="L1:O1"/>
    <mergeCell ref="A1:C1"/>
    <mergeCell ref="A2:O2"/>
    <mergeCell ref="A210:O210"/>
  </mergeCells>
  <phoneticPr fontId="21" type="noConversion"/>
  <conditionalFormatting sqref="A6:E207 G6:M207">
    <cfRule type="expression" dxfId="143" priority="4">
      <formula>$N6="Yes"</formula>
    </cfRule>
  </conditionalFormatting>
  <conditionalFormatting sqref="C6:E207 G6:I207">
    <cfRule type="containsText" dxfId="142" priority="3" operator="containsText" text="Redact">
      <formula>NOT(ISERROR(SEARCH("Redact",C6)))</formula>
    </cfRule>
  </conditionalFormatting>
  <conditionalFormatting sqref="O6:O207">
    <cfRule type="containsText" dxfId="141" priority="1" operator="containsText" text="Redact">
      <formula>NOT(ISERROR(SEARCH("Redact",O6)))</formula>
    </cfRule>
    <cfRule type="expression" dxfId="140" priority="2">
      <formula>$N6="Yes"</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G6:G207" xr:uid="{6A46381F-1637-4ED0-B216-CCE78AA499F4}"/>
    <dataValidation allowBlank="1" showErrorMessage="1" prompt="Please enter the cost per unit" sqref="H6:H207" xr:uid="{CB9306C8-BE28-4508-ABAE-A9CBA9D962C4}"/>
    <dataValidation allowBlank="1" showErrorMessage="1" prompt="Please enter the amount of this equipment item to be paid with C E C funds " sqref="J6:K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O6:O207" xr:uid="{44F18666-C152-47B2-B130-6182DE1CE62D}"/>
    <dataValidation allowBlank="1" showErrorMessage="1" prompt="Please enter the amount of this equipment item to be paid with match funds" sqref="L6:L207" xr:uid="{53FEA9A7-8710-4FCE-AAE6-B53DCEA307FA}"/>
    <dataValidation allowBlank="1" showErrorMessage="1" prompt="This is the budget worksheet equipment sheet" sqref="A2" xr:uid="{259C09EE-0302-416D-BB32-7C17EA69941C}"/>
  </dataValidations>
  <printOptions horizontalCentered="1" gridLines="1"/>
  <pageMargins left="0.25" right="0.25" top="0.75" bottom="0.75" header="0.25" footer="0.25"/>
  <pageSetup scale="51" firstPageNumber="20" fitToHeight="20" orientation="landscape" r:id="rId1"/>
  <headerFooter>
    <oddFooter>&amp;LJune 2025
&amp;CPage &amp;P of &amp;N
&amp;RGFO-24-311
Food Production Investment Program</oddFooter>
  </headerFooter>
  <rowBreaks count="1" manualBreakCount="1">
    <brk id="1" max="14" man="1"/>
  </rowBreaks>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EDD88F29-4680-4035-9B21-0B52ECA01FDF}">
          <x14:formula1>
            <xm:f>Lists!$A$25:$A$27</xm:f>
          </x14:formula1>
          <xm:sqref>N6:N207 F6:F207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N211"/>
  <sheetViews>
    <sheetView zoomScaleNormal="100" zoomScaleSheetLayoutView="100" workbookViewId="0">
      <pane xSplit="1" ySplit="5" topLeftCell="D6" activePane="bottomRight" state="frozen"/>
      <selection pane="topRight" activeCell="A2" sqref="A2:M2"/>
      <selection pane="bottomLeft" activeCell="A2" sqref="A2:M2"/>
      <selection pane="bottomRight" activeCell="H9" sqref="H9"/>
    </sheetView>
  </sheetViews>
  <sheetFormatPr defaultColWidth="9.140625" defaultRowHeight="12.75"/>
  <cols>
    <col min="1" max="1" width="15.7109375" style="5" customWidth="1"/>
    <col min="2" max="2" width="7.85546875" style="66" customWidth="1"/>
    <col min="3" max="3" width="28.85546875" style="1" customWidth="1"/>
    <col min="4" max="4" width="25.5703125" style="5" customWidth="1"/>
    <col min="5" max="5" width="25.42578125" style="1" customWidth="1"/>
    <col min="6" max="6" width="11.7109375" style="19" customWidth="1"/>
    <col min="7" max="7" width="14.7109375" style="19" customWidth="1"/>
    <col min="8" max="9" width="15.7109375" style="19" customWidth="1"/>
    <col min="10" max="10" width="15.7109375" style="19" hidden="1" customWidth="1"/>
    <col min="11" max="11" width="15.7109375" style="1" customWidth="1"/>
    <col min="12" max="12" width="15.7109375" style="2" customWidth="1"/>
    <col min="13" max="13" width="16.42578125" style="1" customWidth="1"/>
    <col min="14" max="14" width="29.42578125" style="1" customWidth="1"/>
    <col min="15" max="18" width="2.7109375" style="1" customWidth="1"/>
    <col min="19" max="24" width="15.28515625" style="128" customWidth="1"/>
    <col min="25" max="118" width="9.140625" style="128"/>
    <col min="119" max="16384" width="9.140625" style="1"/>
  </cols>
  <sheetData>
    <row r="1" spans="1:118" ht="15" customHeight="1">
      <c r="A1" s="304" t="str">
        <f>'Category Budget'!$A$1</f>
        <v>Template Version 6/29/2023</v>
      </c>
      <c r="B1" s="304"/>
      <c r="C1" s="304"/>
      <c r="D1" s="170"/>
      <c r="E1" s="163"/>
      <c r="F1" s="171"/>
      <c r="G1" s="163"/>
      <c r="H1" s="163"/>
      <c r="I1" s="163"/>
      <c r="J1" s="163"/>
      <c r="K1" s="289" t="str">
        <f>CONCATENATE('Category Budget'!$B$1," ",'Category Budget'!$E$1)</f>
        <v>Date of Last Budget Worksheet Modification:  08/23/2021</v>
      </c>
      <c r="L1" s="289"/>
      <c r="M1" s="289"/>
      <c r="N1" s="289"/>
      <c r="O1" s="25"/>
      <c r="P1" s="25"/>
      <c r="Q1" s="25"/>
      <c r="R1" s="25"/>
      <c r="S1" s="127" t="s">
        <v>0</v>
      </c>
    </row>
    <row r="2" spans="1:118" ht="24.95" customHeight="1">
      <c r="A2" s="298" t="s">
        <v>39</v>
      </c>
      <c r="B2" s="298"/>
      <c r="C2" s="298"/>
      <c r="D2" s="298"/>
      <c r="E2" s="298"/>
      <c r="F2" s="298"/>
      <c r="G2" s="298"/>
      <c r="H2" s="298"/>
      <c r="I2" s="298"/>
      <c r="J2" s="298"/>
      <c r="K2" s="298"/>
      <c r="L2" s="298"/>
      <c r="M2" s="298"/>
      <c r="N2" s="298"/>
      <c r="O2" s="25"/>
      <c r="P2" s="25"/>
      <c r="Q2" s="25"/>
      <c r="R2" s="25"/>
      <c r="S2" s="138"/>
    </row>
    <row r="3" spans="1:118" ht="21.95" customHeight="1">
      <c r="A3" s="310" t="s">
        <v>372</v>
      </c>
      <c r="B3" s="310"/>
      <c r="C3" s="310"/>
      <c r="D3" s="310"/>
      <c r="E3" s="310"/>
      <c r="F3" s="310"/>
      <c r="G3" s="310"/>
      <c r="H3" s="310"/>
      <c r="I3" s="310"/>
      <c r="J3" s="310"/>
      <c r="K3" s="310"/>
      <c r="L3" s="310"/>
      <c r="M3" s="310"/>
      <c r="N3" s="310"/>
      <c r="O3" s="25"/>
      <c r="P3" s="25"/>
      <c r="Q3" s="25"/>
      <c r="R3" s="25"/>
      <c r="S3" s="129"/>
    </row>
    <row r="4" spans="1:118" s="2" customFormat="1" ht="45" customHeight="1" thickBot="1">
      <c r="A4" s="311" t="str">
        <f>CONCATENATE('Category Budget'!$B$4,":  ",'Category Budget'!$B$5)</f>
        <v xml:space="preserve">GFO-24-311:  </v>
      </c>
      <c r="B4" s="311"/>
      <c r="C4" s="311"/>
      <c r="D4" s="311"/>
      <c r="E4" s="311"/>
      <c r="F4" s="311"/>
      <c r="G4" s="311"/>
      <c r="H4" s="311"/>
      <c r="I4" s="311"/>
      <c r="J4" s="311"/>
      <c r="K4" s="311"/>
      <c r="L4" s="311"/>
      <c r="M4" s="311"/>
      <c r="N4" s="311"/>
      <c r="O4" s="25"/>
      <c r="P4" s="25"/>
      <c r="Q4" s="25"/>
      <c r="R4" s="25"/>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row>
    <row r="5" spans="1:118" s="3" customFormat="1" ht="79.5" thickBot="1">
      <c r="A5" s="131" t="s">
        <v>97</v>
      </c>
      <c r="B5" s="149" t="s">
        <v>98</v>
      </c>
      <c r="C5" s="103" t="s">
        <v>154</v>
      </c>
      <c r="D5" s="150" t="s">
        <v>155</v>
      </c>
      <c r="E5" s="150" t="s">
        <v>156</v>
      </c>
      <c r="F5" s="103" t="s">
        <v>158</v>
      </c>
      <c r="G5" s="150" t="s">
        <v>159</v>
      </c>
      <c r="H5" s="103" t="s">
        <v>160</v>
      </c>
      <c r="I5" s="103" t="s">
        <v>76</v>
      </c>
      <c r="J5" s="181" t="str">
        <f>'Category Budget'!C8</f>
        <v>[Other Entity] Share</v>
      </c>
      <c r="K5" s="9" t="s">
        <v>77</v>
      </c>
      <c r="L5" s="10" t="s">
        <v>52</v>
      </c>
      <c r="M5" s="131" t="s">
        <v>78</v>
      </c>
      <c r="N5" s="10" t="s">
        <v>79</v>
      </c>
      <c r="O5" s="166"/>
      <c r="P5" s="166"/>
      <c r="Q5" s="166"/>
      <c r="R5" s="166"/>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row>
    <row r="6" spans="1:118" ht="32.1" customHeight="1">
      <c r="A6" s="80" t="s">
        <v>373</v>
      </c>
      <c r="B6" s="51">
        <v>2</v>
      </c>
      <c r="C6" s="52"/>
      <c r="D6" s="52"/>
      <c r="E6" s="52"/>
      <c r="F6" s="67"/>
      <c r="G6" s="70"/>
      <c r="H6" s="209">
        <f>IF(OR(F6="Redacted",G6="Redacted"),"Redacted",IF(OR(T(F6)&lt;&gt;"",T(G6)&lt;&gt;""),"Varies",ROUND(F6*G6,0)))</f>
        <v>0</v>
      </c>
      <c r="I6" s="57"/>
      <c r="J6" s="57">
        <v>0</v>
      </c>
      <c r="K6" s="57"/>
      <c r="L6" s="199">
        <f t="array" ref="L6">SUM(ROUND(I6:K6,0))</f>
        <v>0</v>
      </c>
      <c r="M6" s="118" t="s">
        <v>80</v>
      </c>
      <c r="N6" s="190"/>
      <c r="O6" s="25"/>
      <c r="P6" s="25"/>
      <c r="Q6" s="25"/>
      <c r="R6" s="25"/>
    </row>
    <row r="7" spans="1:118" ht="32.1" customHeight="1">
      <c r="A7" s="81" t="s">
        <v>374</v>
      </c>
      <c r="B7" s="53" t="s">
        <v>375</v>
      </c>
      <c r="C7" s="54"/>
      <c r="D7" s="54"/>
      <c r="E7" s="54"/>
      <c r="F7" s="48"/>
      <c r="G7" s="63"/>
      <c r="H7" s="36">
        <f t="shared" ref="H7:H70" si="0">IF(OR(F7="Redacted",G7="Redacted"),"Redacted",IF(OR(T(F7)&lt;&gt;"",T(G7)&lt;&gt;""),"Varies",ROUND(F7*G7,0)))</f>
        <v>0</v>
      </c>
      <c r="I7" s="46"/>
      <c r="J7" s="46">
        <v>0</v>
      </c>
      <c r="K7" s="46"/>
      <c r="L7" s="111">
        <f t="array" ref="L7">SUM(ROUND(I7:K7,0))</f>
        <v>0</v>
      </c>
      <c r="M7" s="119" t="s">
        <v>80</v>
      </c>
      <c r="N7" s="191"/>
      <c r="O7" s="25"/>
      <c r="P7" s="25"/>
      <c r="Q7" s="25"/>
      <c r="R7" s="25"/>
    </row>
    <row r="8" spans="1:118" ht="15.75">
      <c r="A8" s="81" t="s">
        <v>376</v>
      </c>
      <c r="B8" s="53" t="s">
        <v>375</v>
      </c>
      <c r="C8" s="54"/>
      <c r="D8" s="54"/>
      <c r="E8" s="54"/>
      <c r="F8" s="48"/>
      <c r="G8" s="63"/>
      <c r="H8" s="36">
        <f t="shared" si="0"/>
        <v>0</v>
      </c>
      <c r="I8" s="46"/>
      <c r="J8" s="46">
        <v>0</v>
      </c>
      <c r="K8" s="46"/>
      <c r="L8" s="111">
        <f t="array" ref="L8">SUM(ROUND(I8:K8,0))</f>
        <v>0</v>
      </c>
      <c r="M8" s="119" t="s">
        <v>80</v>
      </c>
      <c r="N8" s="191"/>
      <c r="O8" s="25"/>
      <c r="P8" s="25"/>
      <c r="Q8" s="25"/>
      <c r="R8" s="25"/>
    </row>
    <row r="9" spans="1:118" ht="15.75">
      <c r="A9" s="81" t="s">
        <v>377</v>
      </c>
      <c r="B9" s="53">
        <v>3</v>
      </c>
      <c r="C9" s="54"/>
      <c r="D9" s="54"/>
      <c r="E9" s="54"/>
      <c r="F9" s="48"/>
      <c r="G9" s="63"/>
      <c r="H9" s="36">
        <f t="shared" si="0"/>
        <v>0</v>
      </c>
      <c r="I9" s="46"/>
      <c r="J9" s="46">
        <v>0</v>
      </c>
      <c r="K9" s="46"/>
      <c r="L9" s="111">
        <f t="array" ref="L9">SUM(ROUND(I9:K9,0))</f>
        <v>0</v>
      </c>
      <c r="M9" s="119" t="s">
        <v>80</v>
      </c>
      <c r="N9" s="191"/>
      <c r="O9" s="25"/>
      <c r="P9" s="25"/>
      <c r="Q9" s="25"/>
      <c r="R9" s="25"/>
    </row>
    <row r="10" spans="1:118" ht="32.1" customHeight="1">
      <c r="A10" s="81" t="s">
        <v>378</v>
      </c>
      <c r="B10" s="53"/>
      <c r="C10" s="54"/>
      <c r="D10" s="54"/>
      <c r="E10" s="54"/>
      <c r="F10" s="48">
        <v>0</v>
      </c>
      <c r="G10" s="63">
        <v>0</v>
      </c>
      <c r="H10" s="36">
        <f t="shared" si="0"/>
        <v>0</v>
      </c>
      <c r="I10" s="46">
        <v>0</v>
      </c>
      <c r="J10" s="46">
        <v>0</v>
      </c>
      <c r="K10" s="46">
        <v>0</v>
      </c>
      <c r="L10" s="111">
        <f t="array" ref="L10">SUM(ROUND(I10:K10,0))</f>
        <v>0</v>
      </c>
      <c r="M10" s="119" t="s">
        <v>83</v>
      </c>
      <c r="N10" s="191"/>
      <c r="O10" s="25"/>
      <c r="P10" s="25"/>
      <c r="Q10" s="25"/>
      <c r="R10" s="25"/>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row>
    <row r="11" spans="1:118" ht="32.1" customHeight="1">
      <c r="A11" s="81" t="s">
        <v>379</v>
      </c>
      <c r="B11" s="53"/>
      <c r="C11" s="54"/>
      <c r="D11" s="54"/>
      <c r="E11" s="54"/>
      <c r="F11" s="48">
        <v>0</v>
      </c>
      <c r="G11" s="63">
        <v>0</v>
      </c>
      <c r="H11" s="36">
        <f t="shared" si="0"/>
        <v>0</v>
      </c>
      <c r="I11" s="46">
        <v>0</v>
      </c>
      <c r="J11" s="46">
        <v>0</v>
      </c>
      <c r="K11" s="46">
        <v>0</v>
      </c>
      <c r="L11" s="111">
        <f t="array" ref="L11">SUM(ROUND(I11:K11,0))</f>
        <v>0</v>
      </c>
      <c r="M11" s="119" t="s">
        <v>83</v>
      </c>
      <c r="N11" s="191"/>
      <c r="O11" s="25"/>
      <c r="P11" s="25"/>
      <c r="Q11" s="25"/>
      <c r="R11" s="25"/>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row>
    <row r="12" spans="1:118" ht="32.1" customHeight="1">
      <c r="A12" s="81" t="s">
        <v>380</v>
      </c>
      <c r="B12" s="53"/>
      <c r="C12" s="54"/>
      <c r="D12" s="54"/>
      <c r="E12" s="54"/>
      <c r="F12" s="48">
        <v>0</v>
      </c>
      <c r="G12" s="63">
        <v>0</v>
      </c>
      <c r="H12" s="36">
        <f t="shared" si="0"/>
        <v>0</v>
      </c>
      <c r="I12" s="46">
        <v>0</v>
      </c>
      <c r="J12" s="46">
        <v>0</v>
      </c>
      <c r="K12" s="46">
        <v>0</v>
      </c>
      <c r="L12" s="111">
        <f t="array" ref="L12">SUM(ROUND(I12:K12,0))</f>
        <v>0</v>
      </c>
      <c r="M12" s="119" t="s">
        <v>83</v>
      </c>
      <c r="N12" s="191"/>
      <c r="O12" s="25"/>
      <c r="P12" s="25"/>
      <c r="Q12" s="25"/>
      <c r="R12" s="25"/>
    </row>
    <row r="13" spans="1:118" ht="32.1" customHeight="1">
      <c r="A13" s="81" t="s">
        <v>381</v>
      </c>
      <c r="B13" s="53"/>
      <c r="C13" s="54"/>
      <c r="D13" s="54"/>
      <c r="E13" s="54"/>
      <c r="F13" s="48">
        <v>0</v>
      </c>
      <c r="G13" s="63">
        <v>0</v>
      </c>
      <c r="H13" s="36">
        <f t="shared" si="0"/>
        <v>0</v>
      </c>
      <c r="I13" s="46">
        <v>0</v>
      </c>
      <c r="J13" s="46">
        <v>0</v>
      </c>
      <c r="K13" s="46">
        <v>0</v>
      </c>
      <c r="L13" s="111">
        <f t="array" ref="L13">SUM(ROUND(I13:K13,0))</f>
        <v>0</v>
      </c>
      <c r="M13" s="119" t="s">
        <v>83</v>
      </c>
      <c r="N13" s="191"/>
      <c r="O13" s="25"/>
      <c r="P13" s="25"/>
      <c r="Q13" s="25"/>
      <c r="R13" s="25"/>
    </row>
    <row r="14" spans="1:118" ht="32.1" customHeight="1">
      <c r="A14" s="81" t="s">
        <v>382</v>
      </c>
      <c r="B14" s="53"/>
      <c r="C14" s="54"/>
      <c r="D14" s="54"/>
      <c r="E14" s="54"/>
      <c r="F14" s="48">
        <v>0</v>
      </c>
      <c r="G14" s="63">
        <v>0</v>
      </c>
      <c r="H14" s="36">
        <f t="shared" si="0"/>
        <v>0</v>
      </c>
      <c r="I14" s="46">
        <v>0</v>
      </c>
      <c r="J14" s="46">
        <v>0</v>
      </c>
      <c r="K14" s="46">
        <v>0</v>
      </c>
      <c r="L14" s="111">
        <f t="array" ref="L14">SUM(ROUND(I14:K14,0))</f>
        <v>0</v>
      </c>
      <c r="M14" s="119" t="s">
        <v>83</v>
      </c>
      <c r="N14" s="191"/>
      <c r="O14" s="25"/>
      <c r="P14" s="25"/>
      <c r="Q14" s="25"/>
      <c r="R14" s="25"/>
    </row>
    <row r="15" spans="1:118" ht="32.1" customHeight="1" thickBot="1">
      <c r="A15" s="81" t="s">
        <v>383</v>
      </c>
      <c r="B15" s="53"/>
      <c r="C15" s="54"/>
      <c r="D15" s="54"/>
      <c r="E15" s="54"/>
      <c r="F15" s="48">
        <v>0</v>
      </c>
      <c r="G15" s="63">
        <v>0</v>
      </c>
      <c r="H15" s="36">
        <f t="shared" si="0"/>
        <v>0</v>
      </c>
      <c r="I15" s="46">
        <v>0</v>
      </c>
      <c r="J15" s="46">
        <v>0</v>
      </c>
      <c r="K15" s="46">
        <v>0</v>
      </c>
      <c r="L15" s="111">
        <f t="array" ref="L15">SUM(ROUND(I15:K15,0))</f>
        <v>0</v>
      </c>
      <c r="M15" s="119" t="s">
        <v>83</v>
      </c>
      <c r="N15" s="191"/>
      <c r="O15" s="25"/>
      <c r="P15" s="25"/>
      <c r="Q15" s="25"/>
      <c r="R15" s="25"/>
    </row>
    <row r="16" spans="1:118" ht="32.1" hidden="1" customHeight="1">
      <c r="A16" s="81" t="s">
        <v>384</v>
      </c>
      <c r="B16" s="53"/>
      <c r="C16" s="54"/>
      <c r="D16" s="54"/>
      <c r="E16" s="54"/>
      <c r="F16" s="48">
        <v>0</v>
      </c>
      <c r="G16" s="63">
        <v>0</v>
      </c>
      <c r="H16" s="36">
        <f t="shared" si="0"/>
        <v>0</v>
      </c>
      <c r="I16" s="46">
        <v>0</v>
      </c>
      <c r="J16" s="46">
        <v>0</v>
      </c>
      <c r="K16" s="46">
        <v>0</v>
      </c>
      <c r="L16" s="111">
        <f t="array" ref="L16">SUM(ROUND(I16:K16,0))</f>
        <v>0</v>
      </c>
      <c r="M16" s="119" t="s">
        <v>83</v>
      </c>
      <c r="N16" s="191"/>
      <c r="O16" s="25"/>
      <c r="P16" s="25"/>
      <c r="Q16" s="25"/>
      <c r="R16" s="25"/>
    </row>
    <row r="17" spans="1:14" ht="32.1" hidden="1" customHeight="1">
      <c r="A17" s="81" t="s">
        <v>385</v>
      </c>
      <c r="B17" s="53"/>
      <c r="C17" s="54"/>
      <c r="D17" s="54"/>
      <c r="E17" s="54"/>
      <c r="F17" s="48">
        <v>0</v>
      </c>
      <c r="G17" s="63">
        <v>0</v>
      </c>
      <c r="H17" s="36">
        <f t="shared" si="0"/>
        <v>0</v>
      </c>
      <c r="I17" s="46">
        <v>0</v>
      </c>
      <c r="J17" s="46">
        <v>0</v>
      </c>
      <c r="K17" s="46">
        <v>0</v>
      </c>
      <c r="L17" s="111">
        <f t="array" ref="L17">SUM(ROUND(I17:K17,0))</f>
        <v>0</v>
      </c>
      <c r="M17" s="119" t="s">
        <v>83</v>
      </c>
      <c r="N17" s="191"/>
    </row>
    <row r="18" spans="1:14" ht="32.1" hidden="1" customHeight="1">
      <c r="A18" s="81" t="s">
        <v>386</v>
      </c>
      <c r="B18" s="53"/>
      <c r="C18" s="54"/>
      <c r="D18" s="54"/>
      <c r="E18" s="54"/>
      <c r="F18" s="48">
        <v>0</v>
      </c>
      <c r="G18" s="63">
        <v>0</v>
      </c>
      <c r="H18" s="36">
        <f t="shared" si="0"/>
        <v>0</v>
      </c>
      <c r="I18" s="46">
        <v>0</v>
      </c>
      <c r="J18" s="46">
        <v>0</v>
      </c>
      <c r="K18" s="46">
        <v>0</v>
      </c>
      <c r="L18" s="111">
        <f t="array" ref="L18">SUM(ROUND(I18:K18,0))</f>
        <v>0</v>
      </c>
      <c r="M18" s="119" t="s">
        <v>83</v>
      </c>
      <c r="N18" s="191"/>
    </row>
    <row r="19" spans="1:14" ht="32.1" hidden="1" customHeight="1">
      <c r="A19" s="81" t="s">
        <v>387</v>
      </c>
      <c r="B19" s="53"/>
      <c r="C19" s="54"/>
      <c r="D19" s="54"/>
      <c r="E19" s="54"/>
      <c r="F19" s="48">
        <v>0</v>
      </c>
      <c r="G19" s="63">
        <v>0</v>
      </c>
      <c r="H19" s="36">
        <f t="shared" si="0"/>
        <v>0</v>
      </c>
      <c r="I19" s="46">
        <v>0</v>
      </c>
      <c r="J19" s="46">
        <v>0</v>
      </c>
      <c r="K19" s="46">
        <v>0</v>
      </c>
      <c r="L19" s="111">
        <f t="array" ref="L19">SUM(ROUND(I19:K19,0))</f>
        <v>0</v>
      </c>
      <c r="M19" s="119" t="s">
        <v>83</v>
      </c>
      <c r="N19" s="191"/>
    </row>
    <row r="20" spans="1:14" ht="32.1" hidden="1" customHeight="1">
      <c r="A20" s="81" t="s">
        <v>388</v>
      </c>
      <c r="B20" s="53"/>
      <c r="C20" s="54"/>
      <c r="D20" s="54"/>
      <c r="E20" s="54"/>
      <c r="F20" s="48">
        <v>0</v>
      </c>
      <c r="G20" s="63">
        <v>0</v>
      </c>
      <c r="H20" s="36">
        <f t="shared" si="0"/>
        <v>0</v>
      </c>
      <c r="I20" s="46">
        <v>0</v>
      </c>
      <c r="J20" s="46">
        <v>0</v>
      </c>
      <c r="K20" s="46">
        <v>0</v>
      </c>
      <c r="L20" s="111">
        <f t="array" ref="L20">SUM(ROUND(I20:K20,0))</f>
        <v>0</v>
      </c>
      <c r="M20" s="119" t="s">
        <v>83</v>
      </c>
      <c r="N20" s="191"/>
    </row>
    <row r="21" spans="1:14" ht="32.1" hidden="1" customHeight="1">
      <c r="A21" s="81" t="s">
        <v>389</v>
      </c>
      <c r="B21" s="53"/>
      <c r="C21" s="54"/>
      <c r="D21" s="54"/>
      <c r="E21" s="54"/>
      <c r="F21" s="48">
        <v>0</v>
      </c>
      <c r="G21" s="63">
        <v>0</v>
      </c>
      <c r="H21" s="36">
        <f t="shared" si="0"/>
        <v>0</v>
      </c>
      <c r="I21" s="46">
        <v>0</v>
      </c>
      <c r="J21" s="46">
        <v>0</v>
      </c>
      <c r="K21" s="46">
        <v>0</v>
      </c>
      <c r="L21" s="111">
        <f t="array" ref="L21">SUM(ROUND(I21:K21,0))</f>
        <v>0</v>
      </c>
      <c r="M21" s="119" t="s">
        <v>83</v>
      </c>
      <c r="N21" s="191"/>
    </row>
    <row r="22" spans="1:14" ht="32.1" hidden="1" customHeight="1">
      <c r="A22" s="81" t="s">
        <v>390</v>
      </c>
      <c r="B22" s="53"/>
      <c r="C22" s="54"/>
      <c r="D22" s="54"/>
      <c r="E22" s="54"/>
      <c r="F22" s="48">
        <v>0</v>
      </c>
      <c r="G22" s="63">
        <v>0</v>
      </c>
      <c r="H22" s="36">
        <f t="shared" si="0"/>
        <v>0</v>
      </c>
      <c r="I22" s="46">
        <v>0</v>
      </c>
      <c r="J22" s="46">
        <v>0</v>
      </c>
      <c r="K22" s="46">
        <v>0</v>
      </c>
      <c r="L22" s="111">
        <f t="array" ref="L22">SUM(ROUND(I22:K22,0))</f>
        <v>0</v>
      </c>
      <c r="M22" s="119" t="s">
        <v>83</v>
      </c>
      <c r="N22" s="191"/>
    </row>
    <row r="23" spans="1:14" ht="32.1" hidden="1" customHeight="1">
      <c r="A23" s="81" t="s">
        <v>391</v>
      </c>
      <c r="B23" s="53"/>
      <c r="C23" s="54"/>
      <c r="D23" s="54"/>
      <c r="E23" s="54"/>
      <c r="F23" s="48">
        <v>0</v>
      </c>
      <c r="G23" s="63">
        <v>0</v>
      </c>
      <c r="H23" s="36">
        <f t="shared" si="0"/>
        <v>0</v>
      </c>
      <c r="I23" s="46">
        <v>0</v>
      </c>
      <c r="J23" s="46">
        <v>0</v>
      </c>
      <c r="K23" s="46">
        <v>0</v>
      </c>
      <c r="L23" s="111">
        <f t="array" ref="L23">SUM(ROUND(I23:K23,0))</f>
        <v>0</v>
      </c>
      <c r="M23" s="119" t="s">
        <v>83</v>
      </c>
      <c r="N23" s="191"/>
    </row>
    <row r="24" spans="1:14" ht="32.1" hidden="1" customHeight="1">
      <c r="A24" s="81" t="s">
        <v>392</v>
      </c>
      <c r="B24" s="53"/>
      <c r="C24" s="54"/>
      <c r="D24" s="54"/>
      <c r="E24" s="54"/>
      <c r="F24" s="48">
        <v>0</v>
      </c>
      <c r="G24" s="63">
        <v>0</v>
      </c>
      <c r="H24" s="36">
        <f t="shared" si="0"/>
        <v>0</v>
      </c>
      <c r="I24" s="46">
        <v>0</v>
      </c>
      <c r="J24" s="46">
        <v>0</v>
      </c>
      <c r="K24" s="46">
        <v>0</v>
      </c>
      <c r="L24" s="111">
        <f t="array" ref="L24">SUM(ROUND(I24:K24,0))</f>
        <v>0</v>
      </c>
      <c r="M24" s="119" t="s">
        <v>83</v>
      </c>
      <c r="N24" s="191"/>
    </row>
    <row r="25" spans="1:14" ht="32.1" hidden="1" customHeight="1">
      <c r="A25" s="81" t="s">
        <v>393</v>
      </c>
      <c r="B25" s="53"/>
      <c r="C25" s="54"/>
      <c r="D25" s="54"/>
      <c r="E25" s="54"/>
      <c r="F25" s="48">
        <v>0</v>
      </c>
      <c r="G25" s="63">
        <v>0</v>
      </c>
      <c r="H25" s="36">
        <f t="shared" si="0"/>
        <v>0</v>
      </c>
      <c r="I25" s="46">
        <v>0</v>
      </c>
      <c r="J25" s="46">
        <v>0</v>
      </c>
      <c r="K25" s="46">
        <v>0</v>
      </c>
      <c r="L25" s="111">
        <f t="array" ref="L25">SUM(ROUND(I25:K25,0))</f>
        <v>0</v>
      </c>
      <c r="M25" s="119" t="s">
        <v>83</v>
      </c>
      <c r="N25" s="191"/>
    </row>
    <row r="26" spans="1:14" ht="32.1" hidden="1" customHeight="1">
      <c r="A26" s="81" t="s">
        <v>394</v>
      </c>
      <c r="B26" s="53"/>
      <c r="C26" s="54"/>
      <c r="D26" s="54"/>
      <c r="E26" s="54"/>
      <c r="F26" s="48">
        <v>0</v>
      </c>
      <c r="G26" s="63">
        <v>0</v>
      </c>
      <c r="H26" s="36">
        <f t="shared" si="0"/>
        <v>0</v>
      </c>
      <c r="I26" s="46">
        <v>0</v>
      </c>
      <c r="J26" s="46">
        <v>0</v>
      </c>
      <c r="K26" s="46">
        <v>0</v>
      </c>
      <c r="L26" s="111">
        <f t="array" ref="L26">SUM(ROUND(I26:K26,0))</f>
        <v>0</v>
      </c>
      <c r="M26" s="119" t="s">
        <v>83</v>
      </c>
      <c r="N26" s="191"/>
    </row>
    <row r="27" spans="1:14" ht="32.1" hidden="1" customHeight="1">
      <c r="A27" s="81" t="s">
        <v>395</v>
      </c>
      <c r="B27" s="53"/>
      <c r="C27" s="54"/>
      <c r="D27" s="54"/>
      <c r="E27" s="54"/>
      <c r="F27" s="48">
        <v>0</v>
      </c>
      <c r="G27" s="63">
        <v>0</v>
      </c>
      <c r="H27" s="36">
        <f t="shared" si="0"/>
        <v>0</v>
      </c>
      <c r="I27" s="46">
        <v>0</v>
      </c>
      <c r="J27" s="46">
        <v>0</v>
      </c>
      <c r="K27" s="46">
        <v>0</v>
      </c>
      <c r="L27" s="111">
        <f t="array" ref="L27">SUM(ROUND(I27:K27,0))</f>
        <v>0</v>
      </c>
      <c r="M27" s="119" t="s">
        <v>83</v>
      </c>
      <c r="N27" s="191"/>
    </row>
    <row r="28" spans="1:14" ht="32.1" hidden="1" customHeight="1">
      <c r="A28" s="81" t="s">
        <v>396</v>
      </c>
      <c r="B28" s="53"/>
      <c r="C28" s="54"/>
      <c r="D28" s="54"/>
      <c r="E28" s="54"/>
      <c r="F28" s="48">
        <v>0</v>
      </c>
      <c r="G28" s="63">
        <v>0</v>
      </c>
      <c r="H28" s="36">
        <f t="shared" si="0"/>
        <v>0</v>
      </c>
      <c r="I28" s="46">
        <v>0</v>
      </c>
      <c r="J28" s="46">
        <v>0</v>
      </c>
      <c r="K28" s="46">
        <v>0</v>
      </c>
      <c r="L28" s="111">
        <f t="array" ref="L28">SUM(ROUND(I28:K28,0))</f>
        <v>0</v>
      </c>
      <c r="M28" s="119" t="s">
        <v>83</v>
      </c>
      <c r="N28" s="191"/>
    </row>
    <row r="29" spans="1:14" ht="32.1" hidden="1" customHeight="1">
      <c r="A29" s="81" t="s">
        <v>397</v>
      </c>
      <c r="B29" s="53"/>
      <c r="C29" s="54"/>
      <c r="D29" s="54"/>
      <c r="E29" s="54"/>
      <c r="F29" s="48">
        <v>0</v>
      </c>
      <c r="G29" s="63">
        <v>0</v>
      </c>
      <c r="H29" s="36">
        <f t="shared" si="0"/>
        <v>0</v>
      </c>
      <c r="I29" s="46">
        <v>0</v>
      </c>
      <c r="J29" s="46">
        <v>0</v>
      </c>
      <c r="K29" s="46">
        <v>0</v>
      </c>
      <c r="L29" s="111">
        <f t="array" ref="L29">SUM(ROUND(I29:K29,0))</f>
        <v>0</v>
      </c>
      <c r="M29" s="119" t="s">
        <v>83</v>
      </c>
      <c r="N29" s="191"/>
    </row>
    <row r="30" spans="1:14" ht="32.1" hidden="1" customHeight="1">
      <c r="A30" s="81" t="s">
        <v>398</v>
      </c>
      <c r="B30" s="53"/>
      <c r="C30" s="54"/>
      <c r="D30" s="54"/>
      <c r="E30" s="54"/>
      <c r="F30" s="48">
        <v>0</v>
      </c>
      <c r="G30" s="63">
        <v>0</v>
      </c>
      <c r="H30" s="36">
        <f t="shared" si="0"/>
        <v>0</v>
      </c>
      <c r="I30" s="46">
        <v>0</v>
      </c>
      <c r="J30" s="46">
        <v>0</v>
      </c>
      <c r="K30" s="46">
        <v>0</v>
      </c>
      <c r="L30" s="111">
        <f t="array" ref="L30">SUM(ROUND(I30:K30,0))</f>
        <v>0</v>
      </c>
      <c r="M30" s="119" t="s">
        <v>83</v>
      </c>
      <c r="N30" s="191"/>
    </row>
    <row r="31" spans="1:14" ht="32.1" hidden="1" customHeight="1">
      <c r="A31" s="81" t="s">
        <v>399</v>
      </c>
      <c r="B31" s="53"/>
      <c r="C31" s="54"/>
      <c r="D31" s="54"/>
      <c r="E31" s="54"/>
      <c r="F31" s="48">
        <v>0</v>
      </c>
      <c r="G31" s="63">
        <v>0</v>
      </c>
      <c r="H31" s="36">
        <f t="shared" si="0"/>
        <v>0</v>
      </c>
      <c r="I31" s="46">
        <v>0</v>
      </c>
      <c r="J31" s="46">
        <v>0</v>
      </c>
      <c r="K31" s="46">
        <v>0</v>
      </c>
      <c r="L31" s="111">
        <f t="array" ref="L31">SUM(ROUND(I31:K31,0))</f>
        <v>0</v>
      </c>
      <c r="M31" s="119" t="s">
        <v>83</v>
      </c>
      <c r="N31" s="191"/>
    </row>
    <row r="32" spans="1:14" ht="32.1" hidden="1" customHeight="1">
      <c r="A32" s="81" t="s">
        <v>400</v>
      </c>
      <c r="B32" s="53"/>
      <c r="C32" s="54"/>
      <c r="D32" s="54"/>
      <c r="E32" s="54"/>
      <c r="F32" s="48">
        <v>0</v>
      </c>
      <c r="G32" s="63">
        <v>0</v>
      </c>
      <c r="H32" s="36">
        <f t="shared" si="0"/>
        <v>0</v>
      </c>
      <c r="I32" s="46">
        <v>0</v>
      </c>
      <c r="J32" s="46">
        <v>0</v>
      </c>
      <c r="K32" s="46">
        <v>0</v>
      </c>
      <c r="L32" s="111">
        <f t="array" ref="L32">SUM(ROUND(I32:K32,0))</f>
        <v>0</v>
      </c>
      <c r="M32" s="119" t="s">
        <v>83</v>
      </c>
      <c r="N32" s="191"/>
    </row>
    <row r="33" spans="1:14" ht="32.1" hidden="1" customHeight="1">
      <c r="A33" s="81" t="s">
        <v>401</v>
      </c>
      <c r="B33" s="53"/>
      <c r="C33" s="54"/>
      <c r="D33" s="54"/>
      <c r="E33" s="54"/>
      <c r="F33" s="48">
        <v>0</v>
      </c>
      <c r="G33" s="63">
        <v>0</v>
      </c>
      <c r="H33" s="36">
        <f t="shared" si="0"/>
        <v>0</v>
      </c>
      <c r="I33" s="46">
        <v>0</v>
      </c>
      <c r="J33" s="46">
        <v>0</v>
      </c>
      <c r="K33" s="46">
        <v>0</v>
      </c>
      <c r="L33" s="111">
        <f t="array" ref="L33">SUM(ROUND(I33:K33,0))</f>
        <v>0</v>
      </c>
      <c r="M33" s="119" t="s">
        <v>83</v>
      </c>
      <c r="N33" s="191"/>
    </row>
    <row r="34" spans="1:14" ht="32.1" hidden="1" customHeight="1">
      <c r="A34" s="81" t="s">
        <v>402</v>
      </c>
      <c r="B34" s="53"/>
      <c r="C34" s="54"/>
      <c r="D34" s="54"/>
      <c r="E34" s="54"/>
      <c r="F34" s="48">
        <v>0</v>
      </c>
      <c r="G34" s="63">
        <v>0</v>
      </c>
      <c r="H34" s="36">
        <f t="shared" si="0"/>
        <v>0</v>
      </c>
      <c r="I34" s="46">
        <v>0</v>
      </c>
      <c r="J34" s="46">
        <v>0</v>
      </c>
      <c r="K34" s="46">
        <v>0</v>
      </c>
      <c r="L34" s="111">
        <f t="array" ref="L34">SUM(ROUND(I34:K34,0))</f>
        <v>0</v>
      </c>
      <c r="M34" s="119" t="s">
        <v>83</v>
      </c>
      <c r="N34" s="191"/>
    </row>
    <row r="35" spans="1:14" ht="32.1" hidden="1" customHeight="1">
      <c r="A35" s="81" t="s">
        <v>403</v>
      </c>
      <c r="B35" s="53"/>
      <c r="C35" s="54"/>
      <c r="D35" s="54"/>
      <c r="E35" s="54"/>
      <c r="F35" s="48">
        <v>0</v>
      </c>
      <c r="G35" s="63">
        <v>0</v>
      </c>
      <c r="H35" s="36">
        <f t="shared" si="0"/>
        <v>0</v>
      </c>
      <c r="I35" s="46">
        <v>0</v>
      </c>
      <c r="J35" s="46">
        <v>0</v>
      </c>
      <c r="K35" s="46">
        <v>0</v>
      </c>
      <c r="L35" s="111">
        <f t="array" ref="L35">SUM(ROUND(I35:K35,0))</f>
        <v>0</v>
      </c>
      <c r="M35" s="119" t="s">
        <v>83</v>
      </c>
      <c r="N35" s="191"/>
    </row>
    <row r="36" spans="1:14" ht="32.1" hidden="1" customHeight="1">
      <c r="A36" s="81" t="s">
        <v>404</v>
      </c>
      <c r="B36" s="53"/>
      <c r="C36" s="54"/>
      <c r="D36" s="54"/>
      <c r="E36" s="54"/>
      <c r="F36" s="48">
        <v>0</v>
      </c>
      <c r="G36" s="63">
        <v>0</v>
      </c>
      <c r="H36" s="36">
        <f t="shared" si="0"/>
        <v>0</v>
      </c>
      <c r="I36" s="46">
        <v>0</v>
      </c>
      <c r="J36" s="46">
        <v>0</v>
      </c>
      <c r="K36" s="46">
        <v>0</v>
      </c>
      <c r="L36" s="111">
        <f t="array" ref="L36">SUM(ROUND(I36:K36,0))</f>
        <v>0</v>
      </c>
      <c r="M36" s="119" t="s">
        <v>83</v>
      </c>
      <c r="N36" s="191"/>
    </row>
    <row r="37" spans="1:14" ht="32.1" hidden="1" customHeight="1">
      <c r="A37" s="81" t="s">
        <v>405</v>
      </c>
      <c r="B37" s="53"/>
      <c r="C37" s="54"/>
      <c r="D37" s="54"/>
      <c r="E37" s="54"/>
      <c r="F37" s="48">
        <v>0</v>
      </c>
      <c r="G37" s="63">
        <v>0</v>
      </c>
      <c r="H37" s="36">
        <f t="shared" si="0"/>
        <v>0</v>
      </c>
      <c r="I37" s="46">
        <v>0</v>
      </c>
      <c r="J37" s="46">
        <v>0</v>
      </c>
      <c r="K37" s="46">
        <v>0</v>
      </c>
      <c r="L37" s="111">
        <f t="array" ref="L37">SUM(ROUND(I37:K37,0))</f>
        <v>0</v>
      </c>
      <c r="M37" s="119" t="s">
        <v>83</v>
      </c>
      <c r="N37" s="191"/>
    </row>
    <row r="38" spans="1:14" ht="32.1" hidden="1" customHeight="1">
      <c r="A38" s="81" t="s">
        <v>406</v>
      </c>
      <c r="B38" s="53"/>
      <c r="C38" s="54"/>
      <c r="D38" s="54"/>
      <c r="E38" s="54"/>
      <c r="F38" s="48">
        <v>0</v>
      </c>
      <c r="G38" s="63">
        <v>0</v>
      </c>
      <c r="H38" s="36">
        <f t="shared" si="0"/>
        <v>0</v>
      </c>
      <c r="I38" s="46">
        <v>0</v>
      </c>
      <c r="J38" s="46">
        <v>0</v>
      </c>
      <c r="K38" s="46">
        <v>0</v>
      </c>
      <c r="L38" s="111">
        <f t="array" ref="L38">SUM(ROUND(I38:K38,0))</f>
        <v>0</v>
      </c>
      <c r="M38" s="119" t="s">
        <v>83</v>
      </c>
      <c r="N38" s="191"/>
    </row>
    <row r="39" spans="1:14" ht="32.1" hidden="1" customHeight="1">
      <c r="A39" s="81" t="s">
        <v>407</v>
      </c>
      <c r="B39" s="53"/>
      <c r="C39" s="54"/>
      <c r="D39" s="54"/>
      <c r="E39" s="54"/>
      <c r="F39" s="48">
        <v>0</v>
      </c>
      <c r="G39" s="63">
        <v>0</v>
      </c>
      <c r="H39" s="36">
        <f t="shared" si="0"/>
        <v>0</v>
      </c>
      <c r="I39" s="46">
        <v>0</v>
      </c>
      <c r="J39" s="46">
        <v>0</v>
      </c>
      <c r="K39" s="46">
        <v>0</v>
      </c>
      <c r="L39" s="111">
        <f t="array" ref="L39">SUM(ROUND(I39:K39,0))</f>
        <v>0</v>
      </c>
      <c r="M39" s="119" t="s">
        <v>83</v>
      </c>
      <c r="N39" s="191"/>
    </row>
    <row r="40" spans="1:14" ht="32.1" hidden="1" customHeight="1">
      <c r="A40" s="81" t="s">
        <v>408</v>
      </c>
      <c r="B40" s="53"/>
      <c r="C40" s="54"/>
      <c r="D40" s="54"/>
      <c r="E40" s="54"/>
      <c r="F40" s="48">
        <v>0</v>
      </c>
      <c r="G40" s="63">
        <v>0</v>
      </c>
      <c r="H40" s="36">
        <f t="shared" si="0"/>
        <v>0</v>
      </c>
      <c r="I40" s="46">
        <v>0</v>
      </c>
      <c r="J40" s="46">
        <v>0</v>
      </c>
      <c r="K40" s="46">
        <v>0</v>
      </c>
      <c r="L40" s="111">
        <f t="array" ref="L40">SUM(ROUND(I40:K40,0))</f>
        <v>0</v>
      </c>
      <c r="M40" s="119" t="s">
        <v>83</v>
      </c>
      <c r="N40" s="191"/>
    </row>
    <row r="41" spans="1:14" ht="32.1" hidden="1" customHeight="1">
      <c r="A41" s="81" t="s">
        <v>409</v>
      </c>
      <c r="B41" s="53"/>
      <c r="C41" s="54"/>
      <c r="D41" s="54"/>
      <c r="E41" s="54"/>
      <c r="F41" s="48">
        <v>0</v>
      </c>
      <c r="G41" s="63">
        <v>0</v>
      </c>
      <c r="H41" s="36">
        <f t="shared" si="0"/>
        <v>0</v>
      </c>
      <c r="I41" s="46">
        <v>0</v>
      </c>
      <c r="J41" s="46">
        <v>0</v>
      </c>
      <c r="K41" s="46">
        <v>0</v>
      </c>
      <c r="L41" s="111">
        <f t="array" ref="L41">SUM(ROUND(I41:K41,0))</f>
        <v>0</v>
      </c>
      <c r="M41" s="119" t="s">
        <v>83</v>
      </c>
      <c r="N41" s="191"/>
    </row>
    <row r="42" spans="1:14" ht="32.1" hidden="1" customHeight="1">
      <c r="A42" s="81" t="s">
        <v>410</v>
      </c>
      <c r="B42" s="53"/>
      <c r="C42" s="54"/>
      <c r="D42" s="54"/>
      <c r="E42" s="54"/>
      <c r="F42" s="48">
        <v>0</v>
      </c>
      <c r="G42" s="63">
        <v>0</v>
      </c>
      <c r="H42" s="36">
        <f t="shared" si="0"/>
        <v>0</v>
      </c>
      <c r="I42" s="46">
        <v>0</v>
      </c>
      <c r="J42" s="46">
        <v>0</v>
      </c>
      <c r="K42" s="46">
        <v>0</v>
      </c>
      <c r="L42" s="111">
        <f t="array" ref="L42">SUM(ROUND(I42:K42,0))</f>
        <v>0</v>
      </c>
      <c r="M42" s="119" t="s">
        <v>83</v>
      </c>
      <c r="N42" s="191"/>
    </row>
    <row r="43" spans="1:14" ht="32.1" hidden="1" customHeight="1">
      <c r="A43" s="81" t="s">
        <v>411</v>
      </c>
      <c r="B43" s="53"/>
      <c r="C43" s="54"/>
      <c r="D43" s="54"/>
      <c r="E43" s="54"/>
      <c r="F43" s="48">
        <v>0</v>
      </c>
      <c r="G43" s="63">
        <v>0</v>
      </c>
      <c r="H43" s="36">
        <f t="shared" si="0"/>
        <v>0</v>
      </c>
      <c r="I43" s="46">
        <v>0</v>
      </c>
      <c r="J43" s="46">
        <v>0</v>
      </c>
      <c r="K43" s="46">
        <v>0</v>
      </c>
      <c r="L43" s="111">
        <f t="array" ref="L43">SUM(ROUND(I43:K43,0))</f>
        <v>0</v>
      </c>
      <c r="M43" s="119" t="s">
        <v>83</v>
      </c>
      <c r="N43" s="191"/>
    </row>
    <row r="44" spans="1:14" ht="32.1" hidden="1" customHeight="1">
      <c r="A44" s="81" t="s">
        <v>412</v>
      </c>
      <c r="B44" s="53"/>
      <c r="C44" s="54"/>
      <c r="D44" s="54"/>
      <c r="E44" s="54"/>
      <c r="F44" s="48">
        <v>0</v>
      </c>
      <c r="G44" s="63">
        <v>0</v>
      </c>
      <c r="H44" s="36">
        <f t="shared" si="0"/>
        <v>0</v>
      </c>
      <c r="I44" s="46">
        <v>0</v>
      </c>
      <c r="J44" s="46">
        <v>0</v>
      </c>
      <c r="K44" s="46">
        <v>0</v>
      </c>
      <c r="L44" s="111">
        <f t="array" ref="L44">SUM(ROUND(I44:K44,0))</f>
        <v>0</v>
      </c>
      <c r="M44" s="119" t="s">
        <v>83</v>
      </c>
      <c r="N44" s="191"/>
    </row>
    <row r="45" spans="1:14" ht="32.1" hidden="1" customHeight="1">
      <c r="A45" s="81" t="s">
        <v>413</v>
      </c>
      <c r="B45" s="53"/>
      <c r="C45" s="54"/>
      <c r="D45" s="54"/>
      <c r="E45" s="54"/>
      <c r="F45" s="48">
        <v>0</v>
      </c>
      <c r="G45" s="63">
        <v>0</v>
      </c>
      <c r="H45" s="36">
        <f t="shared" si="0"/>
        <v>0</v>
      </c>
      <c r="I45" s="46">
        <v>0</v>
      </c>
      <c r="J45" s="46">
        <v>0</v>
      </c>
      <c r="K45" s="46">
        <v>0</v>
      </c>
      <c r="L45" s="111">
        <f t="array" ref="L45">SUM(ROUND(I45:K45,0))</f>
        <v>0</v>
      </c>
      <c r="M45" s="119" t="s">
        <v>83</v>
      </c>
      <c r="N45" s="191"/>
    </row>
    <row r="46" spans="1:14" ht="32.1" hidden="1" customHeight="1">
      <c r="A46" s="81" t="s">
        <v>414</v>
      </c>
      <c r="B46" s="53"/>
      <c r="C46" s="54"/>
      <c r="D46" s="54"/>
      <c r="E46" s="54"/>
      <c r="F46" s="48">
        <v>0</v>
      </c>
      <c r="G46" s="63">
        <v>0</v>
      </c>
      <c r="H46" s="36">
        <f t="shared" si="0"/>
        <v>0</v>
      </c>
      <c r="I46" s="46">
        <v>0</v>
      </c>
      <c r="J46" s="46">
        <v>0</v>
      </c>
      <c r="K46" s="46">
        <v>0</v>
      </c>
      <c r="L46" s="111">
        <f t="array" ref="L46">SUM(ROUND(I46:K46,0))</f>
        <v>0</v>
      </c>
      <c r="M46" s="119" t="s">
        <v>83</v>
      </c>
      <c r="N46" s="191"/>
    </row>
    <row r="47" spans="1:14" ht="32.1" hidden="1" customHeight="1">
      <c r="A47" s="81" t="s">
        <v>415</v>
      </c>
      <c r="B47" s="53"/>
      <c r="C47" s="54"/>
      <c r="D47" s="54"/>
      <c r="E47" s="54"/>
      <c r="F47" s="48">
        <v>0</v>
      </c>
      <c r="G47" s="63">
        <v>0</v>
      </c>
      <c r="H47" s="36">
        <f t="shared" si="0"/>
        <v>0</v>
      </c>
      <c r="I47" s="46">
        <v>0</v>
      </c>
      <c r="J47" s="46">
        <v>0</v>
      </c>
      <c r="K47" s="46">
        <v>0</v>
      </c>
      <c r="L47" s="111">
        <f t="array" ref="L47">SUM(ROUND(I47:K47,0))</f>
        <v>0</v>
      </c>
      <c r="M47" s="119" t="s">
        <v>83</v>
      </c>
      <c r="N47" s="191"/>
    </row>
    <row r="48" spans="1:14" ht="32.1" hidden="1" customHeight="1">
      <c r="A48" s="81" t="s">
        <v>416</v>
      </c>
      <c r="B48" s="53"/>
      <c r="C48" s="54"/>
      <c r="D48" s="54"/>
      <c r="E48" s="54"/>
      <c r="F48" s="48">
        <v>0</v>
      </c>
      <c r="G48" s="63">
        <v>0</v>
      </c>
      <c r="H48" s="36">
        <f t="shared" si="0"/>
        <v>0</v>
      </c>
      <c r="I48" s="46">
        <v>0</v>
      </c>
      <c r="J48" s="46">
        <v>0</v>
      </c>
      <c r="K48" s="46">
        <v>0</v>
      </c>
      <c r="L48" s="111">
        <f t="array" ref="L48">SUM(ROUND(I48:K48,0))</f>
        <v>0</v>
      </c>
      <c r="M48" s="119" t="s">
        <v>83</v>
      </c>
      <c r="N48" s="191"/>
    </row>
    <row r="49" spans="1:14" ht="32.1" hidden="1" customHeight="1">
      <c r="A49" s="81" t="s">
        <v>417</v>
      </c>
      <c r="B49" s="53"/>
      <c r="C49" s="54"/>
      <c r="D49" s="54"/>
      <c r="E49" s="54"/>
      <c r="F49" s="48">
        <v>0</v>
      </c>
      <c r="G49" s="63">
        <v>0</v>
      </c>
      <c r="H49" s="36">
        <f t="shared" si="0"/>
        <v>0</v>
      </c>
      <c r="I49" s="46">
        <v>0</v>
      </c>
      <c r="J49" s="46">
        <v>0</v>
      </c>
      <c r="K49" s="46">
        <v>0</v>
      </c>
      <c r="L49" s="111">
        <f t="array" ref="L49">SUM(ROUND(I49:K49,0))</f>
        <v>0</v>
      </c>
      <c r="M49" s="119" t="s">
        <v>83</v>
      </c>
      <c r="N49" s="191"/>
    </row>
    <row r="50" spans="1:14" ht="32.1" hidden="1" customHeight="1">
      <c r="A50" s="81" t="s">
        <v>418</v>
      </c>
      <c r="B50" s="53"/>
      <c r="C50" s="54"/>
      <c r="D50" s="54"/>
      <c r="E50" s="54"/>
      <c r="F50" s="48">
        <v>0</v>
      </c>
      <c r="G50" s="63">
        <v>0</v>
      </c>
      <c r="H50" s="36">
        <f t="shared" si="0"/>
        <v>0</v>
      </c>
      <c r="I50" s="46">
        <v>0</v>
      </c>
      <c r="J50" s="46">
        <v>0</v>
      </c>
      <c r="K50" s="46">
        <v>0</v>
      </c>
      <c r="L50" s="111">
        <f t="array" ref="L50">SUM(ROUND(I50:K50,0))</f>
        <v>0</v>
      </c>
      <c r="M50" s="119" t="s">
        <v>83</v>
      </c>
      <c r="N50" s="191"/>
    </row>
    <row r="51" spans="1:14" ht="32.1" hidden="1" customHeight="1">
      <c r="A51" s="81" t="s">
        <v>419</v>
      </c>
      <c r="B51" s="53"/>
      <c r="C51" s="54"/>
      <c r="D51" s="54"/>
      <c r="E51" s="54"/>
      <c r="F51" s="48">
        <v>0</v>
      </c>
      <c r="G51" s="63">
        <v>0</v>
      </c>
      <c r="H51" s="36">
        <f t="shared" si="0"/>
        <v>0</v>
      </c>
      <c r="I51" s="46">
        <v>0</v>
      </c>
      <c r="J51" s="46">
        <v>0</v>
      </c>
      <c r="K51" s="46">
        <v>0</v>
      </c>
      <c r="L51" s="111">
        <f t="array" ref="L51">SUM(ROUND(I51:K51,0))</f>
        <v>0</v>
      </c>
      <c r="M51" s="119" t="s">
        <v>83</v>
      </c>
      <c r="N51" s="191"/>
    </row>
    <row r="52" spans="1:14" ht="32.1" hidden="1" customHeight="1">
      <c r="A52" s="81" t="s">
        <v>420</v>
      </c>
      <c r="B52" s="53"/>
      <c r="C52" s="54"/>
      <c r="D52" s="54"/>
      <c r="E52" s="54"/>
      <c r="F52" s="48">
        <v>0</v>
      </c>
      <c r="G52" s="63">
        <v>0</v>
      </c>
      <c r="H52" s="36">
        <f t="shared" si="0"/>
        <v>0</v>
      </c>
      <c r="I52" s="46">
        <v>0</v>
      </c>
      <c r="J52" s="46">
        <v>0</v>
      </c>
      <c r="K52" s="46">
        <v>0</v>
      </c>
      <c r="L52" s="111">
        <f t="array" ref="L52">SUM(ROUND(I52:K52,0))</f>
        <v>0</v>
      </c>
      <c r="M52" s="119" t="s">
        <v>83</v>
      </c>
      <c r="N52" s="191"/>
    </row>
    <row r="53" spans="1:14" ht="32.1" hidden="1" customHeight="1">
      <c r="A53" s="81" t="s">
        <v>421</v>
      </c>
      <c r="B53" s="53"/>
      <c r="C53" s="54"/>
      <c r="D53" s="54"/>
      <c r="E53" s="54"/>
      <c r="F53" s="48">
        <v>0</v>
      </c>
      <c r="G53" s="63">
        <v>0</v>
      </c>
      <c r="H53" s="36">
        <f t="shared" si="0"/>
        <v>0</v>
      </c>
      <c r="I53" s="46">
        <v>0</v>
      </c>
      <c r="J53" s="46">
        <v>0</v>
      </c>
      <c r="K53" s="46">
        <v>0</v>
      </c>
      <c r="L53" s="111">
        <f t="array" ref="L53">SUM(ROUND(I53:K53,0))</f>
        <v>0</v>
      </c>
      <c r="M53" s="119" t="s">
        <v>83</v>
      </c>
      <c r="N53" s="191"/>
    </row>
    <row r="54" spans="1:14" ht="32.1" hidden="1" customHeight="1">
      <c r="A54" s="81" t="s">
        <v>422</v>
      </c>
      <c r="B54" s="53"/>
      <c r="C54" s="54"/>
      <c r="D54" s="54"/>
      <c r="E54" s="54"/>
      <c r="F54" s="48">
        <v>0</v>
      </c>
      <c r="G54" s="63">
        <v>0</v>
      </c>
      <c r="H54" s="36">
        <f t="shared" si="0"/>
        <v>0</v>
      </c>
      <c r="I54" s="46">
        <v>0</v>
      </c>
      <c r="J54" s="46">
        <v>0</v>
      </c>
      <c r="K54" s="46">
        <v>0</v>
      </c>
      <c r="L54" s="111">
        <f t="array" ref="L54">SUM(ROUND(I54:K54,0))</f>
        <v>0</v>
      </c>
      <c r="M54" s="119" t="s">
        <v>83</v>
      </c>
      <c r="N54" s="191"/>
    </row>
    <row r="55" spans="1:14" ht="32.1" hidden="1" customHeight="1">
      <c r="A55" s="81" t="s">
        <v>423</v>
      </c>
      <c r="B55" s="53"/>
      <c r="C55" s="54"/>
      <c r="D55" s="54"/>
      <c r="E55" s="54"/>
      <c r="F55" s="48">
        <v>0</v>
      </c>
      <c r="G55" s="63">
        <v>0</v>
      </c>
      <c r="H55" s="36">
        <f t="shared" si="0"/>
        <v>0</v>
      </c>
      <c r="I55" s="46">
        <v>0</v>
      </c>
      <c r="J55" s="46">
        <v>0</v>
      </c>
      <c r="K55" s="46">
        <v>0</v>
      </c>
      <c r="L55" s="111">
        <f t="array" ref="L55">SUM(ROUND(I55:K55,0))</f>
        <v>0</v>
      </c>
      <c r="M55" s="119" t="s">
        <v>83</v>
      </c>
      <c r="N55" s="191"/>
    </row>
    <row r="56" spans="1:14" ht="32.1" hidden="1" customHeight="1">
      <c r="A56" s="81" t="s">
        <v>424</v>
      </c>
      <c r="B56" s="53"/>
      <c r="C56" s="54"/>
      <c r="D56" s="54"/>
      <c r="E56" s="54"/>
      <c r="F56" s="48">
        <v>0</v>
      </c>
      <c r="G56" s="63">
        <v>0</v>
      </c>
      <c r="H56" s="36">
        <f t="shared" si="0"/>
        <v>0</v>
      </c>
      <c r="I56" s="46">
        <v>0</v>
      </c>
      <c r="J56" s="46">
        <v>0</v>
      </c>
      <c r="K56" s="46">
        <v>0</v>
      </c>
      <c r="L56" s="111">
        <f t="array" ref="L56">SUM(ROUND(I56:K56,0))</f>
        <v>0</v>
      </c>
      <c r="M56" s="119" t="s">
        <v>83</v>
      </c>
      <c r="N56" s="191"/>
    </row>
    <row r="57" spans="1:14" ht="32.1" hidden="1" customHeight="1">
      <c r="A57" s="81" t="s">
        <v>425</v>
      </c>
      <c r="B57" s="53"/>
      <c r="C57" s="54"/>
      <c r="D57" s="54"/>
      <c r="E57" s="54"/>
      <c r="F57" s="48">
        <v>0</v>
      </c>
      <c r="G57" s="63">
        <v>0</v>
      </c>
      <c r="H57" s="36">
        <f t="shared" si="0"/>
        <v>0</v>
      </c>
      <c r="I57" s="46">
        <v>0</v>
      </c>
      <c r="J57" s="46">
        <v>0</v>
      </c>
      <c r="K57" s="46">
        <v>0</v>
      </c>
      <c r="L57" s="111">
        <f t="array" ref="L57">SUM(ROUND(I57:K57,0))</f>
        <v>0</v>
      </c>
      <c r="M57" s="119" t="s">
        <v>83</v>
      </c>
      <c r="N57" s="191"/>
    </row>
    <row r="58" spans="1:14" ht="32.1" hidden="1" customHeight="1">
      <c r="A58" s="81" t="s">
        <v>426</v>
      </c>
      <c r="B58" s="53"/>
      <c r="C58" s="54"/>
      <c r="D58" s="54"/>
      <c r="E58" s="54"/>
      <c r="F58" s="48">
        <v>0</v>
      </c>
      <c r="G58" s="63">
        <v>0</v>
      </c>
      <c r="H58" s="36">
        <f t="shared" si="0"/>
        <v>0</v>
      </c>
      <c r="I58" s="46">
        <v>0</v>
      </c>
      <c r="J58" s="46">
        <v>0</v>
      </c>
      <c r="K58" s="46">
        <v>0</v>
      </c>
      <c r="L58" s="111">
        <f t="array" ref="L58">SUM(ROUND(I58:K58,0))</f>
        <v>0</v>
      </c>
      <c r="M58" s="119" t="s">
        <v>83</v>
      </c>
      <c r="N58" s="191"/>
    </row>
    <row r="59" spans="1:14" ht="32.1" hidden="1" customHeight="1">
      <c r="A59" s="81" t="s">
        <v>427</v>
      </c>
      <c r="B59" s="53"/>
      <c r="C59" s="54"/>
      <c r="D59" s="54"/>
      <c r="E59" s="54"/>
      <c r="F59" s="48">
        <v>0</v>
      </c>
      <c r="G59" s="63">
        <v>0</v>
      </c>
      <c r="H59" s="36">
        <f t="shared" si="0"/>
        <v>0</v>
      </c>
      <c r="I59" s="46">
        <v>0</v>
      </c>
      <c r="J59" s="46">
        <v>0</v>
      </c>
      <c r="K59" s="46">
        <v>0</v>
      </c>
      <c r="L59" s="111">
        <f t="array" ref="L59">SUM(ROUND(I59:K59,0))</f>
        <v>0</v>
      </c>
      <c r="M59" s="119" t="s">
        <v>83</v>
      </c>
      <c r="N59" s="191"/>
    </row>
    <row r="60" spans="1:14" ht="32.1" hidden="1" customHeight="1">
      <c r="A60" s="81" t="s">
        <v>428</v>
      </c>
      <c r="B60" s="53"/>
      <c r="C60" s="54"/>
      <c r="D60" s="54"/>
      <c r="E60" s="54"/>
      <c r="F60" s="48">
        <v>0</v>
      </c>
      <c r="G60" s="63">
        <v>0</v>
      </c>
      <c r="H60" s="36">
        <f t="shared" si="0"/>
        <v>0</v>
      </c>
      <c r="I60" s="46">
        <v>0</v>
      </c>
      <c r="J60" s="46">
        <v>0</v>
      </c>
      <c r="K60" s="46">
        <v>0</v>
      </c>
      <c r="L60" s="111">
        <f t="array" ref="L60">SUM(ROUND(I60:K60,0))</f>
        <v>0</v>
      </c>
      <c r="M60" s="119" t="s">
        <v>83</v>
      </c>
      <c r="N60" s="191"/>
    </row>
    <row r="61" spans="1:14" ht="32.1" hidden="1" customHeight="1">
      <c r="A61" s="81" t="s">
        <v>429</v>
      </c>
      <c r="B61" s="53"/>
      <c r="C61" s="54"/>
      <c r="D61" s="54"/>
      <c r="E61" s="54"/>
      <c r="F61" s="48">
        <v>0</v>
      </c>
      <c r="G61" s="63">
        <v>0</v>
      </c>
      <c r="H61" s="36">
        <f t="shared" si="0"/>
        <v>0</v>
      </c>
      <c r="I61" s="46">
        <v>0</v>
      </c>
      <c r="J61" s="46">
        <v>0</v>
      </c>
      <c r="K61" s="46">
        <v>0</v>
      </c>
      <c r="L61" s="111">
        <f t="array" ref="L61">SUM(ROUND(I61:K61,0))</f>
        <v>0</v>
      </c>
      <c r="M61" s="119" t="s">
        <v>83</v>
      </c>
      <c r="N61" s="191"/>
    </row>
    <row r="62" spans="1:14" ht="32.1" hidden="1" customHeight="1">
      <c r="A62" s="81" t="s">
        <v>430</v>
      </c>
      <c r="B62" s="53"/>
      <c r="C62" s="54"/>
      <c r="D62" s="54"/>
      <c r="E62" s="54"/>
      <c r="F62" s="48">
        <v>0</v>
      </c>
      <c r="G62" s="63">
        <v>0</v>
      </c>
      <c r="H62" s="36">
        <f t="shared" si="0"/>
        <v>0</v>
      </c>
      <c r="I62" s="46">
        <v>0</v>
      </c>
      <c r="J62" s="46">
        <v>0</v>
      </c>
      <c r="K62" s="46">
        <v>0</v>
      </c>
      <c r="L62" s="111">
        <f t="array" ref="L62">SUM(ROUND(I62:K62,0))</f>
        <v>0</v>
      </c>
      <c r="M62" s="119" t="s">
        <v>83</v>
      </c>
      <c r="N62" s="191"/>
    </row>
    <row r="63" spans="1:14" ht="32.1" hidden="1" customHeight="1">
      <c r="A63" s="81" t="s">
        <v>431</v>
      </c>
      <c r="B63" s="53"/>
      <c r="C63" s="54"/>
      <c r="D63" s="54"/>
      <c r="E63" s="54"/>
      <c r="F63" s="48">
        <v>0</v>
      </c>
      <c r="G63" s="63">
        <v>0</v>
      </c>
      <c r="H63" s="36">
        <f t="shared" si="0"/>
        <v>0</v>
      </c>
      <c r="I63" s="46">
        <v>0</v>
      </c>
      <c r="J63" s="46">
        <v>0</v>
      </c>
      <c r="K63" s="46">
        <v>0</v>
      </c>
      <c r="L63" s="111">
        <f t="array" ref="L63">SUM(ROUND(I63:K63,0))</f>
        <v>0</v>
      </c>
      <c r="M63" s="119" t="s">
        <v>83</v>
      </c>
      <c r="N63" s="191"/>
    </row>
    <row r="64" spans="1:14" ht="32.1" hidden="1" customHeight="1">
      <c r="A64" s="81" t="s">
        <v>432</v>
      </c>
      <c r="B64" s="53"/>
      <c r="C64" s="54"/>
      <c r="D64" s="54"/>
      <c r="E64" s="54"/>
      <c r="F64" s="48">
        <v>0</v>
      </c>
      <c r="G64" s="63">
        <v>0</v>
      </c>
      <c r="H64" s="36">
        <f t="shared" si="0"/>
        <v>0</v>
      </c>
      <c r="I64" s="46">
        <v>0</v>
      </c>
      <c r="J64" s="46">
        <v>0</v>
      </c>
      <c r="K64" s="46">
        <v>0</v>
      </c>
      <c r="L64" s="111">
        <f t="array" ref="L64">SUM(ROUND(I64:K64,0))</f>
        <v>0</v>
      </c>
      <c r="M64" s="119" t="s">
        <v>83</v>
      </c>
      <c r="N64" s="191"/>
    </row>
    <row r="65" spans="1:14" ht="32.1" hidden="1" customHeight="1">
      <c r="A65" s="81" t="s">
        <v>433</v>
      </c>
      <c r="B65" s="53"/>
      <c r="C65" s="54"/>
      <c r="D65" s="54"/>
      <c r="E65" s="54"/>
      <c r="F65" s="48">
        <v>0</v>
      </c>
      <c r="G65" s="63">
        <v>0</v>
      </c>
      <c r="H65" s="36">
        <f t="shared" si="0"/>
        <v>0</v>
      </c>
      <c r="I65" s="46">
        <v>0</v>
      </c>
      <c r="J65" s="46">
        <v>0</v>
      </c>
      <c r="K65" s="46">
        <v>0</v>
      </c>
      <c r="L65" s="111">
        <f t="array" ref="L65">SUM(ROUND(I65:K65,0))</f>
        <v>0</v>
      </c>
      <c r="M65" s="119" t="s">
        <v>83</v>
      </c>
      <c r="N65" s="191"/>
    </row>
    <row r="66" spans="1:14" ht="32.1" hidden="1" customHeight="1">
      <c r="A66" s="81" t="s">
        <v>434</v>
      </c>
      <c r="B66" s="53"/>
      <c r="C66" s="54"/>
      <c r="D66" s="54"/>
      <c r="E66" s="54"/>
      <c r="F66" s="48">
        <v>0</v>
      </c>
      <c r="G66" s="63">
        <v>0</v>
      </c>
      <c r="H66" s="36">
        <f t="shared" si="0"/>
        <v>0</v>
      </c>
      <c r="I66" s="46">
        <v>0</v>
      </c>
      <c r="J66" s="46">
        <v>0</v>
      </c>
      <c r="K66" s="46">
        <v>0</v>
      </c>
      <c r="L66" s="111">
        <f t="array" ref="L66">SUM(ROUND(I66:K66,0))</f>
        <v>0</v>
      </c>
      <c r="M66" s="119" t="s">
        <v>83</v>
      </c>
      <c r="N66" s="191"/>
    </row>
    <row r="67" spans="1:14" ht="32.1" hidden="1" customHeight="1">
      <c r="A67" s="81" t="s">
        <v>435</v>
      </c>
      <c r="B67" s="53"/>
      <c r="C67" s="54"/>
      <c r="D67" s="54"/>
      <c r="E67" s="54"/>
      <c r="F67" s="48">
        <v>0</v>
      </c>
      <c r="G67" s="63">
        <v>0</v>
      </c>
      <c r="H67" s="36">
        <f t="shared" si="0"/>
        <v>0</v>
      </c>
      <c r="I67" s="46">
        <v>0</v>
      </c>
      <c r="J67" s="46">
        <v>0</v>
      </c>
      <c r="K67" s="46">
        <v>0</v>
      </c>
      <c r="L67" s="111">
        <f t="array" ref="L67">SUM(ROUND(I67:K67,0))</f>
        <v>0</v>
      </c>
      <c r="M67" s="119" t="s">
        <v>83</v>
      </c>
      <c r="N67" s="191"/>
    </row>
    <row r="68" spans="1:14" ht="32.1" hidden="1" customHeight="1">
      <c r="A68" s="81" t="s">
        <v>436</v>
      </c>
      <c r="B68" s="53"/>
      <c r="C68" s="54"/>
      <c r="D68" s="54"/>
      <c r="E68" s="54"/>
      <c r="F68" s="48">
        <v>0</v>
      </c>
      <c r="G68" s="63">
        <v>0</v>
      </c>
      <c r="H68" s="36">
        <f t="shared" si="0"/>
        <v>0</v>
      </c>
      <c r="I68" s="46">
        <v>0</v>
      </c>
      <c r="J68" s="46">
        <v>0</v>
      </c>
      <c r="K68" s="46">
        <v>0</v>
      </c>
      <c r="L68" s="111">
        <f t="array" ref="L68">SUM(ROUND(I68:K68,0))</f>
        <v>0</v>
      </c>
      <c r="M68" s="119" t="s">
        <v>83</v>
      </c>
      <c r="N68" s="191"/>
    </row>
    <row r="69" spans="1:14" ht="32.1" hidden="1" customHeight="1">
      <c r="A69" s="81" t="s">
        <v>437</v>
      </c>
      <c r="B69" s="53"/>
      <c r="C69" s="54"/>
      <c r="D69" s="54"/>
      <c r="E69" s="54"/>
      <c r="F69" s="48">
        <v>0</v>
      </c>
      <c r="G69" s="63">
        <v>0</v>
      </c>
      <c r="H69" s="36">
        <f t="shared" si="0"/>
        <v>0</v>
      </c>
      <c r="I69" s="46">
        <v>0</v>
      </c>
      <c r="J69" s="46">
        <v>0</v>
      </c>
      <c r="K69" s="46">
        <v>0</v>
      </c>
      <c r="L69" s="111">
        <f t="array" ref="L69">SUM(ROUND(I69:K69,0))</f>
        <v>0</v>
      </c>
      <c r="M69" s="119" t="s">
        <v>83</v>
      </c>
      <c r="N69" s="191"/>
    </row>
    <row r="70" spans="1:14" ht="32.1" hidden="1" customHeight="1">
      <c r="A70" s="81" t="s">
        <v>438</v>
      </c>
      <c r="B70" s="53"/>
      <c r="C70" s="54"/>
      <c r="D70" s="54"/>
      <c r="E70" s="54"/>
      <c r="F70" s="48">
        <v>0</v>
      </c>
      <c r="G70" s="63">
        <v>0</v>
      </c>
      <c r="H70" s="36">
        <f t="shared" si="0"/>
        <v>0</v>
      </c>
      <c r="I70" s="46">
        <v>0</v>
      </c>
      <c r="J70" s="46">
        <v>0</v>
      </c>
      <c r="K70" s="46">
        <v>0</v>
      </c>
      <c r="L70" s="111">
        <f t="array" ref="L70">SUM(ROUND(I70:K70,0))</f>
        <v>0</v>
      </c>
      <c r="M70" s="119" t="s">
        <v>83</v>
      </c>
      <c r="N70" s="191"/>
    </row>
    <row r="71" spans="1:14" ht="32.1" hidden="1" customHeight="1">
      <c r="A71" s="81" t="s">
        <v>439</v>
      </c>
      <c r="B71" s="53"/>
      <c r="C71" s="54"/>
      <c r="D71" s="54"/>
      <c r="E71" s="54"/>
      <c r="F71" s="48">
        <v>0</v>
      </c>
      <c r="G71" s="63">
        <v>0</v>
      </c>
      <c r="H71" s="36">
        <f t="shared" ref="H71:H134" si="1">IF(OR(F71="Redacted",G71="Redacted"),"Redacted",IF(OR(T(F71)&lt;&gt;"",T(G71)&lt;&gt;""),"Varies",ROUND(F71*G71,0)))</f>
        <v>0</v>
      </c>
      <c r="I71" s="46">
        <v>0</v>
      </c>
      <c r="J71" s="46">
        <v>0</v>
      </c>
      <c r="K71" s="46">
        <v>0</v>
      </c>
      <c r="L71" s="111">
        <f t="array" ref="L71">SUM(ROUND(I71:K71,0))</f>
        <v>0</v>
      </c>
      <c r="M71" s="119" t="s">
        <v>83</v>
      </c>
      <c r="N71" s="191"/>
    </row>
    <row r="72" spans="1:14" ht="32.1" hidden="1" customHeight="1">
      <c r="A72" s="81" t="s">
        <v>440</v>
      </c>
      <c r="B72" s="53"/>
      <c r="C72" s="54"/>
      <c r="D72" s="54"/>
      <c r="E72" s="54"/>
      <c r="F72" s="48">
        <v>0</v>
      </c>
      <c r="G72" s="63">
        <v>0</v>
      </c>
      <c r="H72" s="36">
        <f t="shared" si="1"/>
        <v>0</v>
      </c>
      <c r="I72" s="46">
        <v>0</v>
      </c>
      <c r="J72" s="46">
        <v>0</v>
      </c>
      <c r="K72" s="46">
        <v>0</v>
      </c>
      <c r="L72" s="111">
        <f t="array" ref="L72">SUM(ROUND(I72:K72,0))</f>
        <v>0</v>
      </c>
      <c r="M72" s="119" t="s">
        <v>83</v>
      </c>
      <c r="N72" s="191"/>
    </row>
    <row r="73" spans="1:14" ht="32.1" hidden="1" customHeight="1">
      <c r="A73" s="81" t="s">
        <v>441</v>
      </c>
      <c r="B73" s="53"/>
      <c r="C73" s="54"/>
      <c r="D73" s="54"/>
      <c r="E73" s="54"/>
      <c r="F73" s="48">
        <v>0</v>
      </c>
      <c r="G73" s="63">
        <v>0</v>
      </c>
      <c r="H73" s="36">
        <f t="shared" si="1"/>
        <v>0</v>
      </c>
      <c r="I73" s="46">
        <v>0</v>
      </c>
      <c r="J73" s="46">
        <v>0</v>
      </c>
      <c r="K73" s="46">
        <v>0</v>
      </c>
      <c r="L73" s="111">
        <f t="array" ref="L73">SUM(ROUND(I73:K73,0))</f>
        <v>0</v>
      </c>
      <c r="M73" s="119" t="s">
        <v>83</v>
      </c>
      <c r="N73" s="191"/>
    </row>
    <row r="74" spans="1:14" ht="32.1" hidden="1" customHeight="1">
      <c r="A74" s="81" t="s">
        <v>442</v>
      </c>
      <c r="B74" s="53"/>
      <c r="C74" s="54"/>
      <c r="D74" s="54"/>
      <c r="E74" s="54"/>
      <c r="F74" s="48">
        <v>0</v>
      </c>
      <c r="G74" s="63">
        <v>0</v>
      </c>
      <c r="H74" s="36">
        <f t="shared" si="1"/>
        <v>0</v>
      </c>
      <c r="I74" s="46">
        <v>0</v>
      </c>
      <c r="J74" s="46">
        <v>0</v>
      </c>
      <c r="K74" s="46">
        <v>0</v>
      </c>
      <c r="L74" s="111">
        <f t="array" ref="L74">SUM(ROUND(I74:K74,0))</f>
        <v>0</v>
      </c>
      <c r="M74" s="119" t="s">
        <v>83</v>
      </c>
      <c r="N74" s="191"/>
    </row>
    <row r="75" spans="1:14" ht="32.1" hidden="1" customHeight="1">
      <c r="A75" s="81" t="s">
        <v>443</v>
      </c>
      <c r="B75" s="53"/>
      <c r="C75" s="54"/>
      <c r="D75" s="54"/>
      <c r="E75" s="54"/>
      <c r="F75" s="48">
        <v>0</v>
      </c>
      <c r="G75" s="63">
        <v>0</v>
      </c>
      <c r="H75" s="36">
        <f t="shared" si="1"/>
        <v>0</v>
      </c>
      <c r="I75" s="46">
        <v>0</v>
      </c>
      <c r="J75" s="46">
        <v>0</v>
      </c>
      <c r="K75" s="46">
        <v>0</v>
      </c>
      <c r="L75" s="111">
        <f t="array" ref="L75">SUM(ROUND(I75:K75,0))</f>
        <v>0</v>
      </c>
      <c r="M75" s="119" t="s">
        <v>83</v>
      </c>
      <c r="N75" s="191"/>
    </row>
    <row r="76" spans="1:14" ht="32.1" hidden="1" customHeight="1">
      <c r="A76" s="81" t="s">
        <v>444</v>
      </c>
      <c r="B76" s="53"/>
      <c r="C76" s="54"/>
      <c r="D76" s="54"/>
      <c r="E76" s="54"/>
      <c r="F76" s="48">
        <v>0</v>
      </c>
      <c r="G76" s="63">
        <v>0</v>
      </c>
      <c r="H76" s="36">
        <f t="shared" si="1"/>
        <v>0</v>
      </c>
      <c r="I76" s="46">
        <v>0</v>
      </c>
      <c r="J76" s="46">
        <v>0</v>
      </c>
      <c r="K76" s="46">
        <v>0</v>
      </c>
      <c r="L76" s="111">
        <f t="array" ref="L76">SUM(ROUND(I76:K76,0))</f>
        <v>0</v>
      </c>
      <c r="M76" s="119" t="s">
        <v>83</v>
      </c>
      <c r="N76" s="191"/>
    </row>
    <row r="77" spans="1:14" ht="32.1" hidden="1" customHeight="1">
      <c r="A77" s="81" t="s">
        <v>445</v>
      </c>
      <c r="B77" s="53"/>
      <c r="C77" s="54"/>
      <c r="D77" s="54"/>
      <c r="E77" s="54"/>
      <c r="F77" s="48">
        <v>0</v>
      </c>
      <c r="G77" s="63">
        <v>0</v>
      </c>
      <c r="H77" s="36">
        <f t="shared" si="1"/>
        <v>0</v>
      </c>
      <c r="I77" s="46">
        <v>0</v>
      </c>
      <c r="J77" s="46">
        <v>0</v>
      </c>
      <c r="K77" s="46">
        <v>0</v>
      </c>
      <c r="L77" s="111">
        <f t="array" ref="L77">SUM(ROUND(I77:K77,0))</f>
        <v>0</v>
      </c>
      <c r="M77" s="119" t="s">
        <v>83</v>
      </c>
      <c r="N77" s="191"/>
    </row>
    <row r="78" spans="1:14" ht="32.1" hidden="1" customHeight="1">
      <c r="A78" s="81" t="s">
        <v>446</v>
      </c>
      <c r="B78" s="53"/>
      <c r="C78" s="54"/>
      <c r="D78" s="54"/>
      <c r="E78" s="54"/>
      <c r="F78" s="48">
        <v>0</v>
      </c>
      <c r="G78" s="63">
        <v>0</v>
      </c>
      <c r="H78" s="36">
        <f t="shared" si="1"/>
        <v>0</v>
      </c>
      <c r="I78" s="46">
        <v>0</v>
      </c>
      <c r="J78" s="46">
        <v>0</v>
      </c>
      <c r="K78" s="46">
        <v>0</v>
      </c>
      <c r="L78" s="111">
        <f t="array" ref="L78">SUM(ROUND(I78:K78,0))</f>
        <v>0</v>
      </c>
      <c r="M78" s="119" t="s">
        <v>83</v>
      </c>
      <c r="N78" s="191"/>
    </row>
    <row r="79" spans="1:14" ht="32.1" hidden="1" customHeight="1">
      <c r="A79" s="81" t="s">
        <v>447</v>
      </c>
      <c r="B79" s="53"/>
      <c r="C79" s="54"/>
      <c r="D79" s="54"/>
      <c r="E79" s="54"/>
      <c r="F79" s="48">
        <v>0</v>
      </c>
      <c r="G79" s="63">
        <v>0</v>
      </c>
      <c r="H79" s="36">
        <f t="shared" si="1"/>
        <v>0</v>
      </c>
      <c r="I79" s="46">
        <v>0</v>
      </c>
      <c r="J79" s="46">
        <v>0</v>
      </c>
      <c r="K79" s="46">
        <v>0</v>
      </c>
      <c r="L79" s="111">
        <f t="array" ref="L79">SUM(ROUND(I79:K79,0))</f>
        <v>0</v>
      </c>
      <c r="M79" s="119" t="s">
        <v>83</v>
      </c>
      <c r="N79" s="191"/>
    </row>
    <row r="80" spans="1:14" ht="32.1" hidden="1" customHeight="1">
      <c r="A80" s="81" t="s">
        <v>448</v>
      </c>
      <c r="B80" s="53"/>
      <c r="C80" s="54"/>
      <c r="D80" s="54"/>
      <c r="E80" s="54"/>
      <c r="F80" s="48">
        <v>0</v>
      </c>
      <c r="G80" s="63">
        <v>0</v>
      </c>
      <c r="H80" s="36">
        <f t="shared" si="1"/>
        <v>0</v>
      </c>
      <c r="I80" s="46">
        <v>0</v>
      </c>
      <c r="J80" s="46">
        <v>0</v>
      </c>
      <c r="K80" s="46">
        <v>0</v>
      </c>
      <c r="L80" s="111">
        <f t="array" ref="L80">SUM(ROUND(I80:K80,0))</f>
        <v>0</v>
      </c>
      <c r="M80" s="119" t="s">
        <v>83</v>
      </c>
      <c r="N80" s="191"/>
    </row>
    <row r="81" spans="1:14" ht="32.1" hidden="1" customHeight="1">
      <c r="A81" s="81" t="s">
        <v>449</v>
      </c>
      <c r="B81" s="53"/>
      <c r="C81" s="54"/>
      <c r="D81" s="54"/>
      <c r="E81" s="54"/>
      <c r="F81" s="48">
        <v>0</v>
      </c>
      <c r="G81" s="63">
        <v>0</v>
      </c>
      <c r="H81" s="36">
        <f t="shared" si="1"/>
        <v>0</v>
      </c>
      <c r="I81" s="46">
        <v>0</v>
      </c>
      <c r="J81" s="46">
        <v>0</v>
      </c>
      <c r="K81" s="46">
        <v>0</v>
      </c>
      <c r="L81" s="111">
        <f t="array" ref="L81">SUM(ROUND(I81:K81,0))</f>
        <v>0</v>
      </c>
      <c r="M81" s="119" t="s">
        <v>83</v>
      </c>
      <c r="N81" s="191"/>
    </row>
    <row r="82" spans="1:14" ht="32.1" hidden="1" customHeight="1">
      <c r="A82" s="81" t="s">
        <v>450</v>
      </c>
      <c r="B82" s="53"/>
      <c r="C82" s="54"/>
      <c r="D82" s="54"/>
      <c r="E82" s="54"/>
      <c r="F82" s="48">
        <v>0</v>
      </c>
      <c r="G82" s="63">
        <v>0</v>
      </c>
      <c r="H82" s="36">
        <f t="shared" si="1"/>
        <v>0</v>
      </c>
      <c r="I82" s="46">
        <v>0</v>
      </c>
      <c r="J82" s="46">
        <v>0</v>
      </c>
      <c r="K82" s="46">
        <v>0</v>
      </c>
      <c r="L82" s="111">
        <f t="array" ref="L82">SUM(ROUND(I82:K82,0))</f>
        <v>0</v>
      </c>
      <c r="M82" s="119" t="s">
        <v>83</v>
      </c>
      <c r="N82" s="191"/>
    </row>
    <row r="83" spans="1:14" ht="32.1" hidden="1" customHeight="1">
      <c r="A83" s="81" t="s">
        <v>451</v>
      </c>
      <c r="B83" s="53"/>
      <c r="C83" s="54"/>
      <c r="D83" s="54"/>
      <c r="E83" s="54"/>
      <c r="F83" s="48">
        <v>0</v>
      </c>
      <c r="G83" s="63">
        <v>0</v>
      </c>
      <c r="H83" s="36">
        <f t="shared" si="1"/>
        <v>0</v>
      </c>
      <c r="I83" s="46">
        <v>0</v>
      </c>
      <c r="J83" s="46">
        <v>0</v>
      </c>
      <c r="K83" s="46">
        <v>0</v>
      </c>
      <c r="L83" s="111">
        <f t="array" ref="L83">SUM(ROUND(I83:K83,0))</f>
        <v>0</v>
      </c>
      <c r="M83" s="119" t="s">
        <v>83</v>
      </c>
      <c r="N83" s="191"/>
    </row>
    <row r="84" spans="1:14" ht="32.1" hidden="1" customHeight="1">
      <c r="A84" s="81" t="s">
        <v>452</v>
      </c>
      <c r="B84" s="53"/>
      <c r="C84" s="54"/>
      <c r="D84" s="54"/>
      <c r="E84" s="54"/>
      <c r="F84" s="48">
        <v>0</v>
      </c>
      <c r="G84" s="63">
        <v>0</v>
      </c>
      <c r="H84" s="36">
        <f t="shared" si="1"/>
        <v>0</v>
      </c>
      <c r="I84" s="46">
        <v>0</v>
      </c>
      <c r="J84" s="46">
        <v>0</v>
      </c>
      <c r="K84" s="46">
        <v>0</v>
      </c>
      <c r="L84" s="111">
        <f t="array" ref="L84">SUM(ROUND(I84:K84,0))</f>
        <v>0</v>
      </c>
      <c r="M84" s="119" t="s">
        <v>83</v>
      </c>
      <c r="N84" s="191"/>
    </row>
    <row r="85" spans="1:14" ht="32.1" hidden="1" customHeight="1">
      <c r="A85" s="81" t="s">
        <v>453</v>
      </c>
      <c r="B85" s="53"/>
      <c r="C85" s="54"/>
      <c r="D85" s="54"/>
      <c r="E85" s="54"/>
      <c r="F85" s="48">
        <v>0</v>
      </c>
      <c r="G85" s="63">
        <v>0</v>
      </c>
      <c r="H85" s="36">
        <f t="shared" si="1"/>
        <v>0</v>
      </c>
      <c r="I85" s="46">
        <v>0</v>
      </c>
      <c r="J85" s="46">
        <v>0</v>
      </c>
      <c r="K85" s="46">
        <v>0</v>
      </c>
      <c r="L85" s="111">
        <f t="array" ref="L85">SUM(ROUND(I85:K85,0))</f>
        <v>0</v>
      </c>
      <c r="M85" s="119" t="s">
        <v>83</v>
      </c>
      <c r="N85" s="191"/>
    </row>
    <row r="86" spans="1:14" ht="32.1" hidden="1" customHeight="1">
      <c r="A86" s="81" t="s">
        <v>454</v>
      </c>
      <c r="B86" s="53"/>
      <c r="C86" s="54"/>
      <c r="D86" s="54"/>
      <c r="E86" s="54"/>
      <c r="F86" s="48">
        <v>0</v>
      </c>
      <c r="G86" s="63">
        <v>0</v>
      </c>
      <c r="H86" s="36">
        <f t="shared" si="1"/>
        <v>0</v>
      </c>
      <c r="I86" s="46">
        <v>0</v>
      </c>
      <c r="J86" s="46">
        <v>0</v>
      </c>
      <c r="K86" s="46">
        <v>0</v>
      </c>
      <c r="L86" s="111">
        <f t="array" ref="L86">SUM(ROUND(I86:K86,0))</f>
        <v>0</v>
      </c>
      <c r="M86" s="119" t="s">
        <v>83</v>
      </c>
      <c r="N86" s="191"/>
    </row>
    <row r="87" spans="1:14" ht="32.1" hidden="1" customHeight="1">
      <c r="A87" s="81" t="s">
        <v>455</v>
      </c>
      <c r="B87" s="53"/>
      <c r="C87" s="54"/>
      <c r="D87" s="54"/>
      <c r="E87" s="54"/>
      <c r="F87" s="48">
        <v>0</v>
      </c>
      <c r="G87" s="63">
        <v>0</v>
      </c>
      <c r="H87" s="36">
        <f t="shared" si="1"/>
        <v>0</v>
      </c>
      <c r="I87" s="46">
        <v>0</v>
      </c>
      <c r="J87" s="46">
        <v>0</v>
      </c>
      <c r="K87" s="46">
        <v>0</v>
      </c>
      <c r="L87" s="111">
        <f t="array" ref="L87">SUM(ROUND(I87:K87,0))</f>
        <v>0</v>
      </c>
      <c r="M87" s="119" t="s">
        <v>83</v>
      </c>
      <c r="N87" s="191"/>
    </row>
    <row r="88" spans="1:14" ht="32.1" hidden="1" customHeight="1">
      <c r="A88" s="81" t="s">
        <v>456</v>
      </c>
      <c r="B88" s="53"/>
      <c r="C88" s="54"/>
      <c r="D88" s="54"/>
      <c r="E88" s="54"/>
      <c r="F88" s="48">
        <v>0</v>
      </c>
      <c r="G88" s="63">
        <v>0</v>
      </c>
      <c r="H88" s="36">
        <f t="shared" si="1"/>
        <v>0</v>
      </c>
      <c r="I88" s="46">
        <v>0</v>
      </c>
      <c r="J88" s="46">
        <v>0</v>
      </c>
      <c r="K88" s="46">
        <v>0</v>
      </c>
      <c r="L88" s="111">
        <f t="array" ref="L88">SUM(ROUND(I88:K88,0))</f>
        <v>0</v>
      </c>
      <c r="M88" s="119" t="s">
        <v>83</v>
      </c>
      <c r="N88" s="191"/>
    </row>
    <row r="89" spans="1:14" ht="32.1" hidden="1" customHeight="1">
      <c r="A89" s="81" t="s">
        <v>457</v>
      </c>
      <c r="B89" s="53"/>
      <c r="C89" s="54"/>
      <c r="D89" s="54"/>
      <c r="E89" s="54"/>
      <c r="F89" s="48">
        <v>0</v>
      </c>
      <c r="G89" s="63">
        <v>0</v>
      </c>
      <c r="H89" s="36">
        <f t="shared" si="1"/>
        <v>0</v>
      </c>
      <c r="I89" s="46">
        <v>0</v>
      </c>
      <c r="J89" s="46">
        <v>0</v>
      </c>
      <c r="K89" s="46">
        <v>0</v>
      </c>
      <c r="L89" s="111">
        <f t="array" ref="L89">SUM(ROUND(I89:K89,0))</f>
        <v>0</v>
      </c>
      <c r="M89" s="119" t="s">
        <v>83</v>
      </c>
      <c r="N89" s="191"/>
    </row>
    <row r="90" spans="1:14" ht="32.1" hidden="1" customHeight="1">
      <c r="A90" s="81" t="s">
        <v>458</v>
      </c>
      <c r="B90" s="53"/>
      <c r="C90" s="54"/>
      <c r="D90" s="54"/>
      <c r="E90" s="54"/>
      <c r="F90" s="48">
        <v>0</v>
      </c>
      <c r="G90" s="63">
        <v>0</v>
      </c>
      <c r="H90" s="36">
        <f t="shared" si="1"/>
        <v>0</v>
      </c>
      <c r="I90" s="46">
        <v>0</v>
      </c>
      <c r="J90" s="46">
        <v>0</v>
      </c>
      <c r="K90" s="46">
        <v>0</v>
      </c>
      <c r="L90" s="111">
        <f t="array" ref="L90">SUM(ROUND(I90:K90,0))</f>
        <v>0</v>
      </c>
      <c r="M90" s="119" t="s">
        <v>83</v>
      </c>
      <c r="N90" s="191"/>
    </row>
    <row r="91" spans="1:14" ht="32.1" hidden="1" customHeight="1">
      <c r="A91" s="81" t="s">
        <v>459</v>
      </c>
      <c r="B91" s="53"/>
      <c r="C91" s="54"/>
      <c r="D91" s="54"/>
      <c r="E91" s="54"/>
      <c r="F91" s="48">
        <v>0</v>
      </c>
      <c r="G91" s="63">
        <v>0</v>
      </c>
      <c r="H91" s="36">
        <f t="shared" si="1"/>
        <v>0</v>
      </c>
      <c r="I91" s="46">
        <v>0</v>
      </c>
      <c r="J91" s="46">
        <v>0</v>
      </c>
      <c r="K91" s="46">
        <v>0</v>
      </c>
      <c r="L91" s="111">
        <f t="array" ref="L91">SUM(ROUND(I91:K91,0))</f>
        <v>0</v>
      </c>
      <c r="M91" s="119" t="s">
        <v>83</v>
      </c>
      <c r="N91" s="191"/>
    </row>
    <row r="92" spans="1:14" ht="32.1" hidden="1" customHeight="1">
      <c r="A92" s="81" t="s">
        <v>460</v>
      </c>
      <c r="B92" s="53"/>
      <c r="C92" s="54"/>
      <c r="D92" s="54"/>
      <c r="E92" s="54"/>
      <c r="F92" s="48">
        <v>0</v>
      </c>
      <c r="G92" s="63">
        <v>0</v>
      </c>
      <c r="H92" s="36">
        <f t="shared" si="1"/>
        <v>0</v>
      </c>
      <c r="I92" s="46">
        <v>0</v>
      </c>
      <c r="J92" s="46">
        <v>0</v>
      </c>
      <c r="K92" s="46">
        <v>0</v>
      </c>
      <c r="L92" s="111">
        <f t="array" ref="L92">SUM(ROUND(I92:K92,0))</f>
        <v>0</v>
      </c>
      <c r="M92" s="119" t="s">
        <v>83</v>
      </c>
      <c r="N92" s="191"/>
    </row>
    <row r="93" spans="1:14" ht="32.1" hidden="1" customHeight="1">
      <c r="A93" s="81" t="s">
        <v>461</v>
      </c>
      <c r="B93" s="53"/>
      <c r="C93" s="54"/>
      <c r="D93" s="54"/>
      <c r="E93" s="54"/>
      <c r="F93" s="48">
        <v>0</v>
      </c>
      <c r="G93" s="63">
        <v>0</v>
      </c>
      <c r="H93" s="36">
        <f t="shared" si="1"/>
        <v>0</v>
      </c>
      <c r="I93" s="46">
        <v>0</v>
      </c>
      <c r="J93" s="46">
        <v>0</v>
      </c>
      <c r="K93" s="46">
        <v>0</v>
      </c>
      <c r="L93" s="111">
        <f t="array" ref="L93">SUM(ROUND(I93:K93,0))</f>
        <v>0</v>
      </c>
      <c r="M93" s="119" t="s">
        <v>83</v>
      </c>
      <c r="N93" s="191"/>
    </row>
    <row r="94" spans="1:14" ht="32.1" hidden="1" customHeight="1">
      <c r="A94" s="81" t="s">
        <v>462</v>
      </c>
      <c r="B94" s="53"/>
      <c r="C94" s="54"/>
      <c r="D94" s="54"/>
      <c r="E94" s="54"/>
      <c r="F94" s="48">
        <v>0</v>
      </c>
      <c r="G94" s="63">
        <v>0</v>
      </c>
      <c r="H94" s="36">
        <f t="shared" si="1"/>
        <v>0</v>
      </c>
      <c r="I94" s="46">
        <v>0</v>
      </c>
      <c r="J94" s="46">
        <v>0</v>
      </c>
      <c r="K94" s="46">
        <v>0</v>
      </c>
      <c r="L94" s="111">
        <f t="array" ref="L94">SUM(ROUND(I94:K94,0))</f>
        <v>0</v>
      </c>
      <c r="M94" s="119" t="s">
        <v>83</v>
      </c>
      <c r="N94" s="191"/>
    </row>
    <row r="95" spans="1:14" ht="32.1" hidden="1" customHeight="1">
      <c r="A95" s="81" t="s">
        <v>463</v>
      </c>
      <c r="B95" s="53"/>
      <c r="C95" s="54"/>
      <c r="D95" s="54"/>
      <c r="E95" s="54"/>
      <c r="F95" s="48">
        <v>0</v>
      </c>
      <c r="G95" s="63">
        <v>0</v>
      </c>
      <c r="H95" s="36">
        <f t="shared" si="1"/>
        <v>0</v>
      </c>
      <c r="I95" s="46">
        <v>0</v>
      </c>
      <c r="J95" s="46">
        <v>0</v>
      </c>
      <c r="K95" s="46">
        <v>0</v>
      </c>
      <c r="L95" s="111">
        <f t="array" ref="L95">SUM(ROUND(I95:K95,0))</f>
        <v>0</v>
      </c>
      <c r="M95" s="119" t="s">
        <v>83</v>
      </c>
      <c r="N95" s="191"/>
    </row>
    <row r="96" spans="1:14" ht="32.1" hidden="1" customHeight="1">
      <c r="A96" s="81" t="s">
        <v>464</v>
      </c>
      <c r="B96" s="53"/>
      <c r="C96" s="54"/>
      <c r="D96" s="54"/>
      <c r="E96" s="54"/>
      <c r="F96" s="48">
        <v>0</v>
      </c>
      <c r="G96" s="63">
        <v>0</v>
      </c>
      <c r="H96" s="36">
        <f t="shared" si="1"/>
        <v>0</v>
      </c>
      <c r="I96" s="46">
        <v>0</v>
      </c>
      <c r="J96" s="46">
        <v>0</v>
      </c>
      <c r="K96" s="46">
        <v>0</v>
      </c>
      <c r="L96" s="111">
        <f t="array" ref="L96">SUM(ROUND(I96:K96,0))</f>
        <v>0</v>
      </c>
      <c r="M96" s="119" t="s">
        <v>83</v>
      </c>
      <c r="N96" s="191"/>
    </row>
    <row r="97" spans="1:14" ht="32.1" hidden="1" customHeight="1">
      <c r="A97" s="81" t="s">
        <v>465</v>
      </c>
      <c r="B97" s="53"/>
      <c r="C97" s="54"/>
      <c r="D97" s="54"/>
      <c r="E97" s="54"/>
      <c r="F97" s="48">
        <v>0</v>
      </c>
      <c r="G97" s="63">
        <v>0</v>
      </c>
      <c r="H97" s="36">
        <f t="shared" si="1"/>
        <v>0</v>
      </c>
      <c r="I97" s="46">
        <v>0</v>
      </c>
      <c r="J97" s="46">
        <v>0</v>
      </c>
      <c r="K97" s="46">
        <v>0</v>
      </c>
      <c r="L97" s="111">
        <f t="array" ref="L97">SUM(ROUND(I97:K97,0))</f>
        <v>0</v>
      </c>
      <c r="M97" s="119" t="s">
        <v>83</v>
      </c>
      <c r="N97" s="191"/>
    </row>
    <row r="98" spans="1:14" ht="32.1" hidden="1" customHeight="1">
      <c r="A98" s="81" t="s">
        <v>466</v>
      </c>
      <c r="B98" s="53"/>
      <c r="C98" s="54"/>
      <c r="D98" s="54"/>
      <c r="E98" s="54"/>
      <c r="F98" s="48">
        <v>0</v>
      </c>
      <c r="G98" s="63">
        <v>0</v>
      </c>
      <c r="H98" s="36">
        <f t="shared" si="1"/>
        <v>0</v>
      </c>
      <c r="I98" s="46">
        <v>0</v>
      </c>
      <c r="J98" s="46">
        <v>0</v>
      </c>
      <c r="K98" s="46">
        <v>0</v>
      </c>
      <c r="L98" s="111">
        <f t="array" ref="L98">SUM(ROUND(I98:K98,0))</f>
        <v>0</v>
      </c>
      <c r="M98" s="119" t="s">
        <v>83</v>
      </c>
      <c r="N98" s="191"/>
    </row>
    <row r="99" spans="1:14" ht="32.1" hidden="1" customHeight="1">
      <c r="A99" s="81" t="s">
        <v>467</v>
      </c>
      <c r="B99" s="53"/>
      <c r="C99" s="54"/>
      <c r="D99" s="54"/>
      <c r="E99" s="54"/>
      <c r="F99" s="48">
        <v>0</v>
      </c>
      <c r="G99" s="63">
        <v>0</v>
      </c>
      <c r="H99" s="36">
        <f t="shared" si="1"/>
        <v>0</v>
      </c>
      <c r="I99" s="46">
        <v>0</v>
      </c>
      <c r="J99" s="46">
        <v>0</v>
      </c>
      <c r="K99" s="46">
        <v>0</v>
      </c>
      <c r="L99" s="111">
        <f t="array" ref="L99">SUM(ROUND(I99:K99,0))</f>
        <v>0</v>
      </c>
      <c r="M99" s="119" t="s">
        <v>83</v>
      </c>
      <c r="N99" s="191"/>
    </row>
    <row r="100" spans="1:14" ht="32.1" hidden="1" customHeight="1">
      <c r="A100" s="81" t="s">
        <v>468</v>
      </c>
      <c r="B100" s="53"/>
      <c r="C100" s="54"/>
      <c r="D100" s="54"/>
      <c r="E100" s="54"/>
      <c r="F100" s="48">
        <v>0</v>
      </c>
      <c r="G100" s="63">
        <v>0</v>
      </c>
      <c r="H100" s="36">
        <f t="shared" si="1"/>
        <v>0</v>
      </c>
      <c r="I100" s="46">
        <v>0</v>
      </c>
      <c r="J100" s="46">
        <v>0</v>
      </c>
      <c r="K100" s="46">
        <v>0</v>
      </c>
      <c r="L100" s="111">
        <f t="array" ref="L100">SUM(ROUND(I100:K100,0))</f>
        <v>0</v>
      </c>
      <c r="M100" s="119" t="s">
        <v>83</v>
      </c>
      <c r="N100" s="191"/>
    </row>
    <row r="101" spans="1:14" ht="32.1" hidden="1" customHeight="1">
      <c r="A101" s="81" t="s">
        <v>469</v>
      </c>
      <c r="B101" s="53"/>
      <c r="C101" s="54"/>
      <c r="D101" s="54"/>
      <c r="E101" s="54"/>
      <c r="F101" s="48">
        <v>0</v>
      </c>
      <c r="G101" s="63">
        <v>0</v>
      </c>
      <c r="H101" s="36">
        <f t="shared" si="1"/>
        <v>0</v>
      </c>
      <c r="I101" s="46">
        <v>0</v>
      </c>
      <c r="J101" s="46">
        <v>0</v>
      </c>
      <c r="K101" s="46">
        <v>0</v>
      </c>
      <c r="L101" s="111">
        <f t="array" ref="L101">SUM(ROUND(I101:K101,0))</f>
        <v>0</v>
      </c>
      <c r="M101" s="119" t="s">
        <v>83</v>
      </c>
      <c r="N101" s="191"/>
    </row>
    <row r="102" spans="1:14" ht="32.1" hidden="1" customHeight="1">
      <c r="A102" s="81" t="s">
        <v>470</v>
      </c>
      <c r="B102" s="53"/>
      <c r="C102" s="54"/>
      <c r="D102" s="54"/>
      <c r="E102" s="54"/>
      <c r="F102" s="48">
        <v>0</v>
      </c>
      <c r="G102" s="63">
        <v>0</v>
      </c>
      <c r="H102" s="36">
        <f t="shared" si="1"/>
        <v>0</v>
      </c>
      <c r="I102" s="46">
        <v>0</v>
      </c>
      <c r="J102" s="46">
        <v>0</v>
      </c>
      <c r="K102" s="46">
        <v>0</v>
      </c>
      <c r="L102" s="111">
        <f t="array" ref="L102">SUM(ROUND(I102:K102,0))</f>
        <v>0</v>
      </c>
      <c r="M102" s="119" t="s">
        <v>83</v>
      </c>
      <c r="N102" s="191"/>
    </row>
    <row r="103" spans="1:14" ht="32.1" hidden="1" customHeight="1">
      <c r="A103" s="81" t="s">
        <v>471</v>
      </c>
      <c r="B103" s="53"/>
      <c r="C103" s="54"/>
      <c r="D103" s="54"/>
      <c r="E103" s="54"/>
      <c r="F103" s="48">
        <v>0</v>
      </c>
      <c r="G103" s="63">
        <v>0</v>
      </c>
      <c r="H103" s="36">
        <f t="shared" si="1"/>
        <v>0</v>
      </c>
      <c r="I103" s="46">
        <v>0</v>
      </c>
      <c r="J103" s="46">
        <v>0</v>
      </c>
      <c r="K103" s="46">
        <v>0</v>
      </c>
      <c r="L103" s="111">
        <f t="array" ref="L103">SUM(ROUND(I103:K103,0))</f>
        <v>0</v>
      </c>
      <c r="M103" s="119" t="s">
        <v>83</v>
      </c>
      <c r="N103" s="191"/>
    </row>
    <row r="104" spans="1:14" ht="32.1" hidden="1" customHeight="1">
      <c r="A104" s="81" t="s">
        <v>472</v>
      </c>
      <c r="B104" s="53"/>
      <c r="C104" s="54"/>
      <c r="D104" s="54"/>
      <c r="E104" s="54"/>
      <c r="F104" s="48">
        <v>0</v>
      </c>
      <c r="G104" s="63">
        <v>0</v>
      </c>
      <c r="H104" s="36">
        <f t="shared" si="1"/>
        <v>0</v>
      </c>
      <c r="I104" s="46">
        <v>0</v>
      </c>
      <c r="J104" s="46">
        <v>0</v>
      </c>
      <c r="K104" s="46">
        <v>0</v>
      </c>
      <c r="L104" s="111">
        <f t="array" ref="L104">SUM(ROUND(I104:K104,0))</f>
        <v>0</v>
      </c>
      <c r="M104" s="119" t="s">
        <v>83</v>
      </c>
      <c r="N104" s="191"/>
    </row>
    <row r="105" spans="1:14" ht="32.1" hidden="1" customHeight="1">
      <c r="A105" s="81" t="s">
        <v>473</v>
      </c>
      <c r="B105" s="53"/>
      <c r="C105" s="54"/>
      <c r="D105" s="54"/>
      <c r="E105" s="54"/>
      <c r="F105" s="48">
        <v>0</v>
      </c>
      <c r="G105" s="63">
        <v>0</v>
      </c>
      <c r="H105" s="36">
        <f t="shared" si="1"/>
        <v>0</v>
      </c>
      <c r="I105" s="46">
        <v>0</v>
      </c>
      <c r="J105" s="46">
        <v>0</v>
      </c>
      <c r="K105" s="46">
        <v>0</v>
      </c>
      <c r="L105" s="111">
        <f t="array" ref="L105">SUM(ROUND(I105:K105,0))</f>
        <v>0</v>
      </c>
      <c r="M105" s="119" t="s">
        <v>83</v>
      </c>
      <c r="N105" s="191"/>
    </row>
    <row r="106" spans="1:14" ht="32.1" hidden="1" customHeight="1">
      <c r="A106" s="81" t="s">
        <v>474</v>
      </c>
      <c r="B106" s="53"/>
      <c r="C106" s="54"/>
      <c r="D106" s="54"/>
      <c r="E106" s="54"/>
      <c r="F106" s="48">
        <v>0</v>
      </c>
      <c r="G106" s="63">
        <v>0</v>
      </c>
      <c r="H106" s="36">
        <f t="shared" si="1"/>
        <v>0</v>
      </c>
      <c r="I106" s="46">
        <v>0</v>
      </c>
      <c r="J106" s="46">
        <v>0</v>
      </c>
      <c r="K106" s="46">
        <v>0</v>
      </c>
      <c r="L106" s="111">
        <f t="array" ref="L106">SUM(ROUND(I106:K106,0))</f>
        <v>0</v>
      </c>
      <c r="M106" s="119" t="s">
        <v>83</v>
      </c>
      <c r="N106" s="191"/>
    </row>
    <row r="107" spans="1:14" ht="32.1" hidden="1" customHeight="1">
      <c r="A107" s="81" t="s">
        <v>475</v>
      </c>
      <c r="B107" s="53"/>
      <c r="C107" s="54"/>
      <c r="D107" s="54"/>
      <c r="E107" s="54"/>
      <c r="F107" s="48">
        <v>0</v>
      </c>
      <c r="G107" s="63">
        <v>0</v>
      </c>
      <c r="H107" s="36">
        <f t="shared" si="1"/>
        <v>0</v>
      </c>
      <c r="I107" s="46">
        <v>0</v>
      </c>
      <c r="J107" s="46">
        <v>0</v>
      </c>
      <c r="K107" s="46">
        <v>0</v>
      </c>
      <c r="L107" s="111">
        <f t="array" ref="L107">SUM(ROUND(I107:K107,0))</f>
        <v>0</v>
      </c>
      <c r="M107" s="119" t="s">
        <v>83</v>
      </c>
      <c r="N107" s="191"/>
    </row>
    <row r="108" spans="1:14" ht="32.1" hidden="1" customHeight="1">
      <c r="A108" s="81" t="s">
        <v>476</v>
      </c>
      <c r="B108" s="53"/>
      <c r="C108" s="54"/>
      <c r="D108" s="54"/>
      <c r="E108" s="54"/>
      <c r="F108" s="48">
        <v>0</v>
      </c>
      <c r="G108" s="63">
        <v>0</v>
      </c>
      <c r="H108" s="36">
        <f t="shared" si="1"/>
        <v>0</v>
      </c>
      <c r="I108" s="46">
        <v>0</v>
      </c>
      <c r="J108" s="46">
        <v>0</v>
      </c>
      <c r="K108" s="46">
        <v>0</v>
      </c>
      <c r="L108" s="111">
        <f t="array" ref="L108">SUM(ROUND(I108:K108,0))</f>
        <v>0</v>
      </c>
      <c r="M108" s="119" t="s">
        <v>83</v>
      </c>
      <c r="N108" s="191"/>
    </row>
    <row r="109" spans="1:14" ht="32.1" hidden="1" customHeight="1">
      <c r="A109" s="81" t="s">
        <v>477</v>
      </c>
      <c r="B109" s="53"/>
      <c r="C109" s="54"/>
      <c r="D109" s="54"/>
      <c r="E109" s="54"/>
      <c r="F109" s="48">
        <v>0</v>
      </c>
      <c r="G109" s="63">
        <v>0</v>
      </c>
      <c r="H109" s="36">
        <f t="shared" si="1"/>
        <v>0</v>
      </c>
      <c r="I109" s="46">
        <v>0</v>
      </c>
      <c r="J109" s="46">
        <v>0</v>
      </c>
      <c r="K109" s="46">
        <v>0</v>
      </c>
      <c r="L109" s="111">
        <f t="array" ref="L109">SUM(ROUND(I109:K109,0))</f>
        <v>0</v>
      </c>
      <c r="M109" s="119" t="s">
        <v>83</v>
      </c>
      <c r="N109" s="191"/>
    </row>
    <row r="110" spans="1:14" ht="32.1" hidden="1" customHeight="1">
      <c r="A110" s="81" t="s">
        <v>478</v>
      </c>
      <c r="B110" s="53"/>
      <c r="C110" s="54"/>
      <c r="D110" s="54"/>
      <c r="E110" s="54"/>
      <c r="F110" s="48">
        <v>0</v>
      </c>
      <c r="G110" s="63">
        <v>0</v>
      </c>
      <c r="H110" s="36">
        <f t="shared" si="1"/>
        <v>0</v>
      </c>
      <c r="I110" s="46">
        <v>0</v>
      </c>
      <c r="J110" s="46">
        <v>0</v>
      </c>
      <c r="K110" s="46">
        <v>0</v>
      </c>
      <c r="L110" s="111">
        <f t="array" ref="L110">SUM(ROUND(I110:K110,0))</f>
        <v>0</v>
      </c>
      <c r="M110" s="119" t="s">
        <v>83</v>
      </c>
      <c r="N110" s="191"/>
    </row>
    <row r="111" spans="1:14" ht="32.1" hidden="1" customHeight="1">
      <c r="A111" s="81" t="s">
        <v>479</v>
      </c>
      <c r="B111" s="53"/>
      <c r="C111" s="54"/>
      <c r="D111" s="54"/>
      <c r="E111" s="54"/>
      <c r="F111" s="48">
        <v>0</v>
      </c>
      <c r="G111" s="63">
        <v>0</v>
      </c>
      <c r="H111" s="36">
        <f t="shared" si="1"/>
        <v>0</v>
      </c>
      <c r="I111" s="46">
        <v>0</v>
      </c>
      <c r="J111" s="46">
        <v>0</v>
      </c>
      <c r="K111" s="46">
        <v>0</v>
      </c>
      <c r="L111" s="111">
        <f t="array" ref="L111">SUM(ROUND(I111:K111,0))</f>
        <v>0</v>
      </c>
      <c r="M111" s="119" t="s">
        <v>83</v>
      </c>
      <c r="N111" s="191"/>
    </row>
    <row r="112" spans="1:14" ht="32.1" hidden="1" customHeight="1">
      <c r="A112" s="81" t="s">
        <v>480</v>
      </c>
      <c r="B112" s="53"/>
      <c r="C112" s="54"/>
      <c r="D112" s="54"/>
      <c r="E112" s="54"/>
      <c r="F112" s="48">
        <v>0</v>
      </c>
      <c r="G112" s="63">
        <v>0</v>
      </c>
      <c r="H112" s="36">
        <f t="shared" si="1"/>
        <v>0</v>
      </c>
      <c r="I112" s="46">
        <v>0</v>
      </c>
      <c r="J112" s="46">
        <v>0</v>
      </c>
      <c r="K112" s="46">
        <v>0</v>
      </c>
      <c r="L112" s="111">
        <f t="array" ref="L112">SUM(ROUND(I112:K112,0))</f>
        <v>0</v>
      </c>
      <c r="M112" s="119" t="s">
        <v>83</v>
      </c>
      <c r="N112" s="191"/>
    </row>
    <row r="113" spans="1:14" ht="32.1" hidden="1" customHeight="1">
      <c r="A113" s="81" t="s">
        <v>481</v>
      </c>
      <c r="B113" s="53"/>
      <c r="C113" s="54"/>
      <c r="D113" s="54"/>
      <c r="E113" s="54"/>
      <c r="F113" s="48">
        <v>0</v>
      </c>
      <c r="G113" s="63">
        <v>0</v>
      </c>
      <c r="H113" s="36">
        <f t="shared" si="1"/>
        <v>0</v>
      </c>
      <c r="I113" s="46">
        <v>0</v>
      </c>
      <c r="J113" s="46">
        <v>0</v>
      </c>
      <c r="K113" s="46">
        <v>0</v>
      </c>
      <c r="L113" s="111">
        <f t="array" ref="L113">SUM(ROUND(I113:K113,0))</f>
        <v>0</v>
      </c>
      <c r="M113" s="119" t="s">
        <v>83</v>
      </c>
      <c r="N113" s="191"/>
    </row>
    <row r="114" spans="1:14" ht="32.1" hidden="1" customHeight="1">
      <c r="A114" s="81" t="s">
        <v>482</v>
      </c>
      <c r="B114" s="53"/>
      <c r="C114" s="54"/>
      <c r="D114" s="54"/>
      <c r="E114" s="54"/>
      <c r="F114" s="48">
        <v>0</v>
      </c>
      <c r="G114" s="63">
        <v>0</v>
      </c>
      <c r="H114" s="36">
        <f t="shared" si="1"/>
        <v>0</v>
      </c>
      <c r="I114" s="46">
        <v>0</v>
      </c>
      <c r="J114" s="46">
        <v>0</v>
      </c>
      <c r="K114" s="46">
        <v>0</v>
      </c>
      <c r="L114" s="111">
        <f t="array" ref="L114">SUM(ROUND(I114:K114,0))</f>
        <v>0</v>
      </c>
      <c r="M114" s="119" t="s">
        <v>83</v>
      </c>
      <c r="N114" s="191"/>
    </row>
    <row r="115" spans="1:14" ht="32.1" hidden="1" customHeight="1">
      <c r="A115" s="81" t="s">
        <v>483</v>
      </c>
      <c r="B115" s="53"/>
      <c r="C115" s="54"/>
      <c r="D115" s="54"/>
      <c r="E115" s="54"/>
      <c r="F115" s="48">
        <v>0</v>
      </c>
      <c r="G115" s="63">
        <v>0</v>
      </c>
      <c r="H115" s="36">
        <f t="shared" si="1"/>
        <v>0</v>
      </c>
      <c r="I115" s="46">
        <v>0</v>
      </c>
      <c r="J115" s="46">
        <v>0</v>
      </c>
      <c r="K115" s="46">
        <v>0</v>
      </c>
      <c r="L115" s="111">
        <f t="array" ref="L115">SUM(ROUND(I115:K115,0))</f>
        <v>0</v>
      </c>
      <c r="M115" s="119" t="s">
        <v>83</v>
      </c>
      <c r="N115" s="191"/>
    </row>
    <row r="116" spans="1:14" ht="32.1" hidden="1" customHeight="1">
      <c r="A116" s="81" t="s">
        <v>484</v>
      </c>
      <c r="B116" s="53"/>
      <c r="C116" s="54"/>
      <c r="D116" s="54"/>
      <c r="E116" s="54"/>
      <c r="F116" s="48">
        <v>0</v>
      </c>
      <c r="G116" s="63">
        <v>0</v>
      </c>
      <c r="H116" s="36">
        <f t="shared" si="1"/>
        <v>0</v>
      </c>
      <c r="I116" s="46">
        <v>0</v>
      </c>
      <c r="J116" s="46">
        <v>0</v>
      </c>
      <c r="K116" s="46">
        <v>0</v>
      </c>
      <c r="L116" s="111">
        <f t="array" ref="L116">SUM(ROUND(I116:K116,0))</f>
        <v>0</v>
      </c>
      <c r="M116" s="119" t="s">
        <v>83</v>
      </c>
      <c r="N116" s="191"/>
    </row>
    <row r="117" spans="1:14" ht="32.1" hidden="1" customHeight="1">
      <c r="A117" s="81" t="s">
        <v>485</v>
      </c>
      <c r="B117" s="53"/>
      <c r="C117" s="54"/>
      <c r="D117" s="54"/>
      <c r="E117" s="54"/>
      <c r="F117" s="48">
        <v>0</v>
      </c>
      <c r="G117" s="63">
        <v>0</v>
      </c>
      <c r="H117" s="36">
        <f t="shared" si="1"/>
        <v>0</v>
      </c>
      <c r="I117" s="46">
        <v>0</v>
      </c>
      <c r="J117" s="46">
        <v>0</v>
      </c>
      <c r="K117" s="46">
        <v>0</v>
      </c>
      <c r="L117" s="111">
        <f t="array" ref="L117">SUM(ROUND(I117:K117,0))</f>
        <v>0</v>
      </c>
      <c r="M117" s="119" t="s">
        <v>83</v>
      </c>
      <c r="N117" s="191"/>
    </row>
    <row r="118" spans="1:14" ht="32.1" hidden="1" customHeight="1">
      <c r="A118" s="81" t="s">
        <v>486</v>
      </c>
      <c r="B118" s="53"/>
      <c r="C118" s="54"/>
      <c r="D118" s="54"/>
      <c r="E118" s="54"/>
      <c r="F118" s="48">
        <v>0</v>
      </c>
      <c r="G118" s="63">
        <v>0</v>
      </c>
      <c r="H118" s="36">
        <f t="shared" si="1"/>
        <v>0</v>
      </c>
      <c r="I118" s="46">
        <v>0</v>
      </c>
      <c r="J118" s="46">
        <v>0</v>
      </c>
      <c r="K118" s="46">
        <v>0</v>
      </c>
      <c r="L118" s="111">
        <f t="array" ref="L118">SUM(ROUND(I118:K118,0))</f>
        <v>0</v>
      </c>
      <c r="M118" s="119" t="s">
        <v>83</v>
      </c>
      <c r="N118" s="191"/>
    </row>
    <row r="119" spans="1:14" ht="32.1" hidden="1" customHeight="1">
      <c r="A119" s="81" t="s">
        <v>487</v>
      </c>
      <c r="B119" s="53"/>
      <c r="C119" s="54"/>
      <c r="D119" s="54"/>
      <c r="E119" s="54"/>
      <c r="F119" s="48">
        <v>0</v>
      </c>
      <c r="G119" s="63">
        <v>0</v>
      </c>
      <c r="H119" s="36">
        <f t="shared" si="1"/>
        <v>0</v>
      </c>
      <c r="I119" s="46">
        <v>0</v>
      </c>
      <c r="J119" s="46">
        <v>0</v>
      </c>
      <c r="K119" s="46">
        <v>0</v>
      </c>
      <c r="L119" s="111">
        <f t="array" ref="L119">SUM(ROUND(I119:K119,0))</f>
        <v>0</v>
      </c>
      <c r="M119" s="119" t="s">
        <v>83</v>
      </c>
      <c r="N119" s="191"/>
    </row>
    <row r="120" spans="1:14" ht="32.1" hidden="1" customHeight="1">
      <c r="A120" s="81" t="s">
        <v>488</v>
      </c>
      <c r="B120" s="53"/>
      <c r="C120" s="54"/>
      <c r="D120" s="54"/>
      <c r="E120" s="54"/>
      <c r="F120" s="48">
        <v>0</v>
      </c>
      <c r="G120" s="63">
        <v>0</v>
      </c>
      <c r="H120" s="36">
        <f t="shared" si="1"/>
        <v>0</v>
      </c>
      <c r="I120" s="46">
        <v>0</v>
      </c>
      <c r="J120" s="46">
        <v>0</v>
      </c>
      <c r="K120" s="46">
        <v>0</v>
      </c>
      <c r="L120" s="111">
        <f t="array" ref="L120">SUM(ROUND(I120:K120,0))</f>
        <v>0</v>
      </c>
      <c r="M120" s="119" t="s">
        <v>83</v>
      </c>
      <c r="N120" s="191"/>
    </row>
    <row r="121" spans="1:14" ht="32.1" hidden="1" customHeight="1">
      <c r="A121" s="81" t="s">
        <v>489</v>
      </c>
      <c r="B121" s="53"/>
      <c r="C121" s="54"/>
      <c r="D121" s="54"/>
      <c r="E121" s="54"/>
      <c r="F121" s="48">
        <v>0</v>
      </c>
      <c r="G121" s="63">
        <v>0</v>
      </c>
      <c r="H121" s="36">
        <f t="shared" si="1"/>
        <v>0</v>
      </c>
      <c r="I121" s="46">
        <v>0</v>
      </c>
      <c r="J121" s="46">
        <v>0</v>
      </c>
      <c r="K121" s="46">
        <v>0</v>
      </c>
      <c r="L121" s="111">
        <f t="array" ref="L121">SUM(ROUND(I121:K121,0))</f>
        <v>0</v>
      </c>
      <c r="M121" s="119" t="s">
        <v>83</v>
      </c>
      <c r="N121" s="191"/>
    </row>
    <row r="122" spans="1:14" ht="32.1" hidden="1" customHeight="1">
      <c r="A122" s="81" t="s">
        <v>490</v>
      </c>
      <c r="B122" s="53"/>
      <c r="C122" s="54"/>
      <c r="D122" s="54"/>
      <c r="E122" s="54"/>
      <c r="F122" s="48">
        <v>0</v>
      </c>
      <c r="G122" s="63">
        <v>0</v>
      </c>
      <c r="H122" s="36">
        <f t="shared" si="1"/>
        <v>0</v>
      </c>
      <c r="I122" s="46">
        <v>0</v>
      </c>
      <c r="J122" s="46">
        <v>0</v>
      </c>
      <c r="K122" s="46">
        <v>0</v>
      </c>
      <c r="L122" s="111">
        <f t="array" ref="L122">SUM(ROUND(I122:K122,0))</f>
        <v>0</v>
      </c>
      <c r="M122" s="119" t="s">
        <v>83</v>
      </c>
      <c r="N122" s="191"/>
    </row>
    <row r="123" spans="1:14" ht="32.1" hidden="1" customHeight="1">
      <c r="A123" s="81" t="s">
        <v>491</v>
      </c>
      <c r="B123" s="53"/>
      <c r="C123" s="54"/>
      <c r="D123" s="54"/>
      <c r="E123" s="54"/>
      <c r="F123" s="48">
        <v>0</v>
      </c>
      <c r="G123" s="63">
        <v>0</v>
      </c>
      <c r="H123" s="36">
        <f t="shared" si="1"/>
        <v>0</v>
      </c>
      <c r="I123" s="46">
        <v>0</v>
      </c>
      <c r="J123" s="46">
        <v>0</v>
      </c>
      <c r="K123" s="46">
        <v>0</v>
      </c>
      <c r="L123" s="111">
        <f t="array" ref="L123">SUM(ROUND(I123:K123,0))</f>
        <v>0</v>
      </c>
      <c r="M123" s="119" t="s">
        <v>83</v>
      </c>
      <c r="N123" s="191"/>
    </row>
    <row r="124" spans="1:14" ht="32.1" hidden="1" customHeight="1">
      <c r="A124" s="81" t="s">
        <v>492</v>
      </c>
      <c r="B124" s="53"/>
      <c r="C124" s="54"/>
      <c r="D124" s="54"/>
      <c r="E124" s="54"/>
      <c r="F124" s="48">
        <v>0</v>
      </c>
      <c r="G124" s="63">
        <v>0</v>
      </c>
      <c r="H124" s="36">
        <f t="shared" si="1"/>
        <v>0</v>
      </c>
      <c r="I124" s="46">
        <v>0</v>
      </c>
      <c r="J124" s="46">
        <v>0</v>
      </c>
      <c r="K124" s="46">
        <v>0</v>
      </c>
      <c r="L124" s="111">
        <f t="array" ref="L124">SUM(ROUND(I124:K124,0))</f>
        <v>0</v>
      </c>
      <c r="M124" s="119" t="s">
        <v>83</v>
      </c>
      <c r="N124" s="191"/>
    </row>
    <row r="125" spans="1:14" ht="32.1" hidden="1" customHeight="1">
      <c r="A125" s="81" t="s">
        <v>493</v>
      </c>
      <c r="B125" s="53"/>
      <c r="C125" s="54"/>
      <c r="D125" s="54"/>
      <c r="E125" s="54"/>
      <c r="F125" s="48">
        <v>0</v>
      </c>
      <c r="G125" s="63">
        <v>0</v>
      </c>
      <c r="H125" s="36">
        <f t="shared" si="1"/>
        <v>0</v>
      </c>
      <c r="I125" s="46">
        <v>0</v>
      </c>
      <c r="J125" s="46">
        <v>0</v>
      </c>
      <c r="K125" s="46">
        <v>0</v>
      </c>
      <c r="L125" s="111">
        <f t="array" ref="L125">SUM(ROUND(I125:K125,0))</f>
        <v>0</v>
      </c>
      <c r="M125" s="119" t="s">
        <v>83</v>
      </c>
      <c r="N125" s="191"/>
    </row>
    <row r="126" spans="1:14" ht="32.1" hidden="1" customHeight="1">
      <c r="A126" s="81" t="s">
        <v>494</v>
      </c>
      <c r="B126" s="53"/>
      <c r="C126" s="54"/>
      <c r="D126" s="54"/>
      <c r="E126" s="54"/>
      <c r="F126" s="48">
        <v>0</v>
      </c>
      <c r="G126" s="63">
        <v>0</v>
      </c>
      <c r="H126" s="36">
        <f t="shared" si="1"/>
        <v>0</v>
      </c>
      <c r="I126" s="46">
        <v>0</v>
      </c>
      <c r="J126" s="46">
        <v>0</v>
      </c>
      <c r="K126" s="46">
        <v>0</v>
      </c>
      <c r="L126" s="111">
        <f t="array" ref="L126">SUM(ROUND(I126:K126,0))</f>
        <v>0</v>
      </c>
      <c r="M126" s="119" t="s">
        <v>83</v>
      </c>
      <c r="N126" s="191"/>
    </row>
    <row r="127" spans="1:14" ht="32.1" hidden="1" customHeight="1">
      <c r="A127" s="81" t="s">
        <v>495</v>
      </c>
      <c r="B127" s="53"/>
      <c r="C127" s="54"/>
      <c r="D127" s="54"/>
      <c r="E127" s="54"/>
      <c r="F127" s="48">
        <v>0</v>
      </c>
      <c r="G127" s="63">
        <v>0</v>
      </c>
      <c r="H127" s="36">
        <f t="shared" si="1"/>
        <v>0</v>
      </c>
      <c r="I127" s="46">
        <v>0</v>
      </c>
      <c r="J127" s="46">
        <v>0</v>
      </c>
      <c r="K127" s="46">
        <v>0</v>
      </c>
      <c r="L127" s="111">
        <f t="array" ref="L127">SUM(ROUND(I127:K127,0))</f>
        <v>0</v>
      </c>
      <c r="M127" s="119" t="s">
        <v>83</v>
      </c>
      <c r="N127" s="191"/>
    </row>
    <row r="128" spans="1:14" ht="32.1" hidden="1" customHeight="1">
      <c r="A128" s="81" t="s">
        <v>496</v>
      </c>
      <c r="B128" s="53"/>
      <c r="C128" s="54"/>
      <c r="D128" s="54"/>
      <c r="E128" s="54"/>
      <c r="F128" s="48">
        <v>0</v>
      </c>
      <c r="G128" s="63">
        <v>0</v>
      </c>
      <c r="H128" s="36">
        <f t="shared" si="1"/>
        <v>0</v>
      </c>
      <c r="I128" s="46">
        <v>0</v>
      </c>
      <c r="J128" s="46">
        <v>0</v>
      </c>
      <c r="K128" s="46">
        <v>0</v>
      </c>
      <c r="L128" s="111">
        <f t="array" ref="L128">SUM(ROUND(I128:K128,0))</f>
        <v>0</v>
      </c>
      <c r="M128" s="119" t="s">
        <v>83</v>
      </c>
      <c r="N128" s="191"/>
    </row>
    <row r="129" spans="1:14" ht="32.1" hidden="1" customHeight="1">
      <c r="A129" s="81" t="s">
        <v>497</v>
      </c>
      <c r="B129" s="53"/>
      <c r="C129" s="54"/>
      <c r="D129" s="54"/>
      <c r="E129" s="54"/>
      <c r="F129" s="48">
        <v>0</v>
      </c>
      <c r="G129" s="63">
        <v>0</v>
      </c>
      <c r="H129" s="36">
        <f t="shared" si="1"/>
        <v>0</v>
      </c>
      <c r="I129" s="46">
        <v>0</v>
      </c>
      <c r="J129" s="46">
        <v>0</v>
      </c>
      <c r="K129" s="46">
        <v>0</v>
      </c>
      <c r="L129" s="111">
        <f t="array" ref="L129">SUM(ROUND(I129:K129,0))</f>
        <v>0</v>
      </c>
      <c r="M129" s="119" t="s">
        <v>83</v>
      </c>
      <c r="N129" s="191"/>
    </row>
    <row r="130" spans="1:14" ht="32.1" hidden="1" customHeight="1">
      <c r="A130" s="81" t="s">
        <v>498</v>
      </c>
      <c r="B130" s="53"/>
      <c r="C130" s="54"/>
      <c r="D130" s="54"/>
      <c r="E130" s="54"/>
      <c r="F130" s="48">
        <v>0</v>
      </c>
      <c r="G130" s="63">
        <v>0</v>
      </c>
      <c r="H130" s="36">
        <f t="shared" si="1"/>
        <v>0</v>
      </c>
      <c r="I130" s="46">
        <v>0</v>
      </c>
      <c r="J130" s="46">
        <v>0</v>
      </c>
      <c r="K130" s="46">
        <v>0</v>
      </c>
      <c r="L130" s="111">
        <f t="array" ref="L130">SUM(ROUND(I130:K130,0))</f>
        <v>0</v>
      </c>
      <c r="M130" s="119" t="s">
        <v>83</v>
      </c>
      <c r="N130" s="191"/>
    </row>
    <row r="131" spans="1:14" ht="32.1" hidden="1" customHeight="1">
      <c r="A131" s="81" t="s">
        <v>499</v>
      </c>
      <c r="B131" s="53"/>
      <c r="C131" s="54"/>
      <c r="D131" s="54"/>
      <c r="E131" s="54"/>
      <c r="F131" s="48">
        <v>0</v>
      </c>
      <c r="G131" s="63">
        <v>0</v>
      </c>
      <c r="H131" s="36">
        <f t="shared" si="1"/>
        <v>0</v>
      </c>
      <c r="I131" s="46">
        <v>0</v>
      </c>
      <c r="J131" s="46">
        <v>0</v>
      </c>
      <c r="K131" s="46">
        <v>0</v>
      </c>
      <c r="L131" s="111">
        <f t="array" ref="L131">SUM(ROUND(I131:K131,0))</f>
        <v>0</v>
      </c>
      <c r="M131" s="119" t="s">
        <v>83</v>
      </c>
      <c r="N131" s="191"/>
    </row>
    <row r="132" spans="1:14" ht="32.1" hidden="1" customHeight="1">
      <c r="A132" s="81" t="s">
        <v>500</v>
      </c>
      <c r="B132" s="53"/>
      <c r="C132" s="54"/>
      <c r="D132" s="54"/>
      <c r="E132" s="54"/>
      <c r="F132" s="48">
        <v>0</v>
      </c>
      <c r="G132" s="63">
        <v>0</v>
      </c>
      <c r="H132" s="36">
        <f t="shared" si="1"/>
        <v>0</v>
      </c>
      <c r="I132" s="46">
        <v>0</v>
      </c>
      <c r="J132" s="46">
        <v>0</v>
      </c>
      <c r="K132" s="46">
        <v>0</v>
      </c>
      <c r="L132" s="111">
        <f t="array" ref="L132">SUM(ROUND(I132:K132,0))</f>
        <v>0</v>
      </c>
      <c r="M132" s="119" t="s">
        <v>83</v>
      </c>
      <c r="N132" s="191"/>
    </row>
    <row r="133" spans="1:14" ht="32.1" hidden="1" customHeight="1">
      <c r="A133" s="81" t="s">
        <v>501</v>
      </c>
      <c r="B133" s="53"/>
      <c r="C133" s="54"/>
      <c r="D133" s="54"/>
      <c r="E133" s="54"/>
      <c r="F133" s="48">
        <v>0</v>
      </c>
      <c r="G133" s="63">
        <v>0</v>
      </c>
      <c r="H133" s="36">
        <f t="shared" si="1"/>
        <v>0</v>
      </c>
      <c r="I133" s="46">
        <v>0</v>
      </c>
      <c r="J133" s="46">
        <v>0</v>
      </c>
      <c r="K133" s="46">
        <v>0</v>
      </c>
      <c r="L133" s="111">
        <f t="array" ref="L133">SUM(ROUND(I133:K133,0))</f>
        <v>0</v>
      </c>
      <c r="M133" s="119" t="s">
        <v>83</v>
      </c>
      <c r="N133" s="191"/>
    </row>
    <row r="134" spans="1:14" ht="32.1" hidden="1" customHeight="1">
      <c r="A134" s="81" t="s">
        <v>502</v>
      </c>
      <c r="B134" s="53"/>
      <c r="C134" s="54"/>
      <c r="D134" s="54"/>
      <c r="E134" s="54"/>
      <c r="F134" s="48">
        <v>0</v>
      </c>
      <c r="G134" s="63">
        <v>0</v>
      </c>
      <c r="H134" s="36">
        <f t="shared" si="1"/>
        <v>0</v>
      </c>
      <c r="I134" s="46">
        <v>0</v>
      </c>
      <c r="J134" s="46">
        <v>0</v>
      </c>
      <c r="K134" s="46">
        <v>0</v>
      </c>
      <c r="L134" s="111">
        <f t="array" ref="L134">SUM(ROUND(I134:K134,0))</f>
        <v>0</v>
      </c>
      <c r="M134" s="119" t="s">
        <v>83</v>
      </c>
      <c r="N134" s="191"/>
    </row>
    <row r="135" spans="1:14" ht="32.1" hidden="1" customHeight="1">
      <c r="A135" s="81" t="s">
        <v>503</v>
      </c>
      <c r="B135" s="53"/>
      <c r="C135" s="54"/>
      <c r="D135" s="54"/>
      <c r="E135" s="54"/>
      <c r="F135" s="48">
        <v>0</v>
      </c>
      <c r="G135" s="63">
        <v>0</v>
      </c>
      <c r="H135" s="36">
        <f t="shared" ref="H135:H198" si="2">IF(OR(F135="Redacted",G135="Redacted"),"Redacted",IF(OR(T(F135)&lt;&gt;"",T(G135)&lt;&gt;""),"Varies",ROUND(F135*G135,0)))</f>
        <v>0</v>
      </c>
      <c r="I135" s="46">
        <v>0</v>
      </c>
      <c r="J135" s="46">
        <v>0</v>
      </c>
      <c r="K135" s="46">
        <v>0</v>
      </c>
      <c r="L135" s="111">
        <f t="array" ref="L135">SUM(ROUND(I135:K135,0))</f>
        <v>0</v>
      </c>
      <c r="M135" s="119" t="s">
        <v>83</v>
      </c>
      <c r="N135" s="191"/>
    </row>
    <row r="136" spans="1:14" ht="32.1" hidden="1" customHeight="1">
      <c r="A136" s="81" t="s">
        <v>504</v>
      </c>
      <c r="B136" s="53"/>
      <c r="C136" s="54"/>
      <c r="D136" s="54"/>
      <c r="E136" s="54"/>
      <c r="F136" s="48">
        <v>0</v>
      </c>
      <c r="G136" s="63">
        <v>0</v>
      </c>
      <c r="H136" s="36">
        <f t="shared" si="2"/>
        <v>0</v>
      </c>
      <c r="I136" s="46">
        <v>0</v>
      </c>
      <c r="J136" s="46">
        <v>0</v>
      </c>
      <c r="K136" s="46">
        <v>0</v>
      </c>
      <c r="L136" s="111">
        <f t="array" ref="L136">SUM(ROUND(I136:K136,0))</f>
        <v>0</v>
      </c>
      <c r="M136" s="119" t="s">
        <v>83</v>
      </c>
      <c r="N136" s="191"/>
    </row>
    <row r="137" spans="1:14" ht="32.1" hidden="1" customHeight="1">
      <c r="A137" s="81" t="s">
        <v>505</v>
      </c>
      <c r="B137" s="53"/>
      <c r="C137" s="54"/>
      <c r="D137" s="54"/>
      <c r="E137" s="54"/>
      <c r="F137" s="48">
        <v>0</v>
      </c>
      <c r="G137" s="63">
        <v>0</v>
      </c>
      <c r="H137" s="36">
        <f t="shared" si="2"/>
        <v>0</v>
      </c>
      <c r="I137" s="46">
        <v>0</v>
      </c>
      <c r="J137" s="46">
        <v>0</v>
      </c>
      <c r="K137" s="46">
        <v>0</v>
      </c>
      <c r="L137" s="111">
        <f t="array" ref="L137">SUM(ROUND(I137:K137,0))</f>
        <v>0</v>
      </c>
      <c r="M137" s="119" t="s">
        <v>83</v>
      </c>
      <c r="N137" s="191"/>
    </row>
    <row r="138" spans="1:14" ht="32.1" hidden="1" customHeight="1">
      <c r="A138" s="81" t="s">
        <v>506</v>
      </c>
      <c r="B138" s="53"/>
      <c r="C138" s="54"/>
      <c r="D138" s="54"/>
      <c r="E138" s="54"/>
      <c r="F138" s="48">
        <v>0</v>
      </c>
      <c r="G138" s="63">
        <v>0</v>
      </c>
      <c r="H138" s="36">
        <f t="shared" si="2"/>
        <v>0</v>
      </c>
      <c r="I138" s="46">
        <v>0</v>
      </c>
      <c r="J138" s="46">
        <v>0</v>
      </c>
      <c r="K138" s="46">
        <v>0</v>
      </c>
      <c r="L138" s="111">
        <f t="array" ref="L138">SUM(ROUND(I138:K138,0))</f>
        <v>0</v>
      </c>
      <c r="M138" s="119" t="s">
        <v>83</v>
      </c>
      <c r="N138" s="191"/>
    </row>
    <row r="139" spans="1:14" ht="32.1" hidden="1" customHeight="1">
      <c r="A139" s="81" t="s">
        <v>507</v>
      </c>
      <c r="B139" s="53"/>
      <c r="C139" s="54"/>
      <c r="D139" s="54"/>
      <c r="E139" s="54"/>
      <c r="F139" s="48">
        <v>0</v>
      </c>
      <c r="G139" s="63">
        <v>0</v>
      </c>
      <c r="H139" s="36">
        <f t="shared" si="2"/>
        <v>0</v>
      </c>
      <c r="I139" s="46">
        <v>0</v>
      </c>
      <c r="J139" s="46">
        <v>0</v>
      </c>
      <c r="K139" s="46">
        <v>0</v>
      </c>
      <c r="L139" s="111">
        <f t="array" ref="L139">SUM(ROUND(I139:K139,0))</f>
        <v>0</v>
      </c>
      <c r="M139" s="119" t="s">
        <v>83</v>
      </c>
      <c r="N139" s="191"/>
    </row>
    <row r="140" spans="1:14" ht="32.1" hidden="1" customHeight="1">
      <c r="A140" s="81" t="s">
        <v>508</v>
      </c>
      <c r="B140" s="53"/>
      <c r="C140" s="54"/>
      <c r="D140" s="54"/>
      <c r="E140" s="54"/>
      <c r="F140" s="48">
        <v>0</v>
      </c>
      <c r="G140" s="63">
        <v>0</v>
      </c>
      <c r="H140" s="36">
        <f t="shared" si="2"/>
        <v>0</v>
      </c>
      <c r="I140" s="46">
        <v>0</v>
      </c>
      <c r="J140" s="46">
        <v>0</v>
      </c>
      <c r="K140" s="46">
        <v>0</v>
      </c>
      <c r="L140" s="111">
        <f t="array" ref="L140">SUM(ROUND(I140:K140,0))</f>
        <v>0</v>
      </c>
      <c r="M140" s="119" t="s">
        <v>83</v>
      </c>
      <c r="N140" s="191"/>
    </row>
    <row r="141" spans="1:14" ht="32.1" hidden="1" customHeight="1">
      <c r="A141" s="81" t="s">
        <v>509</v>
      </c>
      <c r="B141" s="53"/>
      <c r="C141" s="54"/>
      <c r="D141" s="54"/>
      <c r="E141" s="54"/>
      <c r="F141" s="48">
        <v>0</v>
      </c>
      <c r="G141" s="63">
        <v>0</v>
      </c>
      <c r="H141" s="36">
        <f t="shared" si="2"/>
        <v>0</v>
      </c>
      <c r="I141" s="46">
        <v>0</v>
      </c>
      <c r="J141" s="46">
        <v>0</v>
      </c>
      <c r="K141" s="46">
        <v>0</v>
      </c>
      <c r="L141" s="111">
        <f t="array" ref="L141">SUM(ROUND(I141:K141,0))</f>
        <v>0</v>
      </c>
      <c r="M141" s="119" t="s">
        <v>83</v>
      </c>
      <c r="N141" s="191"/>
    </row>
    <row r="142" spans="1:14" ht="32.1" hidden="1" customHeight="1">
      <c r="A142" s="81" t="s">
        <v>510</v>
      </c>
      <c r="B142" s="53"/>
      <c r="C142" s="54"/>
      <c r="D142" s="54"/>
      <c r="E142" s="54"/>
      <c r="F142" s="48">
        <v>0</v>
      </c>
      <c r="G142" s="63">
        <v>0</v>
      </c>
      <c r="H142" s="36">
        <f t="shared" si="2"/>
        <v>0</v>
      </c>
      <c r="I142" s="46">
        <v>0</v>
      </c>
      <c r="J142" s="46">
        <v>0</v>
      </c>
      <c r="K142" s="46">
        <v>0</v>
      </c>
      <c r="L142" s="111">
        <f t="array" ref="L142">SUM(ROUND(I142:K142,0))</f>
        <v>0</v>
      </c>
      <c r="M142" s="119" t="s">
        <v>83</v>
      </c>
      <c r="N142" s="191"/>
    </row>
    <row r="143" spans="1:14" ht="32.1" hidden="1" customHeight="1">
      <c r="A143" s="81" t="s">
        <v>511</v>
      </c>
      <c r="B143" s="53"/>
      <c r="C143" s="54"/>
      <c r="D143" s="54"/>
      <c r="E143" s="54"/>
      <c r="F143" s="48">
        <v>0</v>
      </c>
      <c r="G143" s="63">
        <v>0</v>
      </c>
      <c r="H143" s="36">
        <f t="shared" si="2"/>
        <v>0</v>
      </c>
      <c r="I143" s="46">
        <v>0</v>
      </c>
      <c r="J143" s="46">
        <v>0</v>
      </c>
      <c r="K143" s="46">
        <v>0</v>
      </c>
      <c r="L143" s="111">
        <f t="array" ref="L143">SUM(ROUND(I143:K143,0))</f>
        <v>0</v>
      </c>
      <c r="M143" s="119" t="s">
        <v>83</v>
      </c>
      <c r="N143" s="191"/>
    </row>
    <row r="144" spans="1:14" ht="32.1" hidden="1" customHeight="1">
      <c r="A144" s="81" t="s">
        <v>512</v>
      </c>
      <c r="B144" s="53"/>
      <c r="C144" s="54"/>
      <c r="D144" s="54"/>
      <c r="E144" s="54"/>
      <c r="F144" s="48">
        <v>0</v>
      </c>
      <c r="G144" s="63">
        <v>0</v>
      </c>
      <c r="H144" s="36">
        <f t="shared" si="2"/>
        <v>0</v>
      </c>
      <c r="I144" s="46">
        <v>0</v>
      </c>
      <c r="J144" s="46">
        <v>0</v>
      </c>
      <c r="K144" s="46">
        <v>0</v>
      </c>
      <c r="L144" s="111">
        <f t="array" ref="L144">SUM(ROUND(I144:K144,0))</f>
        <v>0</v>
      </c>
      <c r="M144" s="119" t="s">
        <v>83</v>
      </c>
      <c r="N144" s="191"/>
    </row>
    <row r="145" spans="1:14" ht="32.1" hidden="1" customHeight="1">
      <c r="A145" s="81" t="s">
        <v>513</v>
      </c>
      <c r="B145" s="53"/>
      <c r="C145" s="54"/>
      <c r="D145" s="54"/>
      <c r="E145" s="54"/>
      <c r="F145" s="48">
        <v>0</v>
      </c>
      <c r="G145" s="63">
        <v>0</v>
      </c>
      <c r="H145" s="36">
        <f t="shared" si="2"/>
        <v>0</v>
      </c>
      <c r="I145" s="46">
        <v>0</v>
      </c>
      <c r="J145" s="46">
        <v>0</v>
      </c>
      <c r="K145" s="46">
        <v>0</v>
      </c>
      <c r="L145" s="111">
        <f t="array" ref="L145">SUM(ROUND(I145:K145,0))</f>
        <v>0</v>
      </c>
      <c r="M145" s="119" t="s">
        <v>83</v>
      </c>
      <c r="N145" s="191"/>
    </row>
    <row r="146" spans="1:14" ht="32.1" hidden="1" customHeight="1">
      <c r="A146" s="81" t="s">
        <v>514</v>
      </c>
      <c r="B146" s="53"/>
      <c r="C146" s="54"/>
      <c r="D146" s="54"/>
      <c r="E146" s="54"/>
      <c r="F146" s="48">
        <v>0</v>
      </c>
      <c r="G146" s="63">
        <v>0</v>
      </c>
      <c r="H146" s="36">
        <f t="shared" si="2"/>
        <v>0</v>
      </c>
      <c r="I146" s="46">
        <v>0</v>
      </c>
      <c r="J146" s="46">
        <v>0</v>
      </c>
      <c r="K146" s="46">
        <v>0</v>
      </c>
      <c r="L146" s="111">
        <f t="array" ref="L146">SUM(ROUND(I146:K146,0))</f>
        <v>0</v>
      </c>
      <c r="M146" s="119" t="s">
        <v>83</v>
      </c>
      <c r="N146" s="191"/>
    </row>
    <row r="147" spans="1:14" ht="32.1" hidden="1" customHeight="1">
      <c r="A147" s="81" t="s">
        <v>515</v>
      </c>
      <c r="B147" s="53"/>
      <c r="C147" s="54"/>
      <c r="D147" s="54"/>
      <c r="E147" s="54"/>
      <c r="F147" s="48">
        <v>0</v>
      </c>
      <c r="G147" s="63">
        <v>0</v>
      </c>
      <c r="H147" s="36">
        <f t="shared" si="2"/>
        <v>0</v>
      </c>
      <c r="I147" s="46">
        <v>0</v>
      </c>
      <c r="J147" s="46">
        <v>0</v>
      </c>
      <c r="K147" s="46">
        <v>0</v>
      </c>
      <c r="L147" s="111">
        <f t="array" ref="L147">SUM(ROUND(I147:K147,0))</f>
        <v>0</v>
      </c>
      <c r="M147" s="119" t="s">
        <v>83</v>
      </c>
      <c r="N147" s="191"/>
    </row>
    <row r="148" spans="1:14" ht="32.1" hidden="1" customHeight="1">
      <c r="A148" s="81" t="s">
        <v>516</v>
      </c>
      <c r="B148" s="53"/>
      <c r="C148" s="54"/>
      <c r="D148" s="54"/>
      <c r="E148" s="54"/>
      <c r="F148" s="48">
        <v>0</v>
      </c>
      <c r="G148" s="63">
        <v>0</v>
      </c>
      <c r="H148" s="36">
        <f t="shared" si="2"/>
        <v>0</v>
      </c>
      <c r="I148" s="46">
        <v>0</v>
      </c>
      <c r="J148" s="46">
        <v>0</v>
      </c>
      <c r="K148" s="46">
        <v>0</v>
      </c>
      <c r="L148" s="111">
        <f t="array" ref="L148">SUM(ROUND(I148:K148,0))</f>
        <v>0</v>
      </c>
      <c r="M148" s="119" t="s">
        <v>83</v>
      </c>
      <c r="N148" s="191"/>
    </row>
    <row r="149" spans="1:14" ht="32.1" hidden="1" customHeight="1">
      <c r="A149" s="81" t="s">
        <v>517</v>
      </c>
      <c r="B149" s="53"/>
      <c r="C149" s="54"/>
      <c r="D149" s="54"/>
      <c r="E149" s="54"/>
      <c r="F149" s="48">
        <v>0</v>
      </c>
      <c r="G149" s="63">
        <v>0</v>
      </c>
      <c r="H149" s="36">
        <f t="shared" si="2"/>
        <v>0</v>
      </c>
      <c r="I149" s="46">
        <v>0</v>
      </c>
      <c r="J149" s="46">
        <v>0</v>
      </c>
      <c r="K149" s="46">
        <v>0</v>
      </c>
      <c r="L149" s="111">
        <f t="array" ref="L149">SUM(ROUND(I149:K149,0))</f>
        <v>0</v>
      </c>
      <c r="M149" s="119" t="s">
        <v>83</v>
      </c>
      <c r="N149" s="191"/>
    </row>
    <row r="150" spans="1:14" ht="32.1" hidden="1" customHeight="1">
      <c r="A150" s="81" t="s">
        <v>518</v>
      </c>
      <c r="B150" s="53"/>
      <c r="C150" s="54"/>
      <c r="D150" s="54"/>
      <c r="E150" s="54"/>
      <c r="F150" s="48">
        <v>0</v>
      </c>
      <c r="G150" s="63">
        <v>0</v>
      </c>
      <c r="H150" s="36">
        <f t="shared" si="2"/>
        <v>0</v>
      </c>
      <c r="I150" s="46">
        <v>0</v>
      </c>
      <c r="J150" s="46">
        <v>0</v>
      </c>
      <c r="K150" s="46">
        <v>0</v>
      </c>
      <c r="L150" s="111">
        <f t="array" ref="L150">SUM(ROUND(I150:K150,0))</f>
        <v>0</v>
      </c>
      <c r="M150" s="119" t="s">
        <v>83</v>
      </c>
      <c r="N150" s="191"/>
    </row>
    <row r="151" spans="1:14" ht="32.1" hidden="1" customHeight="1">
      <c r="A151" s="81" t="s">
        <v>519</v>
      </c>
      <c r="B151" s="53"/>
      <c r="C151" s="54"/>
      <c r="D151" s="54"/>
      <c r="E151" s="54"/>
      <c r="F151" s="48">
        <v>0</v>
      </c>
      <c r="G151" s="63">
        <v>0</v>
      </c>
      <c r="H151" s="36">
        <f t="shared" si="2"/>
        <v>0</v>
      </c>
      <c r="I151" s="46">
        <v>0</v>
      </c>
      <c r="J151" s="46">
        <v>0</v>
      </c>
      <c r="K151" s="46">
        <v>0</v>
      </c>
      <c r="L151" s="111">
        <f t="array" ref="L151">SUM(ROUND(I151:K151,0))</f>
        <v>0</v>
      </c>
      <c r="M151" s="119" t="s">
        <v>83</v>
      </c>
      <c r="N151" s="191"/>
    </row>
    <row r="152" spans="1:14" ht="32.1" hidden="1" customHeight="1">
      <c r="A152" s="81" t="s">
        <v>520</v>
      </c>
      <c r="B152" s="53"/>
      <c r="C152" s="54"/>
      <c r="D152" s="54"/>
      <c r="E152" s="54"/>
      <c r="F152" s="48">
        <v>0</v>
      </c>
      <c r="G152" s="63">
        <v>0</v>
      </c>
      <c r="H152" s="36">
        <f t="shared" si="2"/>
        <v>0</v>
      </c>
      <c r="I152" s="46">
        <v>0</v>
      </c>
      <c r="J152" s="46">
        <v>0</v>
      </c>
      <c r="K152" s="46">
        <v>0</v>
      </c>
      <c r="L152" s="111">
        <f t="array" ref="L152">SUM(ROUND(I152:K152,0))</f>
        <v>0</v>
      </c>
      <c r="M152" s="119" t="s">
        <v>83</v>
      </c>
      <c r="N152" s="191"/>
    </row>
    <row r="153" spans="1:14" ht="32.1" hidden="1" customHeight="1">
      <c r="A153" s="81" t="s">
        <v>521</v>
      </c>
      <c r="B153" s="53"/>
      <c r="C153" s="54"/>
      <c r="D153" s="54"/>
      <c r="E153" s="54"/>
      <c r="F153" s="48">
        <v>0</v>
      </c>
      <c r="G153" s="63">
        <v>0</v>
      </c>
      <c r="H153" s="36">
        <f t="shared" si="2"/>
        <v>0</v>
      </c>
      <c r="I153" s="46">
        <v>0</v>
      </c>
      <c r="J153" s="46">
        <v>0</v>
      </c>
      <c r="K153" s="46">
        <v>0</v>
      </c>
      <c r="L153" s="111">
        <f t="array" ref="L153">SUM(ROUND(I153:K153,0))</f>
        <v>0</v>
      </c>
      <c r="M153" s="119" t="s">
        <v>83</v>
      </c>
      <c r="N153" s="191"/>
    </row>
    <row r="154" spans="1:14" ht="32.1" hidden="1" customHeight="1">
      <c r="A154" s="81" t="s">
        <v>522</v>
      </c>
      <c r="B154" s="53"/>
      <c r="C154" s="54"/>
      <c r="D154" s="54"/>
      <c r="E154" s="54"/>
      <c r="F154" s="48">
        <v>0</v>
      </c>
      <c r="G154" s="63">
        <v>0</v>
      </c>
      <c r="H154" s="36">
        <f t="shared" si="2"/>
        <v>0</v>
      </c>
      <c r="I154" s="46">
        <v>0</v>
      </c>
      <c r="J154" s="46">
        <v>0</v>
      </c>
      <c r="K154" s="46">
        <v>0</v>
      </c>
      <c r="L154" s="111">
        <f t="array" ref="L154">SUM(ROUND(I154:K154,0))</f>
        <v>0</v>
      </c>
      <c r="M154" s="119" t="s">
        <v>83</v>
      </c>
      <c r="N154" s="191"/>
    </row>
    <row r="155" spans="1:14" ht="32.1" hidden="1" customHeight="1">
      <c r="A155" s="81" t="s">
        <v>523</v>
      </c>
      <c r="B155" s="53"/>
      <c r="C155" s="54"/>
      <c r="D155" s="54"/>
      <c r="E155" s="54"/>
      <c r="F155" s="48">
        <v>0</v>
      </c>
      <c r="G155" s="63">
        <v>0</v>
      </c>
      <c r="H155" s="36">
        <f t="shared" si="2"/>
        <v>0</v>
      </c>
      <c r="I155" s="46">
        <v>0</v>
      </c>
      <c r="J155" s="46">
        <v>0</v>
      </c>
      <c r="K155" s="46">
        <v>0</v>
      </c>
      <c r="L155" s="111">
        <f t="array" ref="L155">SUM(ROUND(I155:K155,0))</f>
        <v>0</v>
      </c>
      <c r="M155" s="119" t="s">
        <v>83</v>
      </c>
      <c r="N155" s="191"/>
    </row>
    <row r="156" spans="1:14" ht="32.1" hidden="1" customHeight="1">
      <c r="A156" s="81" t="s">
        <v>524</v>
      </c>
      <c r="B156" s="53"/>
      <c r="C156" s="54"/>
      <c r="D156" s="54"/>
      <c r="E156" s="54"/>
      <c r="F156" s="48">
        <v>0</v>
      </c>
      <c r="G156" s="63">
        <v>0</v>
      </c>
      <c r="H156" s="36">
        <f t="shared" si="2"/>
        <v>0</v>
      </c>
      <c r="I156" s="46">
        <v>0</v>
      </c>
      <c r="J156" s="46">
        <v>0</v>
      </c>
      <c r="K156" s="46">
        <v>0</v>
      </c>
      <c r="L156" s="111">
        <f t="array" ref="L156">SUM(ROUND(I156:K156,0))</f>
        <v>0</v>
      </c>
      <c r="M156" s="119" t="s">
        <v>83</v>
      </c>
      <c r="N156" s="191"/>
    </row>
    <row r="157" spans="1:14" ht="32.1" hidden="1" customHeight="1">
      <c r="A157" s="81" t="s">
        <v>525</v>
      </c>
      <c r="B157" s="53"/>
      <c r="C157" s="54"/>
      <c r="D157" s="54"/>
      <c r="E157" s="54"/>
      <c r="F157" s="48">
        <v>0</v>
      </c>
      <c r="G157" s="63">
        <v>0</v>
      </c>
      <c r="H157" s="36">
        <f t="shared" si="2"/>
        <v>0</v>
      </c>
      <c r="I157" s="46">
        <v>0</v>
      </c>
      <c r="J157" s="46">
        <v>0</v>
      </c>
      <c r="K157" s="46">
        <v>0</v>
      </c>
      <c r="L157" s="111">
        <f t="array" ref="L157">SUM(ROUND(I157:K157,0))</f>
        <v>0</v>
      </c>
      <c r="M157" s="119" t="s">
        <v>83</v>
      </c>
      <c r="N157" s="191"/>
    </row>
    <row r="158" spans="1:14" ht="32.1" hidden="1" customHeight="1">
      <c r="A158" s="81" t="s">
        <v>526</v>
      </c>
      <c r="B158" s="53"/>
      <c r="C158" s="54"/>
      <c r="D158" s="54"/>
      <c r="E158" s="54"/>
      <c r="F158" s="48">
        <v>0</v>
      </c>
      <c r="G158" s="63">
        <v>0</v>
      </c>
      <c r="H158" s="36">
        <f t="shared" si="2"/>
        <v>0</v>
      </c>
      <c r="I158" s="46">
        <v>0</v>
      </c>
      <c r="J158" s="46">
        <v>0</v>
      </c>
      <c r="K158" s="46">
        <v>0</v>
      </c>
      <c r="L158" s="111">
        <f t="array" ref="L158">SUM(ROUND(I158:K158,0))</f>
        <v>0</v>
      </c>
      <c r="M158" s="119" t="s">
        <v>83</v>
      </c>
      <c r="N158" s="191"/>
    </row>
    <row r="159" spans="1:14" ht="32.1" hidden="1" customHeight="1">
      <c r="A159" s="81" t="s">
        <v>527</v>
      </c>
      <c r="B159" s="53"/>
      <c r="C159" s="54"/>
      <c r="D159" s="54"/>
      <c r="E159" s="54"/>
      <c r="F159" s="48">
        <v>0</v>
      </c>
      <c r="G159" s="63">
        <v>0</v>
      </c>
      <c r="H159" s="36">
        <f t="shared" si="2"/>
        <v>0</v>
      </c>
      <c r="I159" s="46">
        <v>0</v>
      </c>
      <c r="J159" s="46">
        <v>0</v>
      </c>
      <c r="K159" s="46">
        <v>0</v>
      </c>
      <c r="L159" s="111">
        <f t="array" ref="L159">SUM(ROUND(I159:K159,0))</f>
        <v>0</v>
      </c>
      <c r="M159" s="119" t="s">
        <v>83</v>
      </c>
      <c r="N159" s="191"/>
    </row>
    <row r="160" spans="1:14" ht="32.1" hidden="1" customHeight="1">
      <c r="A160" s="81" t="s">
        <v>528</v>
      </c>
      <c r="B160" s="53"/>
      <c r="C160" s="54"/>
      <c r="D160" s="54"/>
      <c r="E160" s="54"/>
      <c r="F160" s="48">
        <v>0</v>
      </c>
      <c r="G160" s="63">
        <v>0</v>
      </c>
      <c r="H160" s="36">
        <f t="shared" si="2"/>
        <v>0</v>
      </c>
      <c r="I160" s="46">
        <v>0</v>
      </c>
      <c r="J160" s="46">
        <v>0</v>
      </c>
      <c r="K160" s="46">
        <v>0</v>
      </c>
      <c r="L160" s="111">
        <f t="array" ref="L160">SUM(ROUND(I160:K160,0))</f>
        <v>0</v>
      </c>
      <c r="M160" s="119" t="s">
        <v>83</v>
      </c>
      <c r="N160" s="191"/>
    </row>
    <row r="161" spans="1:14" ht="32.1" hidden="1" customHeight="1">
      <c r="A161" s="81" t="s">
        <v>529</v>
      </c>
      <c r="B161" s="53"/>
      <c r="C161" s="54"/>
      <c r="D161" s="54"/>
      <c r="E161" s="54"/>
      <c r="F161" s="48">
        <v>0</v>
      </c>
      <c r="G161" s="63">
        <v>0</v>
      </c>
      <c r="H161" s="36">
        <f t="shared" si="2"/>
        <v>0</v>
      </c>
      <c r="I161" s="46">
        <v>0</v>
      </c>
      <c r="J161" s="46">
        <v>0</v>
      </c>
      <c r="K161" s="46">
        <v>0</v>
      </c>
      <c r="L161" s="111">
        <f t="array" ref="L161">SUM(ROUND(I161:K161,0))</f>
        <v>0</v>
      </c>
      <c r="M161" s="119" t="s">
        <v>83</v>
      </c>
      <c r="N161" s="191"/>
    </row>
    <row r="162" spans="1:14" ht="32.1" hidden="1" customHeight="1">
      <c r="A162" s="81" t="s">
        <v>530</v>
      </c>
      <c r="B162" s="53"/>
      <c r="C162" s="54"/>
      <c r="D162" s="54"/>
      <c r="E162" s="54"/>
      <c r="F162" s="48">
        <v>0</v>
      </c>
      <c r="G162" s="63">
        <v>0</v>
      </c>
      <c r="H162" s="36">
        <f t="shared" si="2"/>
        <v>0</v>
      </c>
      <c r="I162" s="46">
        <v>0</v>
      </c>
      <c r="J162" s="46">
        <v>0</v>
      </c>
      <c r="K162" s="46">
        <v>0</v>
      </c>
      <c r="L162" s="111">
        <f t="array" ref="L162">SUM(ROUND(I162:K162,0))</f>
        <v>0</v>
      </c>
      <c r="M162" s="119" t="s">
        <v>83</v>
      </c>
      <c r="N162" s="191"/>
    </row>
    <row r="163" spans="1:14" ht="32.1" hidden="1" customHeight="1">
      <c r="A163" s="81" t="s">
        <v>531</v>
      </c>
      <c r="B163" s="53"/>
      <c r="C163" s="54"/>
      <c r="D163" s="54"/>
      <c r="E163" s="54"/>
      <c r="F163" s="48">
        <v>0</v>
      </c>
      <c r="G163" s="63">
        <v>0</v>
      </c>
      <c r="H163" s="36">
        <f t="shared" si="2"/>
        <v>0</v>
      </c>
      <c r="I163" s="46">
        <v>0</v>
      </c>
      <c r="J163" s="46">
        <v>0</v>
      </c>
      <c r="K163" s="46">
        <v>0</v>
      </c>
      <c r="L163" s="111">
        <f t="array" ref="L163">SUM(ROUND(I163:K163,0))</f>
        <v>0</v>
      </c>
      <c r="M163" s="119" t="s">
        <v>83</v>
      </c>
      <c r="N163" s="191"/>
    </row>
    <row r="164" spans="1:14" ht="32.1" hidden="1" customHeight="1">
      <c r="A164" s="81" t="s">
        <v>532</v>
      </c>
      <c r="B164" s="53"/>
      <c r="C164" s="54"/>
      <c r="D164" s="54"/>
      <c r="E164" s="54"/>
      <c r="F164" s="48">
        <v>0</v>
      </c>
      <c r="G164" s="63">
        <v>0</v>
      </c>
      <c r="H164" s="36">
        <f t="shared" si="2"/>
        <v>0</v>
      </c>
      <c r="I164" s="46">
        <v>0</v>
      </c>
      <c r="J164" s="46">
        <v>0</v>
      </c>
      <c r="K164" s="46">
        <v>0</v>
      </c>
      <c r="L164" s="111">
        <f t="array" ref="L164">SUM(ROUND(I164:K164,0))</f>
        <v>0</v>
      </c>
      <c r="M164" s="119" t="s">
        <v>83</v>
      </c>
      <c r="N164" s="191"/>
    </row>
    <row r="165" spans="1:14" ht="32.1" hidden="1" customHeight="1">
      <c r="A165" s="81" t="s">
        <v>533</v>
      </c>
      <c r="B165" s="53"/>
      <c r="C165" s="54"/>
      <c r="D165" s="54"/>
      <c r="E165" s="54"/>
      <c r="F165" s="48">
        <v>0</v>
      </c>
      <c r="G165" s="63">
        <v>0</v>
      </c>
      <c r="H165" s="36">
        <f t="shared" si="2"/>
        <v>0</v>
      </c>
      <c r="I165" s="46">
        <v>0</v>
      </c>
      <c r="J165" s="46">
        <v>0</v>
      </c>
      <c r="K165" s="46">
        <v>0</v>
      </c>
      <c r="L165" s="111">
        <f t="array" ref="L165">SUM(ROUND(I165:K165,0))</f>
        <v>0</v>
      </c>
      <c r="M165" s="119" t="s">
        <v>83</v>
      </c>
      <c r="N165" s="191"/>
    </row>
    <row r="166" spans="1:14" ht="32.1" hidden="1" customHeight="1">
      <c r="A166" s="81" t="s">
        <v>534</v>
      </c>
      <c r="B166" s="53"/>
      <c r="C166" s="54"/>
      <c r="D166" s="54"/>
      <c r="E166" s="54"/>
      <c r="F166" s="48">
        <v>0</v>
      </c>
      <c r="G166" s="63">
        <v>0</v>
      </c>
      <c r="H166" s="36">
        <f t="shared" si="2"/>
        <v>0</v>
      </c>
      <c r="I166" s="46">
        <v>0</v>
      </c>
      <c r="J166" s="46">
        <v>0</v>
      </c>
      <c r="K166" s="46">
        <v>0</v>
      </c>
      <c r="L166" s="111">
        <f t="array" ref="L166">SUM(ROUND(I166:K166,0))</f>
        <v>0</v>
      </c>
      <c r="M166" s="119" t="s">
        <v>83</v>
      </c>
      <c r="N166" s="191"/>
    </row>
    <row r="167" spans="1:14" ht="32.1" hidden="1" customHeight="1">
      <c r="A167" s="81" t="s">
        <v>535</v>
      </c>
      <c r="B167" s="53"/>
      <c r="C167" s="54"/>
      <c r="D167" s="54"/>
      <c r="E167" s="54"/>
      <c r="F167" s="48">
        <v>0</v>
      </c>
      <c r="G167" s="63">
        <v>0</v>
      </c>
      <c r="H167" s="36">
        <f t="shared" si="2"/>
        <v>0</v>
      </c>
      <c r="I167" s="46">
        <v>0</v>
      </c>
      <c r="J167" s="46">
        <v>0</v>
      </c>
      <c r="K167" s="46">
        <v>0</v>
      </c>
      <c r="L167" s="111">
        <f t="array" ref="L167">SUM(ROUND(I167:K167,0))</f>
        <v>0</v>
      </c>
      <c r="M167" s="119" t="s">
        <v>83</v>
      </c>
      <c r="N167" s="191"/>
    </row>
    <row r="168" spans="1:14" ht="32.1" hidden="1" customHeight="1">
      <c r="A168" s="81" t="s">
        <v>536</v>
      </c>
      <c r="B168" s="53"/>
      <c r="C168" s="54"/>
      <c r="D168" s="54"/>
      <c r="E168" s="54"/>
      <c r="F168" s="48">
        <v>0</v>
      </c>
      <c r="G168" s="63">
        <v>0</v>
      </c>
      <c r="H168" s="36">
        <f t="shared" si="2"/>
        <v>0</v>
      </c>
      <c r="I168" s="46">
        <v>0</v>
      </c>
      <c r="J168" s="46">
        <v>0</v>
      </c>
      <c r="K168" s="46">
        <v>0</v>
      </c>
      <c r="L168" s="111">
        <f t="array" ref="L168">SUM(ROUND(I168:K168,0))</f>
        <v>0</v>
      </c>
      <c r="M168" s="119" t="s">
        <v>83</v>
      </c>
      <c r="N168" s="191"/>
    </row>
    <row r="169" spans="1:14" ht="32.1" hidden="1" customHeight="1">
      <c r="A169" s="81" t="s">
        <v>537</v>
      </c>
      <c r="B169" s="53"/>
      <c r="C169" s="54"/>
      <c r="D169" s="54"/>
      <c r="E169" s="54"/>
      <c r="F169" s="48">
        <v>0</v>
      </c>
      <c r="G169" s="63">
        <v>0</v>
      </c>
      <c r="H169" s="36">
        <f t="shared" si="2"/>
        <v>0</v>
      </c>
      <c r="I169" s="46">
        <v>0</v>
      </c>
      <c r="J169" s="46">
        <v>0</v>
      </c>
      <c r="K169" s="46">
        <v>0</v>
      </c>
      <c r="L169" s="111">
        <f t="array" ref="L169">SUM(ROUND(I169:K169,0))</f>
        <v>0</v>
      </c>
      <c r="M169" s="119" t="s">
        <v>83</v>
      </c>
      <c r="N169" s="191"/>
    </row>
    <row r="170" spans="1:14" ht="32.1" hidden="1" customHeight="1">
      <c r="A170" s="81" t="s">
        <v>538</v>
      </c>
      <c r="B170" s="53"/>
      <c r="C170" s="54"/>
      <c r="D170" s="54"/>
      <c r="E170" s="54"/>
      <c r="F170" s="48">
        <v>0</v>
      </c>
      <c r="G170" s="63">
        <v>0</v>
      </c>
      <c r="H170" s="36">
        <f t="shared" si="2"/>
        <v>0</v>
      </c>
      <c r="I170" s="46">
        <v>0</v>
      </c>
      <c r="J170" s="46">
        <v>0</v>
      </c>
      <c r="K170" s="46">
        <v>0</v>
      </c>
      <c r="L170" s="111">
        <f t="array" ref="L170">SUM(ROUND(I170:K170,0))</f>
        <v>0</v>
      </c>
      <c r="M170" s="119" t="s">
        <v>83</v>
      </c>
      <c r="N170" s="191"/>
    </row>
    <row r="171" spans="1:14" ht="32.1" hidden="1" customHeight="1">
      <c r="A171" s="81" t="s">
        <v>539</v>
      </c>
      <c r="B171" s="53"/>
      <c r="C171" s="54"/>
      <c r="D171" s="54"/>
      <c r="E171" s="54"/>
      <c r="F171" s="48">
        <v>0</v>
      </c>
      <c r="G171" s="63">
        <v>0</v>
      </c>
      <c r="H171" s="36">
        <f t="shared" si="2"/>
        <v>0</v>
      </c>
      <c r="I171" s="46">
        <v>0</v>
      </c>
      <c r="J171" s="46">
        <v>0</v>
      </c>
      <c r="K171" s="46">
        <v>0</v>
      </c>
      <c r="L171" s="111">
        <f t="array" ref="L171">SUM(ROUND(I171:K171,0))</f>
        <v>0</v>
      </c>
      <c r="M171" s="119" t="s">
        <v>83</v>
      </c>
      <c r="N171" s="191"/>
    </row>
    <row r="172" spans="1:14" ht="32.1" hidden="1" customHeight="1">
      <c r="A172" s="81" t="s">
        <v>540</v>
      </c>
      <c r="B172" s="53"/>
      <c r="C172" s="54"/>
      <c r="D172" s="54"/>
      <c r="E172" s="54"/>
      <c r="F172" s="48">
        <v>0</v>
      </c>
      <c r="G172" s="63">
        <v>0</v>
      </c>
      <c r="H172" s="36">
        <f t="shared" si="2"/>
        <v>0</v>
      </c>
      <c r="I172" s="46">
        <v>0</v>
      </c>
      <c r="J172" s="46">
        <v>0</v>
      </c>
      <c r="K172" s="46">
        <v>0</v>
      </c>
      <c r="L172" s="111">
        <f t="array" ref="L172">SUM(ROUND(I172:K172,0))</f>
        <v>0</v>
      </c>
      <c r="M172" s="119" t="s">
        <v>83</v>
      </c>
      <c r="N172" s="191"/>
    </row>
    <row r="173" spans="1:14" ht="32.1" hidden="1" customHeight="1">
      <c r="A173" s="81" t="s">
        <v>541</v>
      </c>
      <c r="B173" s="53"/>
      <c r="C173" s="54"/>
      <c r="D173" s="54"/>
      <c r="E173" s="54"/>
      <c r="F173" s="48">
        <v>0</v>
      </c>
      <c r="G173" s="63">
        <v>0</v>
      </c>
      <c r="H173" s="36">
        <f t="shared" si="2"/>
        <v>0</v>
      </c>
      <c r="I173" s="46">
        <v>0</v>
      </c>
      <c r="J173" s="46">
        <v>0</v>
      </c>
      <c r="K173" s="46">
        <v>0</v>
      </c>
      <c r="L173" s="111">
        <f t="array" ref="L173">SUM(ROUND(I173:K173,0))</f>
        <v>0</v>
      </c>
      <c r="M173" s="119" t="s">
        <v>83</v>
      </c>
      <c r="N173" s="191"/>
    </row>
    <row r="174" spans="1:14" ht="32.1" hidden="1" customHeight="1">
      <c r="A174" s="81" t="s">
        <v>542</v>
      </c>
      <c r="B174" s="53"/>
      <c r="C174" s="54"/>
      <c r="D174" s="54"/>
      <c r="E174" s="54"/>
      <c r="F174" s="48">
        <v>0</v>
      </c>
      <c r="G174" s="63">
        <v>0</v>
      </c>
      <c r="H174" s="36">
        <f t="shared" si="2"/>
        <v>0</v>
      </c>
      <c r="I174" s="46">
        <v>0</v>
      </c>
      <c r="J174" s="46">
        <v>0</v>
      </c>
      <c r="K174" s="46">
        <v>0</v>
      </c>
      <c r="L174" s="111">
        <f t="array" ref="L174">SUM(ROUND(I174:K174,0))</f>
        <v>0</v>
      </c>
      <c r="M174" s="119" t="s">
        <v>83</v>
      </c>
      <c r="N174" s="191"/>
    </row>
    <row r="175" spans="1:14" ht="32.1" hidden="1" customHeight="1">
      <c r="A175" s="81" t="s">
        <v>543</v>
      </c>
      <c r="B175" s="53"/>
      <c r="C175" s="54"/>
      <c r="D175" s="54"/>
      <c r="E175" s="54"/>
      <c r="F175" s="48">
        <v>0</v>
      </c>
      <c r="G175" s="63">
        <v>0</v>
      </c>
      <c r="H175" s="36">
        <f t="shared" si="2"/>
        <v>0</v>
      </c>
      <c r="I175" s="46">
        <v>0</v>
      </c>
      <c r="J175" s="46">
        <v>0</v>
      </c>
      <c r="K175" s="46">
        <v>0</v>
      </c>
      <c r="L175" s="111">
        <f t="array" ref="L175">SUM(ROUND(I175:K175,0))</f>
        <v>0</v>
      </c>
      <c r="M175" s="119" t="s">
        <v>83</v>
      </c>
      <c r="N175" s="191"/>
    </row>
    <row r="176" spans="1:14" ht="32.1" hidden="1" customHeight="1">
      <c r="A176" s="81" t="s">
        <v>544</v>
      </c>
      <c r="B176" s="53"/>
      <c r="C176" s="54"/>
      <c r="D176" s="54"/>
      <c r="E176" s="54"/>
      <c r="F176" s="48">
        <v>0</v>
      </c>
      <c r="G176" s="63">
        <v>0</v>
      </c>
      <c r="H176" s="36">
        <f t="shared" si="2"/>
        <v>0</v>
      </c>
      <c r="I176" s="46">
        <v>0</v>
      </c>
      <c r="J176" s="46">
        <v>0</v>
      </c>
      <c r="K176" s="46">
        <v>0</v>
      </c>
      <c r="L176" s="111">
        <f t="array" ref="L176">SUM(ROUND(I176:K176,0))</f>
        <v>0</v>
      </c>
      <c r="M176" s="119" t="s">
        <v>83</v>
      </c>
      <c r="N176" s="191"/>
    </row>
    <row r="177" spans="1:14" ht="32.1" hidden="1" customHeight="1">
      <c r="A177" s="81" t="s">
        <v>545</v>
      </c>
      <c r="B177" s="53"/>
      <c r="C177" s="54"/>
      <c r="D177" s="54"/>
      <c r="E177" s="54"/>
      <c r="F177" s="48">
        <v>0</v>
      </c>
      <c r="G177" s="63">
        <v>0</v>
      </c>
      <c r="H177" s="36">
        <f t="shared" si="2"/>
        <v>0</v>
      </c>
      <c r="I177" s="46">
        <v>0</v>
      </c>
      <c r="J177" s="46">
        <v>0</v>
      </c>
      <c r="K177" s="46">
        <v>0</v>
      </c>
      <c r="L177" s="111">
        <f t="array" ref="L177">SUM(ROUND(I177:K177,0))</f>
        <v>0</v>
      </c>
      <c r="M177" s="119" t="s">
        <v>83</v>
      </c>
      <c r="N177" s="191"/>
    </row>
    <row r="178" spans="1:14" ht="32.1" hidden="1" customHeight="1">
      <c r="A178" s="81" t="s">
        <v>546</v>
      </c>
      <c r="B178" s="53"/>
      <c r="C178" s="54"/>
      <c r="D178" s="54"/>
      <c r="E178" s="54"/>
      <c r="F178" s="48">
        <v>0</v>
      </c>
      <c r="G178" s="63">
        <v>0</v>
      </c>
      <c r="H178" s="36">
        <f t="shared" si="2"/>
        <v>0</v>
      </c>
      <c r="I178" s="46">
        <v>0</v>
      </c>
      <c r="J178" s="46">
        <v>0</v>
      </c>
      <c r="K178" s="46">
        <v>0</v>
      </c>
      <c r="L178" s="111">
        <f t="array" ref="L178">SUM(ROUND(I178:K178,0))</f>
        <v>0</v>
      </c>
      <c r="M178" s="119" t="s">
        <v>83</v>
      </c>
      <c r="N178" s="191"/>
    </row>
    <row r="179" spans="1:14" ht="32.1" hidden="1" customHeight="1">
      <c r="A179" s="81" t="s">
        <v>547</v>
      </c>
      <c r="B179" s="53"/>
      <c r="C179" s="54"/>
      <c r="D179" s="54"/>
      <c r="E179" s="54"/>
      <c r="F179" s="48">
        <v>0</v>
      </c>
      <c r="G179" s="63">
        <v>0</v>
      </c>
      <c r="H179" s="36">
        <f t="shared" si="2"/>
        <v>0</v>
      </c>
      <c r="I179" s="46">
        <v>0</v>
      </c>
      <c r="J179" s="46">
        <v>0</v>
      </c>
      <c r="K179" s="46">
        <v>0</v>
      </c>
      <c r="L179" s="111">
        <f t="array" ref="L179">SUM(ROUND(I179:K179,0))</f>
        <v>0</v>
      </c>
      <c r="M179" s="119" t="s">
        <v>83</v>
      </c>
      <c r="N179" s="191"/>
    </row>
    <row r="180" spans="1:14" ht="32.1" hidden="1" customHeight="1">
      <c r="A180" s="81" t="s">
        <v>548</v>
      </c>
      <c r="B180" s="53"/>
      <c r="C180" s="54"/>
      <c r="D180" s="54"/>
      <c r="E180" s="54"/>
      <c r="F180" s="48">
        <v>0</v>
      </c>
      <c r="G180" s="63">
        <v>0</v>
      </c>
      <c r="H180" s="36">
        <f t="shared" si="2"/>
        <v>0</v>
      </c>
      <c r="I180" s="46">
        <v>0</v>
      </c>
      <c r="J180" s="46">
        <v>0</v>
      </c>
      <c r="K180" s="46">
        <v>0</v>
      </c>
      <c r="L180" s="111">
        <f t="array" ref="L180">SUM(ROUND(I180:K180,0))</f>
        <v>0</v>
      </c>
      <c r="M180" s="119" t="s">
        <v>83</v>
      </c>
      <c r="N180" s="191"/>
    </row>
    <row r="181" spans="1:14" ht="32.1" hidden="1" customHeight="1">
      <c r="A181" s="81" t="s">
        <v>549</v>
      </c>
      <c r="B181" s="53"/>
      <c r="C181" s="54"/>
      <c r="D181" s="54"/>
      <c r="E181" s="54"/>
      <c r="F181" s="48">
        <v>0</v>
      </c>
      <c r="G181" s="63">
        <v>0</v>
      </c>
      <c r="H181" s="36">
        <f t="shared" si="2"/>
        <v>0</v>
      </c>
      <c r="I181" s="46">
        <v>0</v>
      </c>
      <c r="J181" s="46">
        <v>0</v>
      </c>
      <c r="K181" s="46">
        <v>0</v>
      </c>
      <c r="L181" s="111">
        <f t="array" ref="L181">SUM(ROUND(I181:K181,0))</f>
        <v>0</v>
      </c>
      <c r="M181" s="119" t="s">
        <v>83</v>
      </c>
      <c r="N181" s="191"/>
    </row>
    <row r="182" spans="1:14" ht="32.1" hidden="1" customHeight="1">
      <c r="A182" s="81" t="s">
        <v>550</v>
      </c>
      <c r="B182" s="53"/>
      <c r="C182" s="54"/>
      <c r="D182" s="54"/>
      <c r="E182" s="54"/>
      <c r="F182" s="48">
        <v>0</v>
      </c>
      <c r="G182" s="63">
        <v>0</v>
      </c>
      <c r="H182" s="36">
        <f t="shared" si="2"/>
        <v>0</v>
      </c>
      <c r="I182" s="46">
        <v>0</v>
      </c>
      <c r="J182" s="46">
        <v>0</v>
      </c>
      <c r="K182" s="46">
        <v>0</v>
      </c>
      <c r="L182" s="111">
        <f t="array" ref="L182">SUM(ROUND(I182:K182,0))</f>
        <v>0</v>
      </c>
      <c r="M182" s="119" t="s">
        <v>83</v>
      </c>
      <c r="N182" s="191"/>
    </row>
    <row r="183" spans="1:14" ht="32.1" hidden="1" customHeight="1">
      <c r="A183" s="81" t="s">
        <v>551</v>
      </c>
      <c r="B183" s="53"/>
      <c r="C183" s="54"/>
      <c r="D183" s="54"/>
      <c r="E183" s="54"/>
      <c r="F183" s="48">
        <v>0</v>
      </c>
      <c r="G183" s="63">
        <v>0</v>
      </c>
      <c r="H183" s="36">
        <f t="shared" si="2"/>
        <v>0</v>
      </c>
      <c r="I183" s="46">
        <v>0</v>
      </c>
      <c r="J183" s="46">
        <v>0</v>
      </c>
      <c r="K183" s="46">
        <v>0</v>
      </c>
      <c r="L183" s="111">
        <f t="array" ref="L183">SUM(ROUND(I183:K183,0))</f>
        <v>0</v>
      </c>
      <c r="M183" s="119" t="s">
        <v>83</v>
      </c>
      <c r="N183" s="191"/>
    </row>
    <row r="184" spans="1:14" ht="32.1" hidden="1" customHeight="1">
      <c r="A184" s="81" t="s">
        <v>552</v>
      </c>
      <c r="B184" s="53"/>
      <c r="C184" s="54"/>
      <c r="D184" s="54"/>
      <c r="E184" s="54"/>
      <c r="F184" s="48">
        <v>0</v>
      </c>
      <c r="G184" s="63">
        <v>0</v>
      </c>
      <c r="H184" s="36">
        <f t="shared" si="2"/>
        <v>0</v>
      </c>
      <c r="I184" s="46">
        <v>0</v>
      </c>
      <c r="J184" s="46">
        <v>0</v>
      </c>
      <c r="K184" s="46">
        <v>0</v>
      </c>
      <c r="L184" s="111">
        <f t="array" ref="L184">SUM(ROUND(I184:K184,0))</f>
        <v>0</v>
      </c>
      <c r="M184" s="119" t="s">
        <v>83</v>
      </c>
      <c r="N184" s="191"/>
    </row>
    <row r="185" spans="1:14" ht="32.1" hidden="1" customHeight="1">
      <c r="A185" s="81" t="s">
        <v>553</v>
      </c>
      <c r="B185" s="53"/>
      <c r="C185" s="54"/>
      <c r="D185" s="54"/>
      <c r="E185" s="54"/>
      <c r="F185" s="48">
        <v>0</v>
      </c>
      <c r="G185" s="63">
        <v>0</v>
      </c>
      <c r="H185" s="36">
        <f t="shared" si="2"/>
        <v>0</v>
      </c>
      <c r="I185" s="46">
        <v>0</v>
      </c>
      <c r="J185" s="46">
        <v>0</v>
      </c>
      <c r="K185" s="46">
        <v>0</v>
      </c>
      <c r="L185" s="111">
        <f t="array" ref="L185">SUM(ROUND(I185:K185,0))</f>
        <v>0</v>
      </c>
      <c r="M185" s="119" t="s">
        <v>83</v>
      </c>
      <c r="N185" s="191"/>
    </row>
    <row r="186" spans="1:14" ht="32.1" hidden="1" customHeight="1">
      <c r="A186" s="81" t="s">
        <v>554</v>
      </c>
      <c r="B186" s="53"/>
      <c r="C186" s="54"/>
      <c r="D186" s="54"/>
      <c r="E186" s="54"/>
      <c r="F186" s="48">
        <v>0</v>
      </c>
      <c r="G186" s="63">
        <v>0</v>
      </c>
      <c r="H186" s="36">
        <f t="shared" si="2"/>
        <v>0</v>
      </c>
      <c r="I186" s="46">
        <v>0</v>
      </c>
      <c r="J186" s="46">
        <v>0</v>
      </c>
      <c r="K186" s="46">
        <v>0</v>
      </c>
      <c r="L186" s="111">
        <f t="array" ref="L186">SUM(ROUND(I186:K186,0))</f>
        <v>0</v>
      </c>
      <c r="M186" s="119" t="s">
        <v>83</v>
      </c>
      <c r="N186" s="191"/>
    </row>
    <row r="187" spans="1:14" ht="32.1" hidden="1" customHeight="1">
      <c r="A187" s="81" t="s">
        <v>555</v>
      </c>
      <c r="B187" s="53"/>
      <c r="C187" s="54"/>
      <c r="D187" s="54"/>
      <c r="E187" s="54"/>
      <c r="F187" s="48">
        <v>0</v>
      </c>
      <c r="G187" s="63">
        <v>0</v>
      </c>
      <c r="H187" s="36">
        <f t="shared" si="2"/>
        <v>0</v>
      </c>
      <c r="I187" s="46">
        <v>0</v>
      </c>
      <c r="J187" s="46">
        <v>0</v>
      </c>
      <c r="K187" s="46">
        <v>0</v>
      </c>
      <c r="L187" s="111">
        <f t="array" ref="L187">SUM(ROUND(I187:K187,0))</f>
        <v>0</v>
      </c>
      <c r="M187" s="119" t="s">
        <v>83</v>
      </c>
      <c r="N187" s="191"/>
    </row>
    <row r="188" spans="1:14" ht="32.1" hidden="1" customHeight="1">
      <c r="A188" s="81" t="s">
        <v>556</v>
      </c>
      <c r="B188" s="53"/>
      <c r="C188" s="54"/>
      <c r="D188" s="54"/>
      <c r="E188" s="54"/>
      <c r="F188" s="48">
        <v>0</v>
      </c>
      <c r="G188" s="63">
        <v>0</v>
      </c>
      <c r="H188" s="36">
        <f t="shared" si="2"/>
        <v>0</v>
      </c>
      <c r="I188" s="46">
        <v>0</v>
      </c>
      <c r="J188" s="46">
        <v>0</v>
      </c>
      <c r="K188" s="46">
        <v>0</v>
      </c>
      <c r="L188" s="111">
        <f t="array" ref="L188">SUM(ROUND(I188:K188,0))</f>
        <v>0</v>
      </c>
      <c r="M188" s="119" t="s">
        <v>83</v>
      </c>
      <c r="N188" s="191"/>
    </row>
    <row r="189" spans="1:14" ht="32.1" hidden="1" customHeight="1">
      <c r="A189" s="81" t="s">
        <v>557</v>
      </c>
      <c r="B189" s="53"/>
      <c r="C189" s="54"/>
      <c r="D189" s="54"/>
      <c r="E189" s="54"/>
      <c r="F189" s="48">
        <v>0</v>
      </c>
      <c r="G189" s="63">
        <v>0</v>
      </c>
      <c r="H189" s="36">
        <f t="shared" si="2"/>
        <v>0</v>
      </c>
      <c r="I189" s="46">
        <v>0</v>
      </c>
      <c r="J189" s="46">
        <v>0</v>
      </c>
      <c r="K189" s="46">
        <v>0</v>
      </c>
      <c r="L189" s="111">
        <f t="array" ref="L189">SUM(ROUND(I189:K189,0))</f>
        <v>0</v>
      </c>
      <c r="M189" s="119" t="s">
        <v>83</v>
      </c>
      <c r="N189" s="191"/>
    </row>
    <row r="190" spans="1:14" ht="32.1" hidden="1" customHeight="1">
      <c r="A190" s="81" t="s">
        <v>558</v>
      </c>
      <c r="B190" s="53"/>
      <c r="C190" s="54"/>
      <c r="D190" s="54"/>
      <c r="E190" s="54"/>
      <c r="F190" s="48">
        <v>0</v>
      </c>
      <c r="G190" s="63">
        <v>0</v>
      </c>
      <c r="H190" s="36">
        <f t="shared" si="2"/>
        <v>0</v>
      </c>
      <c r="I190" s="46">
        <v>0</v>
      </c>
      <c r="J190" s="46">
        <v>0</v>
      </c>
      <c r="K190" s="46">
        <v>0</v>
      </c>
      <c r="L190" s="111">
        <f t="array" ref="L190">SUM(ROUND(I190:K190,0))</f>
        <v>0</v>
      </c>
      <c r="M190" s="119" t="s">
        <v>83</v>
      </c>
      <c r="N190" s="191"/>
    </row>
    <row r="191" spans="1:14" ht="32.1" hidden="1" customHeight="1">
      <c r="A191" s="81" t="s">
        <v>559</v>
      </c>
      <c r="B191" s="53"/>
      <c r="C191" s="54"/>
      <c r="D191" s="54"/>
      <c r="E191" s="54"/>
      <c r="F191" s="48">
        <v>0</v>
      </c>
      <c r="G191" s="63">
        <v>0</v>
      </c>
      <c r="H191" s="36">
        <f t="shared" si="2"/>
        <v>0</v>
      </c>
      <c r="I191" s="46">
        <v>0</v>
      </c>
      <c r="J191" s="46">
        <v>0</v>
      </c>
      <c r="K191" s="46">
        <v>0</v>
      </c>
      <c r="L191" s="111">
        <f t="array" ref="L191">SUM(ROUND(I191:K191,0))</f>
        <v>0</v>
      </c>
      <c r="M191" s="119" t="s">
        <v>83</v>
      </c>
      <c r="N191" s="191"/>
    </row>
    <row r="192" spans="1:14" ht="32.1" hidden="1" customHeight="1">
      <c r="A192" s="81" t="s">
        <v>560</v>
      </c>
      <c r="B192" s="53"/>
      <c r="C192" s="54"/>
      <c r="D192" s="54"/>
      <c r="E192" s="54"/>
      <c r="F192" s="48">
        <v>0</v>
      </c>
      <c r="G192" s="63">
        <v>0</v>
      </c>
      <c r="H192" s="36">
        <f t="shared" si="2"/>
        <v>0</v>
      </c>
      <c r="I192" s="46">
        <v>0</v>
      </c>
      <c r="J192" s="46">
        <v>0</v>
      </c>
      <c r="K192" s="46">
        <v>0</v>
      </c>
      <c r="L192" s="111">
        <f t="array" ref="L192">SUM(ROUND(I192:K192,0))</f>
        <v>0</v>
      </c>
      <c r="M192" s="119" t="s">
        <v>83</v>
      </c>
      <c r="N192" s="191"/>
    </row>
    <row r="193" spans="1:118" ht="32.1" hidden="1" customHeight="1">
      <c r="A193" s="81" t="s">
        <v>561</v>
      </c>
      <c r="B193" s="53"/>
      <c r="C193" s="54"/>
      <c r="D193" s="54"/>
      <c r="E193" s="54"/>
      <c r="F193" s="48">
        <v>0</v>
      </c>
      <c r="G193" s="63">
        <v>0</v>
      </c>
      <c r="H193" s="36">
        <f t="shared" si="2"/>
        <v>0</v>
      </c>
      <c r="I193" s="46">
        <v>0</v>
      </c>
      <c r="J193" s="46">
        <v>0</v>
      </c>
      <c r="K193" s="46">
        <v>0</v>
      </c>
      <c r="L193" s="111">
        <f t="array" ref="L193">SUM(ROUND(I193:K193,0))</f>
        <v>0</v>
      </c>
      <c r="M193" s="119" t="s">
        <v>83</v>
      </c>
      <c r="N193" s="191"/>
      <c r="O193" s="25"/>
      <c r="P193" s="25"/>
      <c r="Q193" s="25"/>
      <c r="R193" s="25"/>
    </row>
    <row r="194" spans="1:118" ht="32.1" hidden="1" customHeight="1">
      <c r="A194" s="81" t="s">
        <v>562</v>
      </c>
      <c r="B194" s="53"/>
      <c r="C194" s="54"/>
      <c r="D194" s="54"/>
      <c r="E194" s="54"/>
      <c r="F194" s="48">
        <v>0</v>
      </c>
      <c r="G194" s="63">
        <v>0</v>
      </c>
      <c r="H194" s="36">
        <f t="shared" si="2"/>
        <v>0</v>
      </c>
      <c r="I194" s="46">
        <v>0</v>
      </c>
      <c r="J194" s="46">
        <v>0</v>
      </c>
      <c r="K194" s="46">
        <v>0</v>
      </c>
      <c r="L194" s="111">
        <f t="array" ref="L194">SUM(ROUND(I194:K194,0))</f>
        <v>0</v>
      </c>
      <c r="M194" s="119" t="s">
        <v>83</v>
      </c>
      <c r="N194" s="191"/>
      <c r="O194" s="25"/>
      <c r="P194" s="25"/>
      <c r="Q194" s="25"/>
      <c r="R194" s="25"/>
    </row>
    <row r="195" spans="1:118" ht="32.1" hidden="1" customHeight="1">
      <c r="A195" s="81" t="s">
        <v>563</v>
      </c>
      <c r="B195" s="53"/>
      <c r="C195" s="54"/>
      <c r="D195" s="54"/>
      <c r="E195" s="54"/>
      <c r="F195" s="48">
        <v>0</v>
      </c>
      <c r="G195" s="63">
        <v>0</v>
      </c>
      <c r="H195" s="36">
        <f t="shared" si="2"/>
        <v>0</v>
      </c>
      <c r="I195" s="46">
        <v>0</v>
      </c>
      <c r="J195" s="46">
        <v>0</v>
      </c>
      <c r="K195" s="46">
        <v>0</v>
      </c>
      <c r="L195" s="111">
        <f t="array" ref="L195">SUM(ROUND(I195:K195,0))</f>
        <v>0</v>
      </c>
      <c r="M195" s="119" t="s">
        <v>83</v>
      </c>
      <c r="N195" s="191"/>
      <c r="O195" s="25"/>
      <c r="P195" s="25"/>
      <c r="Q195" s="25"/>
      <c r="R195" s="25"/>
    </row>
    <row r="196" spans="1:118" ht="32.1" hidden="1" customHeight="1">
      <c r="A196" s="81" t="s">
        <v>564</v>
      </c>
      <c r="B196" s="53"/>
      <c r="C196" s="54"/>
      <c r="D196" s="54"/>
      <c r="E196" s="54"/>
      <c r="F196" s="48">
        <v>0</v>
      </c>
      <c r="G196" s="63">
        <v>0</v>
      </c>
      <c r="H196" s="36">
        <f t="shared" si="2"/>
        <v>0</v>
      </c>
      <c r="I196" s="46">
        <v>0</v>
      </c>
      <c r="J196" s="46">
        <v>0</v>
      </c>
      <c r="K196" s="46">
        <v>0</v>
      </c>
      <c r="L196" s="111">
        <f t="array" ref="L196">SUM(ROUND(I196:K196,0))</f>
        <v>0</v>
      </c>
      <c r="M196" s="119" t="s">
        <v>83</v>
      </c>
      <c r="N196" s="191"/>
      <c r="O196" s="25"/>
      <c r="P196" s="25"/>
      <c r="Q196" s="25"/>
      <c r="R196" s="25"/>
    </row>
    <row r="197" spans="1:118" ht="32.1" hidden="1" customHeight="1">
      <c r="A197" s="81" t="s">
        <v>565</v>
      </c>
      <c r="B197" s="53"/>
      <c r="C197" s="54"/>
      <c r="D197" s="54"/>
      <c r="E197" s="54"/>
      <c r="F197" s="48">
        <v>0</v>
      </c>
      <c r="G197" s="63">
        <v>0</v>
      </c>
      <c r="H197" s="36">
        <f t="shared" si="2"/>
        <v>0</v>
      </c>
      <c r="I197" s="46">
        <v>0</v>
      </c>
      <c r="J197" s="46">
        <v>0</v>
      </c>
      <c r="K197" s="46">
        <v>0</v>
      </c>
      <c r="L197" s="111">
        <f t="array" ref="L197">SUM(ROUND(I197:K197,0))</f>
        <v>0</v>
      </c>
      <c r="M197" s="119" t="s">
        <v>83</v>
      </c>
      <c r="N197" s="191"/>
      <c r="O197" s="25"/>
      <c r="P197" s="25"/>
      <c r="Q197" s="25"/>
      <c r="R197" s="25"/>
    </row>
    <row r="198" spans="1:118" ht="32.1" hidden="1" customHeight="1">
      <c r="A198" s="81" t="s">
        <v>566</v>
      </c>
      <c r="B198" s="53"/>
      <c r="C198" s="54"/>
      <c r="D198" s="54"/>
      <c r="E198" s="54"/>
      <c r="F198" s="48">
        <v>0</v>
      </c>
      <c r="G198" s="63">
        <v>0</v>
      </c>
      <c r="H198" s="36">
        <f t="shared" si="2"/>
        <v>0</v>
      </c>
      <c r="I198" s="46">
        <v>0</v>
      </c>
      <c r="J198" s="46">
        <v>0</v>
      </c>
      <c r="K198" s="46">
        <v>0</v>
      </c>
      <c r="L198" s="111">
        <f t="array" ref="L198">SUM(ROUND(I198:K198,0))</f>
        <v>0</v>
      </c>
      <c r="M198" s="119" t="s">
        <v>83</v>
      </c>
      <c r="N198" s="191"/>
      <c r="O198" s="25"/>
      <c r="P198" s="25"/>
      <c r="Q198" s="25"/>
      <c r="R198" s="25"/>
    </row>
    <row r="199" spans="1:118" ht="32.1" hidden="1" customHeight="1">
      <c r="A199" s="81" t="s">
        <v>567</v>
      </c>
      <c r="B199" s="53"/>
      <c r="C199" s="54"/>
      <c r="D199" s="54"/>
      <c r="E199" s="54"/>
      <c r="F199" s="48">
        <v>0</v>
      </c>
      <c r="G199" s="63">
        <v>0</v>
      </c>
      <c r="H199" s="36">
        <f t="shared" ref="H199:H206" si="3">IF(OR(F199="Redacted",G199="Redacted"),"Redacted",IF(OR(T(F199)&lt;&gt;"",T(G199)&lt;&gt;""),"Varies",ROUND(F199*G199,0)))</f>
        <v>0</v>
      </c>
      <c r="I199" s="46">
        <v>0</v>
      </c>
      <c r="J199" s="46">
        <v>0</v>
      </c>
      <c r="K199" s="46">
        <v>0</v>
      </c>
      <c r="L199" s="111">
        <f t="array" ref="L199">SUM(ROUND(I199:K199,0))</f>
        <v>0</v>
      </c>
      <c r="M199" s="119" t="s">
        <v>83</v>
      </c>
      <c r="N199" s="191"/>
      <c r="O199" s="25"/>
      <c r="P199" s="25"/>
      <c r="Q199" s="25"/>
      <c r="R199" s="25"/>
    </row>
    <row r="200" spans="1:118" ht="32.1" hidden="1" customHeight="1">
      <c r="A200" s="81" t="s">
        <v>568</v>
      </c>
      <c r="B200" s="53"/>
      <c r="C200" s="54"/>
      <c r="D200" s="54"/>
      <c r="E200" s="54"/>
      <c r="F200" s="48">
        <v>0</v>
      </c>
      <c r="G200" s="63">
        <v>0</v>
      </c>
      <c r="H200" s="36">
        <f t="shared" si="3"/>
        <v>0</v>
      </c>
      <c r="I200" s="46">
        <v>0</v>
      </c>
      <c r="J200" s="46">
        <v>0</v>
      </c>
      <c r="K200" s="46">
        <v>0</v>
      </c>
      <c r="L200" s="111">
        <f t="array" ref="L200">SUM(ROUND(I200:K200,0))</f>
        <v>0</v>
      </c>
      <c r="M200" s="119" t="s">
        <v>83</v>
      </c>
      <c r="N200" s="191"/>
      <c r="O200" s="25"/>
      <c r="P200" s="25"/>
      <c r="Q200" s="25"/>
      <c r="R200" s="25"/>
    </row>
    <row r="201" spans="1:118" ht="32.1" hidden="1" customHeight="1">
      <c r="A201" s="81" t="s">
        <v>569</v>
      </c>
      <c r="B201" s="53"/>
      <c r="C201" s="54"/>
      <c r="D201" s="54"/>
      <c r="E201" s="54"/>
      <c r="F201" s="48">
        <v>0</v>
      </c>
      <c r="G201" s="63">
        <v>0</v>
      </c>
      <c r="H201" s="36">
        <f t="shared" si="3"/>
        <v>0</v>
      </c>
      <c r="I201" s="46">
        <v>0</v>
      </c>
      <c r="J201" s="46">
        <v>0</v>
      </c>
      <c r="K201" s="46">
        <v>0</v>
      </c>
      <c r="L201" s="111">
        <f t="array" ref="L201">SUM(ROUND(I201:K201,0))</f>
        <v>0</v>
      </c>
      <c r="M201" s="119" t="s">
        <v>83</v>
      </c>
      <c r="N201" s="191"/>
      <c r="O201" s="25"/>
      <c r="P201" s="25"/>
      <c r="Q201" s="25"/>
      <c r="R201" s="25"/>
    </row>
    <row r="202" spans="1:118" ht="32.1" hidden="1" customHeight="1">
      <c r="A202" s="81" t="s">
        <v>570</v>
      </c>
      <c r="B202" s="53"/>
      <c r="C202" s="54"/>
      <c r="D202" s="54"/>
      <c r="E202" s="54"/>
      <c r="F202" s="48">
        <v>0</v>
      </c>
      <c r="G202" s="63">
        <v>0</v>
      </c>
      <c r="H202" s="36">
        <f t="shared" si="3"/>
        <v>0</v>
      </c>
      <c r="I202" s="46">
        <v>0</v>
      </c>
      <c r="J202" s="46">
        <v>0</v>
      </c>
      <c r="K202" s="46">
        <v>0</v>
      </c>
      <c r="L202" s="111">
        <f t="array" ref="L202">SUM(ROUND(I202:K202,0))</f>
        <v>0</v>
      </c>
      <c r="M202" s="119" t="s">
        <v>83</v>
      </c>
      <c r="N202" s="191"/>
      <c r="O202" s="25"/>
      <c r="P202" s="25"/>
      <c r="Q202" s="25"/>
      <c r="R202" s="25"/>
    </row>
    <row r="203" spans="1:118" ht="32.1" hidden="1" customHeight="1">
      <c r="A203" s="81" t="s">
        <v>571</v>
      </c>
      <c r="B203" s="53"/>
      <c r="C203" s="54"/>
      <c r="D203" s="54"/>
      <c r="E203" s="54"/>
      <c r="F203" s="48">
        <v>0</v>
      </c>
      <c r="G203" s="63">
        <v>0</v>
      </c>
      <c r="H203" s="36">
        <f t="shared" si="3"/>
        <v>0</v>
      </c>
      <c r="I203" s="46">
        <v>0</v>
      </c>
      <c r="J203" s="46">
        <v>0</v>
      </c>
      <c r="K203" s="46">
        <v>0</v>
      </c>
      <c r="L203" s="111">
        <f t="array" ref="L203">SUM(ROUND(I203:K203,0))</f>
        <v>0</v>
      </c>
      <c r="M203" s="119" t="s">
        <v>83</v>
      </c>
      <c r="N203" s="191"/>
      <c r="O203" s="25"/>
      <c r="P203" s="25"/>
      <c r="Q203" s="25"/>
      <c r="R203" s="25"/>
    </row>
    <row r="204" spans="1:118" ht="32.1" hidden="1" customHeight="1">
      <c r="A204" s="81" t="s">
        <v>572</v>
      </c>
      <c r="B204" s="53"/>
      <c r="C204" s="54"/>
      <c r="D204" s="54"/>
      <c r="E204" s="54"/>
      <c r="F204" s="48">
        <v>0</v>
      </c>
      <c r="G204" s="63">
        <v>0</v>
      </c>
      <c r="H204" s="36">
        <f t="shared" si="3"/>
        <v>0</v>
      </c>
      <c r="I204" s="46">
        <v>0</v>
      </c>
      <c r="J204" s="46">
        <v>0</v>
      </c>
      <c r="K204" s="46">
        <v>0</v>
      </c>
      <c r="L204" s="111">
        <f t="array" ref="L204">SUM(ROUND(I204:K204,0))</f>
        <v>0</v>
      </c>
      <c r="M204" s="119" t="s">
        <v>83</v>
      </c>
      <c r="N204" s="191"/>
      <c r="O204" s="25"/>
      <c r="P204" s="25"/>
      <c r="Q204" s="25"/>
      <c r="R204" s="25"/>
    </row>
    <row r="205" spans="1:118" ht="32.1" hidden="1" customHeight="1">
      <c r="A205" s="81" t="s">
        <v>573</v>
      </c>
      <c r="B205" s="53"/>
      <c r="C205" s="54"/>
      <c r="D205" s="54"/>
      <c r="E205" s="54"/>
      <c r="F205" s="48">
        <v>0</v>
      </c>
      <c r="G205" s="63">
        <v>0</v>
      </c>
      <c r="H205" s="36">
        <f t="shared" si="3"/>
        <v>0</v>
      </c>
      <c r="I205" s="46">
        <v>0</v>
      </c>
      <c r="J205" s="46">
        <v>0</v>
      </c>
      <c r="K205" s="46">
        <v>0</v>
      </c>
      <c r="L205" s="111">
        <f t="array" ref="L205">SUM(ROUND(I205:K205,0))</f>
        <v>0</v>
      </c>
      <c r="M205" s="119" t="s">
        <v>83</v>
      </c>
      <c r="N205" s="191"/>
      <c r="O205" s="25"/>
      <c r="P205" s="25"/>
      <c r="Q205" s="25"/>
      <c r="R205" s="25"/>
    </row>
    <row r="206" spans="1:118" ht="32.1" hidden="1" customHeight="1">
      <c r="A206" s="81" t="s">
        <v>574</v>
      </c>
      <c r="B206" s="53"/>
      <c r="C206" s="54" t="s">
        <v>84</v>
      </c>
      <c r="D206" s="54"/>
      <c r="E206" s="54"/>
      <c r="F206" s="48">
        <v>0</v>
      </c>
      <c r="G206" s="63">
        <v>0</v>
      </c>
      <c r="H206" s="36">
        <f t="shared" si="3"/>
        <v>0</v>
      </c>
      <c r="I206" s="46">
        <v>0</v>
      </c>
      <c r="J206" s="46">
        <v>0</v>
      </c>
      <c r="K206" s="46">
        <v>0</v>
      </c>
      <c r="L206" s="111">
        <f t="array" ref="L206">SUM(ROUND(I206:K206,0))</f>
        <v>0</v>
      </c>
      <c r="M206" s="119" t="s">
        <v>83</v>
      </c>
      <c r="N206" s="191"/>
      <c r="O206" s="25"/>
      <c r="P206" s="25"/>
      <c r="Q206" s="25"/>
      <c r="R206" s="25"/>
    </row>
    <row r="207" spans="1:118" ht="32.1" hidden="1" customHeight="1" thickBot="1">
      <c r="A207" s="81" t="s">
        <v>575</v>
      </c>
      <c r="B207" s="55"/>
      <c r="C207" s="56" t="s">
        <v>84</v>
      </c>
      <c r="D207" s="56"/>
      <c r="E207" s="56"/>
      <c r="F207" s="68">
        <v>0</v>
      </c>
      <c r="G207" s="64">
        <v>0</v>
      </c>
      <c r="H207" s="47">
        <f>IF(OR(F207="Redacted",G207="Redacted"),"Redacted",IF(OR(T(F207)&lt;&gt;"",T(G207)&lt;&gt;""),"Varies",ROUND(F207*G207,0)))</f>
        <v>0</v>
      </c>
      <c r="I207" s="59">
        <v>0</v>
      </c>
      <c r="J207" s="46">
        <v>0</v>
      </c>
      <c r="K207" s="59">
        <v>0</v>
      </c>
      <c r="L207" s="194">
        <f t="array" ref="L207">SUM(ROUND(I207:K207,0))</f>
        <v>0</v>
      </c>
      <c r="M207" s="120" t="s">
        <v>83</v>
      </c>
      <c r="N207" s="192"/>
      <c r="O207" s="25"/>
      <c r="P207" s="25"/>
      <c r="Q207" s="25"/>
      <c r="R207" s="25"/>
    </row>
    <row r="208" spans="1:118" s="3" customFormat="1" ht="32.1" customHeight="1" thickBot="1">
      <c r="A208" s="307" t="s">
        <v>64</v>
      </c>
      <c r="B208" s="308"/>
      <c r="C208" s="308"/>
      <c r="D208" s="308"/>
      <c r="E208" s="308"/>
      <c r="F208" s="308"/>
      <c r="G208" s="308"/>
      <c r="H208" s="309"/>
      <c r="I208" s="84">
        <f t="array" ref="I208">SUM(ROUND(I6:I207,0))</f>
        <v>0</v>
      </c>
      <c r="J208" s="42">
        <f t="array" ref="J208">SUM(ROUND(J6:J207,0))</f>
        <v>0</v>
      </c>
      <c r="K208" s="42">
        <f t="array" ref="K208">SUM(ROUND(K6:K207,0))</f>
        <v>0</v>
      </c>
      <c r="L208" s="43">
        <f>SUM(L6:L207)</f>
        <v>0</v>
      </c>
      <c r="M208" s="112"/>
      <c r="N208" s="172"/>
      <c r="O208" s="166"/>
      <c r="P208" s="166"/>
      <c r="Q208" s="166"/>
      <c r="R208" s="166"/>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row>
    <row r="209" spans="1:14">
      <c r="A209" s="27"/>
      <c r="B209" s="65"/>
      <c r="C209" s="27"/>
      <c r="D209" s="27"/>
      <c r="E209" s="27"/>
      <c r="F209" s="27"/>
      <c r="G209" s="27"/>
      <c r="H209" s="27"/>
      <c r="I209" s="27"/>
      <c r="J209" s="27"/>
      <c r="K209" s="25"/>
      <c r="L209" s="25"/>
      <c r="M209" s="25"/>
      <c r="N209" s="25"/>
    </row>
    <row r="210" spans="1:14" ht="30" customHeight="1">
      <c r="A210" s="306" t="s">
        <v>92</v>
      </c>
      <c r="B210" s="306"/>
      <c r="C210" s="306"/>
      <c r="D210" s="306"/>
      <c r="E210" s="306"/>
      <c r="F210" s="306"/>
      <c r="G210" s="306"/>
      <c r="H210" s="306"/>
      <c r="I210" s="306"/>
      <c r="J210" s="306"/>
      <c r="K210" s="306"/>
      <c r="L210" s="306"/>
      <c r="M210" s="306"/>
      <c r="N210" s="306"/>
    </row>
    <row r="211" spans="1:14" ht="24" customHeight="1">
      <c r="A211" s="305" t="s">
        <v>93</v>
      </c>
      <c r="B211" s="305"/>
      <c r="C211" s="305"/>
      <c r="D211" s="305"/>
      <c r="E211" s="305"/>
      <c r="F211" s="305"/>
      <c r="G211" s="305"/>
      <c r="H211" s="305"/>
      <c r="I211" s="305"/>
      <c r="J211" s="305"/>
      <c r="K211" s="305"/>
      <c r="L211" s="305"/>
      <c r="M211" s="305"/>
      <c r="N211" s="305"/>
    </row>
  </sheetData>
  <sheetProtection algorithmName="SHA-512" hashValue="I5ceqpSwWI8nGKmkljJpgdqaRlmR0zSIr5JymRr4d1xEwOfW4sfcNLjUf3wC8l0Tx32aJ+n5bYtOYBgjBJgT/w==" saltValue="IMPbFrnvKKmb2Eyxc5E3sw==" spinCount="100000" sheet="1" formatColumns="0" formatRows="0"/>
  <mergeCells count="8">
    <mergeCell ref="A1:C1"/>
    <mergeCell ref="A211:N211"/>
    <mergeCell ref="A208:H208"/>
    <mergeCell ref="A2:N2"/>
    <mergeCell ref="A3:N3"/>
    <mergeCell ref="A4:N4"/>
    <mergeCell ref="A210:N210"/>
    <mergeCell ref="K1:N1"/>
  </mergeCells>
  <phoneticPr fontId="21" type="noConversion"/>
  <conditionalFormatting sqref="A6:L207">
    <cfRule type="expression" dxfId="139" priority="4">
      <formula>$M6="Yes"</formula>
    </cfRule>
  </conditionalFormatting>
  <conditionalFormatting sqref="C6:H207">
    <cfRule type="containsText" dxfId="138" priority="3" operator="containsText" text="Redact">
      <formula>NOT(ISERROR(SEARCH("Redact",C6)))</formula>
    </cfRule>
  </conditionalFormatting>
  <conditionalFormatting sqref="N6:N207">
    <cfRule type="containsText" dxfId="137" priority="1" operator="containsText" text="Redact">
      <formula>NOT(ISERROR(SEARCH("Redact",N6)))</formula>
    </cfRule>
    <cfRule type="expression" dxfId="136" priority="2">
      <formula>$M6="Yes"</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N6:N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6" firstPageNumber="20"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7DF69A7D-FB33-4E88-8602-92A41A254C62}">
          <x14:formula1>
            <xm:f>Lists!$A$25:$A$27</xm:f>
          </x14:formula1>
          <xm:sqref>M6:M207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L118"/>
  <sheetViews>
    <sheetView tabSelected="1" zoomScaleNormal="100" zoomScaleSheetLayoutView="110" zoomScalePageLayoutView="70" workbookViewId="0">
      <selection activeCell="A57" sqref="A57:F57"/>
    </sheetView>
  </sheetViews>
  <sheetFormatPr defaultColWidth="9.140625" defaultRowHeight="12.75"/>
  <cols>
    <col min="1" max="1" width="15.7109375" style="5" customWidth="1"/>
    <col min="2" max="2" width="7.85546875" style="62" customWidth="1"/>
    <col min="3" max="4" width="24.85546875" style="1" customWidth="1"/>
    <col min="5" max="5" width="25.85546875" style="1" customWidth="1"/>
    <col min="6" max="6" width="22.42578125" style="19" customWidth="1"/>
    <col min="7" max="7" width="15.7109375" style="1" customWidth="1"/>
    <col min="8" max="8" width="15.7109375" style="1" hidden="1" customWidth="1"/>
    <col min="9" max="9" width="15.7109375" style="1" customWidth="1"/>
    <col min="10" max="10" width="15.7109375" style="2" customWidth="1"/>
    <col min="11" max="11" width="17.5703125" style="1" customWidth="1"/>
    <col min="12" max="12" width="29.42578125" style="1" customWidth="1"/>
    <col min="13" max="16" width="2.7109375" style="1" customWidth="1"/>
    <col min="17" max="22" width="15.28515625" style="128" customWidth="1"/>
    <col min="23" max="116" width="9.140625" style="128"/>
    <col min="117" max="16384" width="9.140625" style="1"/>
  </cols>
  <sheetData>
    <row r="1" spans="1:116" ht="15" customHeight="1">
      <c r="A1" s="304" t="str">
        <f>'Category Budget'!$A$1</f>
        <v>Template Version 6/29/2023</v>
      </c>
      <c r="B1" s="304"/>
      <c r="C1" s="304"/>
      <c r="D1" s="163"/>
      <c r="E1" s="163"/>
      <c r="F1" s="162"/>
      <c r="G1" s="163"/>
      <c r="H1" s="163"/>
      <c r="I1" s="289" t="str">
        <f>CONCATENATE('Category Budget'!$B$1," ",'Category Budget'!$E$1)</f>
        <v>Date of Last Budget Worksheet Modification:  08/23/2021</v>
      </c>
      <c r="J1" s="289"/>
      <c r="K1" s="289"/>
      <c r="L1" s="289"/>
      <c r="M1" s="25"/>
      <c r="N1" s="25"/>
      <c r="O1" s="25"/>
      <c r="P1" s="25"/>
      <c r="Q1" s="127" t="s">
        <v>0</v>
      </c>
    </row>
    <row r="2" spans="1:116" ht="24.95" customHeight="1">
      <c r="A2" s="298" t="s">
        <v>39</v>
      </c>
      <c r="B2" s="298"/>
      <c r="C2" s="298"/>
      <c r="D2" s="298"/>
      <c r="E2" s="298"/>
      <c r="F2" s="298"/>
      <c r="G2" s="298"/>
      <c r="H2" s="298"/>
      <c r="I2" s="298"/>
      <c r="J2" s="298"/>
      <c r="K2" s="298"/>
      <c r="L2" s="298"/>
      <c r="M2" s="25"/>
      <c r="N2" s="25"/>
      <c r="O2" s="25"/>
      <c r="P2" s="25"/>
      <c r="Q2" s="138"/>
    </row>
    <row r="3" spans="1:116" s="5" customFormat="1" ht="21.95" customHeight="1">
      <c r="A3" s="329" t="s">
        <v>576</v>
      </c>
      <c r="B3" s="329"/>
      <c r="C3" s="329"/>
      <c r="D3" s="329"/>
      <c r="E3" s="329"/>
      <c r="F3" s="329"/>
      <c r="G3" s="329"/>
      <c r="H3" s="329"/>
      <c r="I3" s="329"/>
      <c r="J3" s="329"/>
      <c r="K3" s="329"/>
      <c r="L3" s="329"/>
      <c r="M3" s="161"/>
      <c r="N3" s="161"/>
      <c r="O3" s="161"/>
      <c r="P3" s="161"/>
      <c r="Q3" s="129"/>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row>
    <row r="4" spans="1:116" s="2" customFormat="1" ht="45" customHeight="1" thickBot="1">
      <c r="A4" s="311" t="str">
        <f>CONCATENATE('Category Budget'!$B$4,":  ",'Category Budget'!$B$5)</f>
        <v xml:space="preserve">GFO-24-311:  </v>
      </c>
      <c r="B4" s="311"/>
      <c r="C4" s="311"/>
      <c r="D4" s="311"/>
      <c r="E4" s="311"/>
      <c r="F4" s="311"/>
      <c r="G4" s="311"/>
      <c r="H4" s="311"/>
      <c r="I4" s="311"/>
      <c r="J4" s="311"/>
      <c r="K4" s="311"/>
      <c r="L4" s="311"/>
      <c r="M4" s="25"/>
      <c r="N4" s="25"/>
      <c r="O4" s="25"/>
      <c r="P4" s="25"/>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row>
    <row r="5" spans="1:116" ht="21.95" customHeight="1" thickBot="1">
      <c r="A5" s="312" t="s">
        <v>577</v>
      </c>
      <c r="B5" s="313"/>
      <c r="C5" s="313"/>
      <c r="D5" s="313"/>
      <c r="E5" s="313"/>
      <c r="F5" s="313"/>
      <c r="G5" s="313"/>
      <c r="H5" s="313"/>
      <c r="I5" s="313"/>
      <c r="J5" s="313"/>
      <c r="K5" s="313"/>
      <c r="L5" s="314"/>
      <c r="M5" s="25"/>
      <c r="N5" s="25"/>
      <c r="O5" s="25"/>
      <c r="P5" s="25"/>
    </row>
    <row r="6" spans="1:116" s="3" customFormat="1" ht="63.75" thickBot="1">
      <c r="A6" s="131" t="s">
        <v>97</v>
      </c>
      <c r="B6" s="149" t="s">
        <v>98</v>
      </c>
      <c r="C6" s="103" t="s">
        <v>578</v>
      </c>
      <c r="D6" s="103" t="s">
        <v>579</v>
      </c>
      <c r="E6" s="150" t="s">
        <v>156</v>
      </c>
      <c r="F6" s="103" t="s">
        <v>580</v>
      </c>
      <c r="G6" s="103" t="s">
        <v>76</v>
      </c>
      <c r="H6" s="181" t="str">
        <f>'Category Budget'!C8</f>
        <v>[Other Entity] Share</v>
      </c>
      <c r="I6" s="9" t="s">
        <v>77</v>
      </c>
      <c r="J6" s="10" t="s">
        <v>52</v>
      </c>
      <c r="K6" s="131" t="s">
        <v>78</v>
      </c>
      <c r="L6" s="10" t="s">
        <v>79</v>
      </c>
      <c r="M6" s="166"/>
      <c r="N6" s="166"/>
      <c r="O6" s="166"/>
      <c r="P6" s="166"/>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row>
    <row r="7" spans="1:116" s="3" customFormat="1" ht="32.1" customHeight="1">
      <c r="A7" s="80" t="s">
        <v>581</v>
      </c>
      <c r="B7" s="51">
        <v>3</v>
      </c>
      <c r="C7" s="52" t="s">
        <v>582</v>
      </c>
      <c r="D7" s="52" t="s">
        <v>583</v>
      </c>
      <c r="E7" s="52" t="s">
        <v>584</v>
      </c>
      <c r="F7" s="51" t="s">
        <v>47</v>
      </c>
      <c r="G7" s="57">
        <v>90000.49</v>
      </c>
      <c r="H7" s="57">
        <v>0</v>
      </c>
      <c r="I7" s="57">
        <v>30000.49</v>
      </c>
      <c r="J7" s="199">
        <f t="array" ref="J7">SUM(ROUND(G7:I7,0))</f>
        <v>120000</v>
      </c>
      <c r="K7" s="118" t="s">
        <v>80</v>
      </c>
      <c r="L7" s="190"/>
      <c r="M7" s="166"/>
      <c r="N7" s="166"/>
      <c r="O7" s="166"/>
      <c r="P7" s="166"/>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row>
    <row r="8" spans="1:116" s="3" customFormat="1" ht="32.1" customHeight="1">
      <c r="A8" s="81" t="s">
        <v>585</v>
      </c>
      <c r="B8" s="53" t="s">
        <v>586</v>
      </c>
      <c r="C8" s="54" t="s">
        <v>587</v>
      </c>
      <c r="D8" s="54" t="s">
        <v>588</v>
      </c>
      <c r="E8" s="54" t="s">
        <v>584</v>
      </c>
      <c r="F8" s="53" t="s">
        <v>47</v>
      </c>
      <c r="G8" s="46">
        <v>90000</v>
      </c>
      <c r="H8" s="46">
        <v>0</v>
      </c>
      <c r="I8" s="46">
        <v>90000</v>
      </c>
      <c r="J8" s="111">
        <f t="array" ref="J8">SUM(ROUND(G8:I8,0))</f>
        <v>180000</v>
      </c>
      <c r="K8" s="119" t="s">
        <v>80</v>
      </c>
      <c r="L8" s="191"/>
      <c r="M8" s="166"/>
      <c r="N8" s="166"/>
      <c r="O8" s="166"/>
      <c r="P8" s="166"/>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row>
    <row r="9" spans="1:116" s="3" customFormat="1" ht="32.1" customHeight="1">
      <c r="A9" s="81" t="s">
        <v>589</v>
      </c>
      <c r="B9" s="53" t="s">
        <v>586</v>
      </c>
      <c r="C9" s="54" t="s">
        <v>590</v>
      </c>
      <c r="D9" s="54" t="s">
        <v>591</v>
      </c>
      <c r="E9" s="54" t="s">
        <v>592</v>
      </c>
      <c r="F9" s="53" t="s">
        <v>47</v>
      </c>
      <c r="G9" s="46">
        <v>200000</v>
      </c>
      <c r="H9" s="46">
        <v>0</v>
      </c>
      <c r="I9" s="46">
        <v>50000</v>
      </c>
      <c r="J9" s="111">
        <f t="array" ref="J9">SUM(ROUND(G9:I9,0))</f>
        <v>250000</v>
      </c>
      <c r="K9" s="119" t="s">
        <v>80</v>
      </c>
      <c r="L9" s="191"/>
      <c r="M9" s="166"/>
      <c r="N9" s="166"/>
      <c r="O9" s="166"/>
      <c r="P9" s="166"/>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row>
    <row r="10" spans="1:116" s="3" customFormat="1" ht="32.1" customHeight="1">
      <c r="A10" s="81" t="s">
        <v>593</v>
      </c>
      <c r="B10" s="53"/>
      <c r="C10" s="54"/>
      <c r="D10" s="54"/>
      <c r="E10" s="54"/>
      <c r="F10" s="53" t="s">
        <v>47</v>
      </c>
      <c r="G10" s="46">
        <v>0</v>
      </c>
      <c r="H10" s="46">
        <v>0</v>
      </c>
      <c r="I10" s="46">
        <v>0</v>
      </c>
      <c r="J10" s="111">
        <f t="array" ref="J10">SUM(ROUND(G10:I10,0))</f>
        <v>0</v>
      </c>
      <c r="K10" s="119" t="s">
        <v>83</v>
      </c>
      <c r="L10" s="191"/>
      <c r="M10" s="166"/>
      <c r="N10" s="166"/>
      <c r="O10" s="166"/>
      <c r="P10" s="166"/>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row>
    <row r="11" spans="1:116" s="3" customFormat="1" ht="32.1" customHeight="1">
      <c r="A11" s="81" t="s">
        <v>594</v>
      </c>
      <c r="B11" s="53"/>
      <c r="C11" s="54"/>
      <c r="D11" s="54"/>
      <c r="E11" s="54"/>
      <c r="F11" s="53" t="s">
        <v>47</v>
      </c>
      <c r="G11" s="46">
        <v>0</v>
      </c>
      <c r="H11" s="46">
        <v>0</v>
      </c>
      <c r="I11" s="46">
        <v>0</v>
      </c>
      <c r="J11" s="111">
        <f t="array" ref="J11">SUM(ROUND(G11:I11,0))</f>
        <v>0</v>
      </c>
      <c r="K11" s="119" t="s">
        <v>83</v>
      </c>
      <c r="L11" s="191"/>
      <c r="M11" s="166"/>
      <c r="N11" s="166"/>
      <c r="O11" s="166"/>
      <c r="P11" s="166"/>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row>
    <row r="12" spans="1:116" s="3" customFormat="1" ht="32.1" customHeight="1">
      <c r="A12" s="81" t="s">
        <v>595</v>
      </c>
      <c r="B12" s="53"/>
      <c r="C12" s="54"/>
      <c r="D12" s="54"/>
      <c r="E12" s="54"/>
      <c r="F12" s="53" t="s">
        <v>47</v>
      </c>
      <c r="G12" s="46">
        <v>0</v>
      </c>
      <c r="H12" s="46">
        <v>0</v>
      </c>
      <c r="I12" s="46">
        <v>0</v>
      </c>
      <c r="J12" s="111">
        <f t="array" ref="J12">SUM(ROUND(G12:I12,0))</f>
        <v>0</v>
      </c>
      <c r="K12" s="119" t="s">
        <v>83</v>
      </c>
      <c r="L12" s="191"/>
      <c r="M12" s="166"/>
      <c r="N12" s="166"/>
      <c r="O12" s="166"/>
      <c r="P12" s="166"/>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row>
    <row r="13" spans="1:116" s="3" customFormat="1" ht="32.1" customHeight="1">
      <c r="A13" s="81" t="s">
        <v>596</v>
      </c>
      <c r="B13" s="53"/>
      <c r="C13" s="54"/>
      <c r="D13" s="54"/>
      <c r="E13" s="54"/>
      <c r="F13" s="53" t="s">
        <v>47</v>
      </c>
      <c r="G13" s="46">
        <v>0</v>
      </c>
      <c r="H13" s="46">
        <v>0</v>
      </c>
      <c r="I13" s="46">
        <v>0</v>
      </c>
      <c r="J13" s="111">
        <f t="array" ref="J13">SUM(ROUND(G13:I13,0))</f>
        <v>0</v>
      </c>
      <c r="K13" s="119" t="s">
        <v>83</v>
      </c>
      <c r="L13" s="191"/>
      <c r="M13" s="166"/>
      <c r="N13" s="166"/>
      <c r="O13" s="166"/>
      <c r="P13" s="166"/>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row>
    <row r="14" spans="1:116" s="3" customFormat="1" ht="32.1" customHeight="1">
      <c r="A14" s="81" t="s">
        <v>597</v>
      </c>
      <c r="B14" s="53"/>
      <c r="C14" s="54"/>
      <c r="D14" s="54"/>
      <c r="E14" s="54"/>
      <c r="F14" s="53" t="s">
        <v>47</v>
      </c>
      <c r="G14" s="46">
        <v>0</v>
      </c>
      <c r="H14" s="46">
        <v>0</v>
      </c>
      <c r="I14" s="46">
        <v>0</v>
      </c>
      <c r="J14" s="111">
        <f t="array" ref="J14">SUM(ROUND(G14:I14,0))</f>
        <v>0</v>
      </c>
      <c r="K14" s="119" t="s">
        <v>83</v>
      </c>
      <c r="L14" s="191"/>
      <c r="M14" s="166"/>
      <c r="N14" s="166"/>
      <c r="O14" s="166"/>
      <c r="P14" s="16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row>
    <row r="15" spans="1:116" s="3" customFormat="1" ht="32.1" customHeight="1">
      <c r="A15" s="81" t="s">
        <v>598</v>
      </c>
      <c r="B15" s="53"/>
      <c r="C15" s="54"/>
      <c r="D15" s="54"/>
      <c r="E15" s="54"/>
      <c r="F15" s="53" t="s">
        <v>47</v>
      </c>
      <c r="G15" s="46">
        <v>0</v>
      </c>
      <c r="H15" s="46">
        <v>0</v>
      </c>
      <c r="I15" s="46">
        <v>0</v>
      </c>
      <c r="J15" s="111">
        <f t="array" ref="J15">SUM(ROUND(G15:I15,0))</f>
        <v>0</v>
      </c>
      <c r="K15" s="119" t="s">
        <v>83</v>
      </c>
      <c r="L15" s="191"/>
      <c r="M15" s="166"/>
      <c r="N15" s="166"/>
      <c r="O15" s="166"/>
      <c r="P15" s="166"/>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row>
    <row r="16" spans="1:116" s="3" customFormat="1" ht="32.1" customHeight="1" thickBot="1">
      <c r="A16" s="81" t="s">
        <v>599</v>
      </c>
      <c r="B16" s="53"/>
      <c r="C16" s="54"/>
      <c r="D16" s="54"/>
      <c r="E16" s="54"/>
      <c r="F16" s="53" t="s">
        <v>47</v>
      </c>
      <c r="G16" s="46">
        <v>0</v>
      </c>
      <c r="H16" s="46">
        <v>0</v>
      </c>
      <c r="I16" s="46">
        <v>0</v>
      </c>
      <c r="J16" s="111">
        <f t="array" ref="J16">SUM(ROUND(G16:I16,0))</f>
        <v>0</v>
      </c>
      <c r="K16" s="119" t="s">
        <v>83</v>
      </c>
      <c r="L16" s="191"/>
      <c r="M16" s="166"/>
      <c r="N16" s="166"/>
      <c r="O16" s="166"/>
      <c r="P16" s="166"/>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row>
    <row r="17" spans="1:116" s="3" customFormat="1" ht="32.1" hidden="1" customHeight="1">
      <c r="A17" s="81" t="s">
        <v>600</v>
      </c>
      <c r="B17" s="53"/>
      <c r="C17" s="54"/>
      <c r="D17" s="54"/>
      <c r="E17" s="54"/>
      <c r="F17" s="53" t="s">
        <v>47</v>
      </c>
      <c r="G17" s="46">
        <v>0</v>
      </c>
      <c r="H17" s="46">
        <v>0</v>
      </c>
      <c r="I17" s="46">
        <v>0</v>
      </c>
      <c r="J17" s="111">
        <f t="array" ref="J17">SUM(ROUND(G17:I17,0))</f>
        <v>0</v>
      </c>
      <c r="K17" s="119" t="s">
        <v>83</v>
      </c>
      <c r="L17" s="191"/>
      <c r="M17" s="166"/>
      <c r="N17" s="166"/>
      <c r="O17" s="166"/>
      <c r="P17" s="166"/>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row>
    <row r="18" spans="1:116" s="3" customFormat="1" ht="32.1" hidden="1" customHeight="1">
      <c r="A18" s="81" t="s">
        <v>601</v>
      </c>
      <c r="B18" s="53"/>
      <c r="C18" s="54"/>
      <c r="D18" s="54"/>
      <c r="E18" s="54"/>
      <c r="F18" s="53" t="s">
        <v>47</v>
      </c>
      <c r="G18" s="46">
        <v>0</v>
      </c>
      <c r="H18" s="46">
        <v>0</v>
      </c>
      <c r="I18" s="46">
        <v>0</v>
      </c>
      <c r="J18" s="111">
        <f t="array" ref="J18">SUM(ROUND(G18:I18,0))</f>
        <v>0</v>
      </c>
      <c r="K18" s="119" t="s">
        <v>83</v>
      </c>
      <c r="L18" s="191"/>
      <c r="M18" s="166"/>
      <c r="N18" s="166"/>
      <c r="O18" s="166"/>
      <c r="P18" s="166"/>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row>
    <row r="19" spans="1:116" ht="32.1" hidden="1" customHeight="1">
      <c r="A19" s="81" t="s">
        <v>602</v>
      </c>
      <c r="B19" s="53"/>
      <c r="C19" s="54"/>
      <c r="D19" s="54"/>
      <c r="E19" s="54"/>
      <c r="F19" s="53" t="s">
        <v>47</v>
      </c>
      <c r="G19" s="46">
        <v>0</v>
      </c>
      <c r="H19" s="46">
        <v>0</v>
      </c>
      <c r="I19" s="46">
        <v>0</v>
      </c>
      <c r="J19" s="111">
        <f t="array" ref="J19">SUM(ROUND(G19:I19,0))</f>
        <v>0</v>
      </c>
      <c r="K19" s="119" t="s">
        <v>83</v>
      </c>
      <c r="L19" s="191"/>
      <c r="M19" s="25"/>
      <c r="N19" s="25"/>
      <c r="O19" s="25"/>
      <c r="P19" s="25"/>
    </row>
    <row r="20" spans="1:116" s="3" customFormat="1" ht="32.1" hidden="1" customHeight="1">
      <c r="A20" s="81" t="s">
        <v>603</v>
      </c>
      <c r="B20" s="53"/>
      <c r="C20" s="54"/>
      <c r="D20" s="54"/>
      <c r="E20" s="54"/>
      <c r="F20" s="53" t="s">
        <v>47</v>
      </c>
      <c r="G20" s="46">
        <v>0</v>
      </c>
      <c r="H20" s="46">
        <v>0</v>
      </c>
      <c r="I20" s="46">
        <v>0</v>
      </c>
      <c r="J20" s="111">
        <f t="array" ref="J20">SUM(ROUND(G20:I20,0))</f>
        <v>0</v>
      </c>
      <c r="K20" s="119" t="s">
        <v>83</v>
      </c>
      <c r="L20" s="191"/>
      <c r="M20" s="166"/>
      <c r="N20" s="166"/>
      <c r="O20" s="166"/>
      <c r="P20" s="166"/>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row>
    <row r="21" spans="1:116" s="3" customFormat="1" ht="32.1" hidden="1" customHeight="1">
      <c r="A21" s="81" t="s">
        <v>604</v>
      </c>
      <c r="B21" s="53"/>
      <c r="C21" s="54"/>
      <c r="D21" s="54"/>
      <c r="E21" s="54"/>
      <c r="F21" s="53" t="s">
        <v>47</v>
      </c>
      <c r="G21" s="46">
        <v>0</v>
      </c>
      <c r="H21" s="46">
        <v>0</v>
      </c>
      <c r="I21" s="46">
        <v>0</v>
      </c>
      <c r="J21" s="111">
        <f t="array" ref="J21">SUM(ROUND(G21:I21,0))</f>
        <v>0</v>
      </c>
      <c r="K21" s="119" t="s">
        <v>83</v>
      </c>
      <c r="L21" s="191"/>
      <c r="M21" s="166"/>
      <c r="N21" s="166"/>
      <c r="O21" s="166"/>
      <c r="P21" s="166"/>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row>
    <row r="22" spans="1:116" s="3" customFormat="1" ht="32.1" hidden="1" customHeight="1">
      <c r="A22" s="81" t="s">
        <v>605</v>
      </c>
      <c r="B22" s="53"/>
      <c r="C22" s="54"/>
      <c r="D22" s="54"/>
      <c r="E22" s="54"/>
      <c r="F22" s="53" t="s">
        <v>47</v>
      </c>
      <c r="G22" s="46">
        <v>0</v>
      </c>
      <c r="H22" s="46">
        <v>0</v>
      </c>
      <c r="I22" s="46">
        <v>0</v>
      </c>
      <c r="J22" s="111">
        <f t="array" ref="J22">SUM(ROUND(G22:I22,0))</f>
        <v>0</v>
      </c>
      <c r="K22" s="119" t="s">
        <v>83</v>
      </c>
      <c r="L22" s="191"/>
      <c r="M22" s="166"/>
      <c r="N22" s="166"/>
      <c r="O22" s="166"/>
      <c r="P22" s="166"/>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row>
    <row r="23" spans="1:116" s="3" customFormat="1" ht="32.1" hidden="1" customHeight="1">
      <c r="A23" s="81" t="s">
        <v>606</v>
      </c>
      <c r="B23" s="53"/>
      <c r="C23" s="54"/>
      <c r="D23" s="54"/>
      <c r="E23" s="54"/>
      <c r="F23" s="53" t="s">
        <v>47</v>
      </c>
      <c r="G23" s="46">
        <v>0</v>
      </c>
      <c r="H23" s="46">
        <v>0</v>
      </c>
      <c r="I23" s="46">
        <v>0</v>
      </c>
      <c r="J23" s="111">
        <f t="array" ref="J23">SUM(ROUND(G23:I23,0))</f>
        <v>0</v>
      </c>
      <c r="K23" s="119" t="s">
        <v>83</v>
      </c>
      <c r="L23" s="191"/>
      <c r="M23" s="166"/>
      <c r="N23" s="166"/>
      <c r="O23" s="166"/>
      <c r="P23" s="166"/>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row>
    <row r="24" spans="1:116" s="3" customFormat="1" ht="32.1" hidden="1" customHeight="1">
      <c r="A24" s="81" t="s">
        <v>607</v>
      </c>
      <c r="B24" s="53"/>
      <c r="C24" s="54"/>
      <c r="D24" s="54"/>
      <c r="E24" s="54"/>
      <c r="F24" s="53" t="s">
        <v>47</v>
      </c>
      <c r="G24" s="46">
        <v>0</v>
      </c>
      <c r="H24" s="46">
        <v>0</v>
      </c>
      <c r="I24" s="46">
        <v>0</v>
      </c>
      <c r="J24" s="111">
        <f t="array" ref="J24">SUM(ROUND(G24:I24,0))</f>
        <v>0</v>
      </c>
      <c r="K24" s="119" t="s">
        <v>83</v>
      </c>
      <c r="L24" s="191"/>
      <c r="M24" s="166"/>
      <c r="N24" s="166"/>
      <c r="O24" s="166"/>
      <c r="P24" s="166"/>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row>
    <row r="25" spans="1:116" s="3" customFormat="1" ht="32.1" hidden="1" customHeight="1">
      <c r="A25" s="81" t="s">
        <v>608</v>
      </c>
      <c r="B25" s="53"/>
      <c r="C25" s="54"/>
      <c r="D25" s="54"/>
      <c r="E25" s="54"/>
      <c r="F25" s="53" t="s">
        <v>47</v>
      </c>
      <c r="G25" s="46">
        <v>0</v>
      </c>
      <c r="H25" s="46">
        <v>0</v>
      </c>
      <c r="I25" s="46">
        <v>0</v>
      </c>
      <c r="J25" s="111">
        <f t="array" ref="J25">SUM(ROUND(G25:I25,0))</f>
        <v>0</v>
      </c>
      <c r="K25" s="119" t="s">
        <v>83</v>
      </c>
      <c r="L25" s="191"/>
      <c r="M25" s="166"/>
      <c r="N25" s="166"/>
      <c r="O25" s="166"/>
      <c r="P25" s="166"/>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row>
    <row r="26" spans="1:116" s="3" customFormat="1" ht="32.1" hidden="1" customHeight="1">
      <c r="A26" s="81" t="s">
        <v>609</v>
      </c>
      <c r="B26" s="53"/>
      <c r="C26" s="54"/>
      <c r="D26" s="54"/>
      <c r="E26" s="54"/>
      <c r="F26" s="53" t="s">
        <v>47</v>
      </c>
      <c r="G26" s="46">
        <v>0</v>
      </c>
      <c r="H26" s="46">
        <v>0</v>
      </c>
      <c r="I26" s="46">
        <v>0</v>
      </c>
      <c r="J26" s="111">
        <f t="array" ref="J26">SUM(ROUND(G26:I26,0))</f>
        <v>0</v>
      </c>
      <c r="K26" s="119" t="s">
        <v>83</v>
      </c>
      <c r="L26" s="191"/>
      <c r="M26" s="166"/>
      <c r="N26" s="166"/>
      <c r="O26" s="166"/>
      <c r="P26" s="166"/>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row>
    <row r="27" spans="1:116" s="3" customFormat="1" ht="32.1" hidden="1" customHeight="1">
      <c r="A27" s="81" t="s">
        <v>610</v>
      </c>
      <c r="B27" s="53"/>
      <c r="C27" s="54"/>
      <c r="D27" s="54"/>
      <c r="E27" s="54"/>
      <c r="F27" s="53" t="s">
        <v>47</v>
      </c>
      <c r="G27" s="46">
        <v>0</v>
      </c>
      <c r="H27" s="46">
        <v>0</v>
      </c>
      <c r="I27" s="46">
        <v>0</v>
      </c>
      <c r="J27" s="111">
        <f t="array" ref="J27">SUM(ROUND(G27:I27,0))</f>
        <v>0</v>
      </c>
      <c r="K27" s="119" t="s">
        <v>83</v>
      </c>
      <c r="L27" s="191"/>
      <c r="M27" s="166"/>
      <c r="N27" s="166"/>
      <c r="O27" s="166"/>
      <c r="P27" s="166"/>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row>
    <row r="28" spans="1:116" s="3" customFormat="1" ht="32.1" hidden="1" customHeight="1">
      <c r="A28" s="81" t="s">
        <v>611</v>
      </c>
      <c r="B28" s="53"/>
      <c r="C28" s="54"/>
      <c r="D28" s="54"/>
      <c r="E28" s="54"/>
      <c r="F28" s="53" t="s">
        <v>47</v>
      </c>
      <c r="G28" s="46">
        <v>0</v>
      </c>
      <c r="H28" s="46">
        <v>0</v>
      </c>
      <c r="I28" s="46">
        <v>0</v>
      </c>
      <c r="J28" s="111">
        <f t="array" ref="J28">SUM(ROUND(G28:I28,0))</f>
        <v>0</v>
      </c>
      <c r="K28" s="119" t="s">
        <v>83</v>
      </c>
      <c r="L28" s="191"/>
      <c r="M28" s="166"/>
      <c r="N28" s="166"/>
      <c r="O28" s="166"/>
      <c r="P28" s="166"/>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row>
    <row r="29" spans="1:116" s="3" customFormat="1" ht="32.1" hidden="1" customHeight="1">
      <c r="A29" s="81" t="s">
        <v>612</v>
      </c>
      <c r="B29" s="53"/>
      <c r="C29" s="54"/>
      <c r="D29" s="54"/>
      <c r="E29" s="54"/>
      <c r="F29" s="53" t="s">
        <v>47</v>
      </c>
      <c r="G29" s="46">
        <v>0</v>
      </c>
      <c r="H29" s="46">
        <v>0</v>
      </c>
      <c r="I29" s="46">
        <v>0</v>
      </c>
      <c r="J29" s="111">
        <f t="array" ref="J29">SUM(ROUND(G29:I29,0))</f>
        <v>0</v>
      </c>
      <c r="K29" s="119" t="s">
        <v>83</v>
      </c>
      <c r="L29" s="191"/>
      <c r="M29" s="166"/>
      <c r="N29" s="166"/>
      <c r="O29" s="166"/>
      <c r="P29" s="166"/>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row>
    <row r="30" spans="1:116" s="3" customFormat="1" ht="32.1" hidden="1" customHeight="1">
      <c r="A30" s="81" t="s">
        <v>613</v>
      </c>
      <c r="B30" s="53"/>
      <c r="C30" s="54"/>
      <c r="D30" s="54"/>
      <c r="E30" s="54"/>
      <c r="F30" s="53" t="s">
        <v>47</v>
      </c>
      <c r="G30" s="46">
        <v>0</v>
      </c>
      <c r="H30" s="46">
        <v>0</v>
      </c>
      <c r="I30" s="46">
        <v>0</v>
      </c>
      <c r="J30" s="111">
        <f t="array" ref="J30">SUM(ROUND(G30:I30,0))</f>
        <v>0</v>
      </c>
      <c r="K30" s="119" t="s">
        <v>83</v>
      </c>
      <c r="L30" s="191"/>
      <c r="M30" s="166"/>
      <c r="N30" s="166"/>
      <c r="O30" s="166"/>
      <c r="P30" s="166"/>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row>
    <row r="31" spans="1:116" ht="32.1" hidden="1" customHeight="1">
      <c r="A31" s="81" t="s">
        <v>614</v>
      </c>
      <c r="B31" s="53"/>
      <c r="C31" s="54"/>
      <c r="D31" s="54"/>
      <c r="E31" s="54"/>
      <c r="F31" s="53" t="s">
        <v>47</v>
      </c>
      <c r="G31" s="46">
        <v>0</v>
      </c>
      <c r="H31" s="46">
        <v>0</v>
      </c>
      <c r="I31" s="46">
        <v>0</v>
      </c>
      <c r="J31" s="111">
        <f t="array" ref="J31">SUM(ROUND(G31:I31,0))</f>
        <v>0</v>
      </c>
      <c r="K31" s="119" t="s">
        <v>83</v>
      </c>
      <c r="L31" s="191"/>
      <c r="M31" s="25"/>
      <c r="N31" s="25"/>
      <c r="O31" s="25"/>
      <c r="P31" s="25"/>
    </row>
    <row r="32" spans="1:116" s="3" customFormat="1" ht="32.1" hidden="1" customHeight="1">
      <c r="A32" s="81" t="s">
        <v>615</v>
      </c>
      <c r="B32" s="53"/>
      <c r="C32" s="54"/>
      <c r="D32" s="54"/>
      <c r="E32" s="54"/>
      <c r="F32" s="53" t="s">
        <v>47</v>
      </c>
      <c r="G32" s="46">
        <v>0</v>
      </c>
      <c r="H32" s="46">
        <v>0</v>
      </c>
      <c r="I32" s="46">
        <v>0</v>
      </c>
      <c r="J32" s="111">
        <f t="array" ref="J32">SUM(ROUND(G32:I32,0))</f>
        <v>0</v>
      </c>
      <c r="K32" s="119" t="s">
        <v>83</v>
      </c>
      <c r="L32" s="191"/>
      <c r="M32" s="166"/>
      <c r="N32" s="166"/>
      <c r="O32" s="166"/>
      <c r="P32" s="166"/>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row>
    <row r="33" spans="1:116" s="3" customFormat="1" ht="32.1" hidden="1" customHeight="1">
      <c r="A33" s="81" t="s">
        <v>616</v>
      </c>
      <c r="B33" s="53"/>
      <c r="C33" s="54"/>
      <c r="D33" s="54"/>
      <c r="E33" s="54"/>
      <c r="F33" s="53" t="s">
        <v>47</v>
      </c>
      <c r="G33" s="46">
        <v>0</v>
      </c>
      <c r="H33" s="46">
        <v>0</v>
      </c>
      <c r="I33" s="46">
        <v>0</v>
      </c>
      <c r="J33" s="111">
        <f t="array" ref="J33">SUM(ROUND(G33:I33,0))</f>
        <v>0</v>
      </c>
      <c r="K33" s="119" t="s">
        <v>83</v>
      </c>
      <c r="L33" s="191"/>
      <c r="M33" s="166"/>
      <c r="N33" s="166"/>
      <c r="O33" s="166"/>
      <c r="P33" s="166"/>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row>
    <row r="34" spans="1:116" s="3" customFormat="1" ht="32.1" hidden="1" customHeight="1">
      <c r="A34" s="81" t="s">
        <v>617</v>
      </c>
      <c r="B34" s="53"/>
      <c r="C34" s="54"/>
      <c r="D34" s="54"/>
      <c r="E34" s="54"/>
      <c r="F34" s="53" t="s">
        <v>47</v>
      </c>
      <c r="G34" s="46">
        <v>0</v>
      </c>
      <c r="H34" s="46">
        <v>0</v>
      </c>
      <c r="I34" s="46">
        <v>0</v>
      </c>
      <c r="J34" s="111">
        <f t="array" ref="J34">SUM(ROUND(G34:I34,0))</f>
        <v>0</v>
      </c>
      <c r="K34" s="119" t="s">
        <v>83</v>
      </c>
      <c r="L34" s="191"/>
      <c r="M34" s="166"/>
      <c r="N34" s="166"/>
      <c r="O34" s="166"/>
      <c r="P34" s="166"/>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row>
    <row r="35" spans="1:116" s="3" customFormat="1" ht="32.1" hidden="1" customHeight="1">
      <c r="A35" s="81" t="s">
        <v>618</v>
      </c>
      <c r="B35" s="53"/>
      <c r="C35" s="54"/>
      <c r="D35" s="54"/>
      <c r="E35" s="54"/>
      <c r="F35" s="53" t="s">
        <v>47</v>
      </c>
      <c r="G35" s="46">
        <v>0</v>
      </c>
      <c r="H35" s="46">
        <v>0</v>
      </c>
      <c r="I35" s="46">
        <v>0</v>
      </c>
      <c r="J35" s="111">
        <f t="array" ref="J35">SUM(ROUND(G35:I35,0))</f>
        <v>0</v>
      </c>
      <c r="K35" s="119" t="s">
        <v>83</v>
      </c>
      <c r="L35" s="191"/>
      <c r="M35" s="166"/>
      <c r="N35" s="166"/>
      <c r="O35" s="166"/>
      <c r="P35" s="166"/>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row>
    <row r="36" spans="1:116" s="3" customFormat="1" ht="32.1" hidden="1" customHeight="1">
      <c r="A36" s="81" t="s">
        <v>619</v>
      </c>
      <c r="B36" s="53"/>
      <c r="C36" s="54"/>
      <c r="D36" s="54"/>
      <c r="E36" s="54"/>
      <c r="F36" s="53" t="s">
        <v>47</v>
      </c>
      <c r="G36" s="46">
        <v>0</v>
      </c>
      <c r="H36" s="46">
        <v>0</v>
      </c>
      <c r="I36" s="46">
        <v>0</v>
      </c>
      <c r="J36" s="111">
        <f t="array" ref="J36">SUM(ROUND(G36:I36,0))</f>
        <v>0</v>
      </c>
      <c r="K36" s="119" t="s">
        <v>83</v>
      </c>
      <c r="L36" s="191"/>
      <c r="M36" s="166"/>
      <c r="N36" s="166"/>
      <c r="O36" s="166"/>
      <c r="P36" s="166"/>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row>
    <row r="37" spans="1:116" s="3" customFormat="1" ht="32.1" hidden="1" customHeight="1">
      <c r="A37" s="81" t="s">
        <v>620</v>
      </c>
      <c r="B37" s="53"/>
      <c r="C37" s="54"/>
      <c r="D37" s="54"/>
      <c r="E37" s="54"/>
      <c r="F37" s="53" t="s">
        <v>47</v>
      </c>
      <c r="G37" s="46">
        <v>0</v>
      </c>
      <c r="H37" s="46">
        <v>0</v>
      </c>
      <c r="I37" s="46">
        <v>0</v>
      </c>
      <c r="J37" s="111">
        <f t="array" ref="J37">SUM(ROUND(G37:I37,0))</f>
        <v>0</v>
      </c>
      <c r="K37" s="119" t="s">
        <v>83</v>
      </c>
      <c r="L37" s="191"/>
      <c r="M37" s="166"/>
      <c r="N37" s="166"/>
      <c r="O37" s="166"/>
      <c r="P37" s="166"/>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row>
    <row r="38" spans="1:116" s="3" customFormat="1" ht="32.1" hidden="1" customHeight="1">
      <c r="A38" s="81" t="s">
        <v>621</v>
      </c>
      <c r="B38" s="53"/>
      <c r="C38" s="54"/>
      <c r="D38" s="54"/>
      <c r="E38" s="54"/>
      <c r="F38" s="53" t="s">
        <v>47</v>
      </c>
      <c r="G38" s="46">
        <v>0</v>
      </c>
      <c r="H38" s="46">
        <v>0</v>
      </c>
      <c r="I38" s="46">
        <v>0</v>
      </c>
      <c r="J38" s="111">
        <f t="array" ref="J38">SUM(ROUND(G38:I38,0))</f>
        <v>0</v>
      </c>
      <c r="K38" s="119" t="s">
        <v>83</v>
      </c>
      <c r="L38" s="191"/>
      <c r="M38" s="166"/>
      <c r="N38" s="166"/>
      <c r="O38" s="166"/>
      <c r="P38" s="166"/>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row>
    <row r="39" spans="1:116" s="3" customFormat="1" ht="32.1" hidden="1" customHeight="1">
      <c r="A39" s="81" t="s">
        <v>622</v>
      </c>
      <c r="B39" s="53"/>
      <c r="C39" s="54"/>
      <c r="D39" s="54"/>
      <c r="E39" s="54"/>
      <c r="F39" s="53" t="s">
        <v>47</v>
      </c>
      <c r="G39" s="46">
        <v>0</v>
      </c>
      <c r="H39" s="46">
        <v>0</v>
      </c>
      <c r="I39" s="46">
        <v>0</v>
      </c>
      <c r="J39" s="111">
        <f t="array" ref="J39">SUM(ROUND(G39:I39,0))</f>
        <v>0</v>
      </c>
      <c r="K39" s="119" t="s">
        <v>83</v>
      </c>
      <c r="L39" s="191"/>
      <c r="M39" s="166"/>
      <c r="N39" s="166"/>
      <c r="O39" s="166"/>
      <c r="P39" s="166"/>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row>
    <row r="40" spans="1:116" s="3" customFormat="1" ht="32.1" hidden="1" customHeight="1">
      <c r="A40" s="81" t="s">
        <v>623</v>
      </c>
      <c r="B40" s="53"/>
      <c r="C40" s="54"/>
      <c r="D40" s="54"/>
      <c r="E40" s="54"/>
      <c r="F40" s="53" t="s">
        <v>47</v>
      </c>
      <c r="G40" s="46">
        <v>0</v>
      </c>
      <c r="H40" s="46">
        <v>0</v>
      </c>
      <c r="I40" s="46">
        <v>0</v>
      </c>
      <c r="J40" s="111">
        <f t="array" ref="J40">SUM(ROUND(G40:I40,0))</f>
        <v>0</v>
      </c>
      <c r="K40" s="119" t="s">
        <v>83</v>
      </c>
      <c r="L40" s="191"/>
      <c r="M40" s="166"/>
      <c r="N40" s="166"/>
      <c r="O40" s="166"/>
      <c r="P40" s="16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row>
    <row r="41" spans="1:116" s="3" customFormat="1" ht="32.1" hidden="1" customHeight="1">
      <c r="A41" s="81" t="s">
        <v>624</v>
      </c>
      <c r="B41" s="53"/>
      <c r="C41" s="54"/>
      <c r="D41" s="54"/>
      <c r="E41" s="54"/>
      <c r="F41" s="53" t="s">
        <v>47</v>
      </c>
      <c r="G41" s="46">
        <v>0</v>
      </c>
      <c r="H41" s="46">
        <v>0</v>
      </c>
      <c r="I41" s="46">
        <v>0</v>
      </c>
      <c r="J41" s="111">
        <f t="array" ref="J41">SUM(ROUND(G41:I41,0))</f>
        <v>0</v>
      </c>
      <c r="K41" s="119" t="s">
        <v>83</v>
      </c>
      <c r="L41" s="191"/>
      <c r="M41" s="166"/>
      <c r="N41" s="166"/>
      <c r="O41" s="166"/>
      <c r="P41" s="166"/>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row>
    <row r="42" spans="1:116" s="3" customFormat="1" ht="32.1" hidden="1" customHeight="1">
      <c r="A42" s="81" t="s">
        <v>625</v>
      </c>
      <c r="B42" s="53"/>
      <c r="C42" s="54"/>
      <c r="D42" s="54"/>
      <c r="E42" s="54"/>
      <c r="F42" s="53" t="s">
        <v>47</v>
      </c>
      <c r="G42" s="46">
        <v>0</v>
      </c>
      <c r="H42" s="46">
        <v>0</v>
      </c>
      <c r="I42" s="46">
        <v>0</v>
      </c>
      <c r="J42" s="111">
        <f t="array" ref="J42">SUM(ROUND(G42:I42,0))</f>
        <v>0</v>
      </c>
      <c r="K42" s="119" t="s">
        <v>83</v>
      </c>
      <c r="L42" s="191"/>
      <c r="M42" s="166"/>
      <c r="N42" s="166"/>
      <c r="O42" s="166"/>
      <c r="P42" s="166"/>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row>
    <row r="43" spans="1:116" ht="32.1" hidden="1" customHeight="1">
      <c r="A43" s="81" t="s">
        <v>626</v>
      </c>
      <c r="B43" s="53"/>
      <c r="C43" s="54"/>
      <c r="D43" s="54"/>
      <c r="E43" s="54"/>
      <c r="F43" s="53" t="s">
        <v>47</v>
      </c>
      <c r="G43" s="46">
        <v>0</v>
      </c>
      <c r="H43" s="46">
        <v>0</v>
      </c>
      <c r="I43" s="46">
        <v>0</v>
      </c>
      <c r="J43" s="111">
        <f t="array" ref="J43">SUM(ROUND(G43:I43,0))</f>
        <v>0</v>
      </c>
      <c r="K43" s="119" t="s">
        <v>83</v>
      </c>
      <c r="L43" s="191"/>
      <c r="M43" s="25"/>
      <c r="N43" s="25"/>
      <c r="O43" s="25"/>
      <c r="P43" s="25"/>
    </row>
    <row r="44" spans="1:116" s="3" customFormat="1" ht="32.1" hidden="1" customHeight="1">
      <c r="A44" s="81" t="s">
        <v>627</v>
      </c>
      <c r="B44" s="53"/>
      <c r="C44" s="54"/>
      <c r="D44" s="54"/>
      <c r="E44" s="54"/>
      <c r="F44" s="53" t="s">
        <v>47</v>
      </c>
      <c r="G44" s="46">
        <v>0</v>
      </c>
      <c r="H44" s="46">
        <v>0</v>
      </c>
      <c r="I44" s="46">
        <v>0</v>
      </c>
      <c r="J44" s="111">
        <f t="array" ref="J44">SUM(ROUND(G44:I44,0))</f>
        <v>0</v>
      </c>
      <c r="K44" s="119" t="s">
        <v>83</v>
      </c>
      <c r="L44" s="191"/>
      <c r="M44" s="166"/>
      <c r="N44" s="166"/>
      <c r="O44" s="166"/>
      <c r="P44" s="166"/>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row>
    <row r="45" spans="1:116" s="3" customFormat="1" ht="32.1" hidden="1" customHeight="1">
      <c r="A45" s="81" t="s">
        <v>628</v>
      </c>
      <c r="B45" s="53"/>
      <c r="C45" s="54"/>
      <c r="D45" s="54"/>
      <c r="E45" s="54"/>
      <c r="F45" s="53" t="s">
        <v>47</v>
      </c>
      <c r="G45" s="46">
        <v>0</v>
      </c>
      <c r="H45" s="46">
        <v>0</v>
      </c>
      <c r="I45" s="46">
        <v>0</v>
      </c>
      <c r="J45" s="111">
        <f t="array" ref="J45">SUM(ROUND(G45:I45,0))</f>
        <v>0</v>
      </c>
      <c r="K45" s="119" t="s">
        <v>83</v>
      </c>
      <c r="L45" s="191"/>
      <c r="M45" s="166"/>
      <c r="N45" s="166"/>
      <c r="O45" s="166"/>
      <c r="P45" s="166"/>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row>
    <row r="46" spans="1:116" s="3" customFormat="1" ht="32.1" hidden="1" customHeight="1">
      <c r="A46" s="81" t="s">
        <v>629</v>
      </c>
      <c r="B46" s="53"/>
      <c r="C46" s="54"/>
      <c r="D46" s="54"/>
      <c r="E46" s="54"/>
      <c r="F46" s="53" t="s">
        <v>47</v>
      </c>
      <c r="G46" s="46">
        <v>0</v>
      </c>
      <c r="H46" s="46">
        <v>0</v>
      </c>
      <c r="I46" s="46">
        <v>0</v>
      </c>
      <c r="J46" s="111">
        <f t="array" ref="J46">SUM(ROUND(G46:I46,0))</f>
        <v>0</v>
      </c>
      <c r="K46" s="119" t="s">
        <v>83</v>
      </c>
      <c r="L46" s="191"/>
      <c r="M46" s="166"/>
      <c r="N46" s="166"/>
      <c r="O46" s="166"/>
      <c r="P46" s="166"/>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row>
    <row r="47" spans="1:116" s="3" customFormat="1" ht="32.1" hidden="1" customHeight="1">
      <c r="A47" s="81" t="s">
        <v>630</v>
      </c>
      <c r="B47" s="53"/>
      <c r="C47" s="54"/>
      <c r="D47" s="54"/>
      <c r="E47" s="54"/>
      <c r="F47" s="53" t="s">
        <v>47</v>
      </c>
      <c r="G47" s="46">
        <v>0</v>
      </c>
      <c r="H47" s="46">
        <v>0</v>
      </c>
      <c r="I47" s="46">
        <v>0</v>
      </c>
      <c r="J47" s="111">
        <f t="array" ref="J47">SUM(ROUND(G47:I47,0))</f>
        <v>0</v>
      </c>
      <c r="K47" s="119" t="s">
        <v>83</v>
      </c>
      <c r="L47" s="191"/>
      <c r="M47" s="166"/>
      <c r="N47" s="166"/>
      <c r="O47" s="166"/>
      <c r="P47" s="166"/>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row>
    <row r="48" spans="1:116" s="3" customFormat="1" ht="32.1" hidden="1" customHeight="1">
      <c r="A48" s="81" t="s">
        <v>631</v>
      </c>
      <c r="B48" s="53"/>
      <c r="C48" s="54"/>
      <c r="D48" s="54"/>
      <c r="E48" s="54"/>
      <c r="F48" s="53" t="s">
        <v>47</v>
      </c>
      <c r="G48" s="46">
        <v>0</v>
      </c>
      <c r="H48" s="46">
        <v>0</v>
      </c>
      <c r="I48" s="46">
        <v>0</v>
      </c>
      <c r="J48" s="111">
        <f t="array" ref="J48">SUM(ROUND(G48:I48,0))</f>
        <v>0</v>
      </c>
      <c r="K48" s="119" t="s">
        <v>83</v>
      </c>
      <c r="L48" s="191"/>
      <c r="M48" s="166"/>
      <c r="N48" s="166"/>
      <c r="O48" s="166"/>
      <c r="P48" s="166"/>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row>
    <row r="49" spans="1:116" s="3" customFormat="1" ht="32.1" hidden="1" customHeight="1">
      <c r="A49" s="81" t="s">
        <v>632</v>
      </c>
      <c r="B49" s="53"/>
      <c r="C49" s="54"/>
      <c r="D49" s="54"/>
      <c r="E49" s="54"/>
      <c r="F49" s="53" t="s">
        <v>47</v>
      </c>
      <c r="G49" s="46">
        <v>0</v>
      </c>
      <c r="H49" s="46">
        <v>0</v>
      </c>
      <c r="I49" s="46">
        <v>0</v>
      </c>
      <c r="J49" s="111">
        <f t="array" ref="J49">SUM(ROUND(G49:I49,0))</f>
        <v>0</v>
      </c>
      <c r="K49" s="119" t="s">
        <v>83</v>
      </c>
      <c r="L49" s="191"/>
      <c r="M49" s="166"/>
      <c r="N49" s="166"/>
      <c r="O49" s="166"/>
      <c r="P49" s="166"/>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row>
    <row r="50" spans="1:116" s="3" customFormat="1" ht="32.1" hidden="1" customHeight="1">
      <c r="A50" s="81" t="s">
        <v>633</v>
      </c>
      <c r="B50" s="53"/>
      <c r="C50" s="54"/>
      <c r="D50" s="54"/>
      <c r="E50" s="54"/>
      <c r="F50" s="53" t="s">
        <v>47</v>
      </c>
      <c r="G50" s="46">
        <v>0</v>
      </c>
      <c r="H50" s="46">
        <v>0</v>
      </c>
      <c r="I50" s="46">
        <v>0</v>
      </c>
      <c r="J50" s="111">
        <f t="array" ref="J50">SUM(ROUND(G50:I50,0))</f>
        <v>0</v>
      </c>
      <c r="K50" s="119" t="s">
        <v>83</v>
      </c>
      <c r="L50" s="191"/>
      <c r="M50" s="166"/>
      <c r="N50" s="166"/>
      <c r="O50" s="166"/>
      <c r="P50" s="166"/>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row>
    <row r="51" spans="1:116" s="3" customFormat="1" ht="32.1" hidden="1" customHeight="1">
      <c r="A51" s="81" t="s">
        <v>634</v>
      </c>
      <c r="B51" s="53"/>
      <c r="C51" s="54"/>
      <c r="D51" s="54"/>
      <c r="E51" s="54"/>
      <c r="F51" s="53" t="s">
        <v>47</v>
      </c>
      <c r="G51" s="46">
        <v>0</v>
      </c>
      <c r="H51" s="46">
        <v>0</v>
      </c>
      <c r="I51" s="46">
        <v>0</v>
      </c>
      <c r="J51" s="111">
        <f t="array" ref="J51">SUM(ROUND(G51:I51,0))</f>
        <v>0</v>
      </c>
      <c r="K51" s="119" t="s">
        <v>83</v>
      </c>
      <c r="L51" s="191"/>
      <c r="M51" s="166"/>
      <c r="N51" s="166"/>
      <c r="O51" s="166"/>
      <c r="P51" s="166"/>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row>
    <row r="52" spans="1:116" s="3" customFormat="1" ht="32.1" hidden="1" customHeight="1">
      <c r="A52" s="81" t="s">
        <v>635</v>
      </c>
      <c r="B52" s="53"/>
      <c r="C52" s="54"/>
      <c r="D52" s="54"/>
      <c r="E52" s="54"/>
      <c r="F52" s="53" t="s">
        <v>47</v>
      </c>
      <c r="G52" s="46">
        <v>0</v>
      </c>
      <c r="H52" s="46">
        <v>0</v>
      </c>
      <c r="I52" s="46">
        <v>0</v>
      </c>
      <c r="J52" s="111">
        <f t="array" ref="J52">SUM(ROUND(G52:I52,0))</f>
        <v>0</v>
      </c>
      <c r="K52" s="119" t="s">
        <v>83</v>
      </c>
      <c r="L52" s="191"/>
      <c r="M52" s="166"/>
      <c r="N52" s="166"/>
      <c r="O52" s="166"/>
      <c r="P52" s="166"/>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row>
    <row r="53" spans="1:116" s="3" customFormat="1" ht="32.1" hidden="1" customHeight="1">
      <c r="A53" s="81" t="s">
        <v>636</v>
      </c>
      <c r="B53" s="53"/>
      <c r="C53" s="54"/>
      <c r="D53" s="54"/>
      <c r="E53" s="54"/>
      <c r="F53" s="53" t="s">
        <v>47</v>
      </c>
      <c r="G53" s="46">
        <v>0</v>
      </c>
      <c r="H53" s="46">
        <v>0</v>
      </c>
      <c r="I53" s="46">
        <v>0</v>
      </c>
      <c r="J53" s="111">
        <f t="array" ref="J53">SUM(ROUND(G53:I53,0))</f>
        <v>0</v>
      </c>
      <c r="K53" s="119" t="s">
        <v>83</v>
      </c>
      <c r="L53" s="191"/>
      <c r="M53" s="166"/>
      <c r="N53" s="166"/>
      <c r="O53" s="166"/>
      <c r="P53" s="166"/>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row>
    <row r="54" spans="1:116" s="3" customFormat="1" ht="32.1" hidden="1" customHeight="1">
      <c r="A54" s="81" t="s">
        <v>637</v>
      </c>
      <c r="B54" s="53"/>
      <c r="C54" s="54"/>
      <c r="D54" s="54"/>
      <c r="E54" s="54"/>
      <c r="F54" s="53" t="s">
        <v>47</v>
      </c>
      <c r="G54" s="46">
        <v>0</v>
      </c>
      <c r="H54" s="46">
        <v>0</v>
      </c>
      <c r="I54" s="46">
        <v>0</v>
      </c>
      <c r="J54" s="111">
        <f t="array" ref="J54">SUM(ROUND(G54:I54,0))</f>
        <v>0</v>
      </c>
      <c r="K54" s="119" t="s">
        <v>83</v>
      </c>
      <c r="L54" s="191"/>
      <c r="M54" s="166"/>
      <c r="N54" s="166"/>
      <c r="O54" s="166"/>
      <c r="P54" s="166"/>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row>
    <row r="55" spans="1:116" ht="32.1" hidden="1" customHeight="1">
      <c r="A55" s="81" t="s">
        <v>638</v>
      </c>
      <c r="B55" s="53"/>
      <c r="C55" s="54" t="s">
        <v>84</v>
      </c>
      <c r="D55" s="54"/>
      <c r="E55" s="54"/>
      <c r="F55" s="53" t="s">
        <v>47</v>
      </c>
      <c r="G55" s="46">
        <v>0</v>
      </c>
      <c r="H55" s="46">
        <v>0</v>
      </c>
      <c r="I55" s="46">
        <v>0</v>
      </c>
      <c r="J55" s="111">
        <f t="array" ref="J55">SUM(ROUND(G55:I55,0))</f>
        <v>0</v>
      </c>
      <c r="K55" s="119" t="s">
        <v>83</v>
      </c>
      <c r="L55" s="191"/>
      <c r="M55" s="25"/>
      <c r="N55" s="25"/>
      <c r="O55" s="25"/>
      <c r="P55" s="25"/>
    </row>
    <row r="56" spans="1:116" ht="32.1" hidden="1" customHeight="1" thickBot="1">
      <c r="A56" s="82" t="s">
        <v>639</v>
      </c>
      <c r="B56" s="55"/>
      <c r="C56" s="56" t="s">
        <v>84</v>
      </c>
      <c r="D56" s="56"/>
      <c r="E56" s="56"/>
      <c r="F56" s="55" t="s">
        <v>47</v>
      </c>
      <c r="G56" s="59">
        <v>0</v>
      </c>
      <c r="H56" s="46">
        <v>0</v>
      </c>
      <c r="I56" s="59">
        <v>0</v>
      </c>
      <c r="J56" s="194">
        <f t="array" ref="J56">SUM(ROUND(G56:I56,0))</f>
        <v>0</v>
      </c>
      <c r="K56" s="120" t="s">
        <v>83</v>
      </c>
      <c r="L56" s="192"/>
      <c r="M56" s="25"/>
      <c r="N56" s="25"/>
      <c r="O56" s="25"/>
      <c r="P56" s="25"/>
    </row>
    <row r="57" spans="1:116" ht="32.1" customHeight="1" thickBot="1">
      <c r="A57" s="307" t="s">
        <v>640</v>
      </c>
      <c r="B57" s="308"/>
      <c r="C57" s="308"/>
      <c r="D57" s="308"/>
      <c r="E57" s="308"/>
      <c r="F57" s="309"/>
      <c r="G57" s="84">
        <f t="array" ref="G57">SUM(ROUND(G7:G56,0))</f>
        <v>380000</v>
      </c>
      <c r="H57" s="42">
        <f t="array" ref="H57">SUM(ROUND(H7:H56,0))</f>
        <v>0</v>
      </c>
      <c r="I57" s="42">
        <f t="array" ref="I57">SUM(ROUND(I7:I56,0))</f>
        <v>170000</v>
      </c>
      <c r="J57" s="43">
        <f>SUM(J7:J56)</f>
        <v>550000</v>
      </c>
      <c r="K57" s="112"/>
      <c r="L57" s="189"/>
      <c r="M57" s="25"/>
      <c r="N57" s="25"/>
      <c r="O57" s="25"/>
      <c r="P57" s="25"/>
    </row>
    <row r="58" spans="1:116" ht="18.95" customHeight="1" thickBot="1">
      <c r="A58" s="98"/>
      <c r="B58" s="99"/>
      <c r="C58" s="98"/>
      <c r="D58" s="98"/>
      <c r="E58" s="98"/>
      <c r="F58" s="99"/>
      <c r="G58" s="98"/>
      <c r="H58" s="98"/>
      <c r="I58" s="163"/>
      <c r="J58" s="163"/>
      <c r="K58" s="113"/>
      <c r="L58" s="115"/>
      <c r="M58" s="25"/>
      <c r="N58" s="25"/>
      <c r="O58" s="25"/>
      <c r="P58" s="25"/>
    </row>
    <row r="59" spans="1:116" s="8" customFormat="1" ht="21.95" customHeight="1" thickBot="1">
      <c r="A59" s="312" t="s">
        <v>641</v>
      </c>
      <c r="B59" s="313"/>
      <c r="C59" s="313"/>
      <c r="D59" s="313"/>
      <c r="E59" s="313"/>
      <c r="F59" s="313"/>
      <c r="G59" s="313"/>
      <c r="H59" s="313"/>
      <c r="I59" s="313"/>
      <c r="J59" s="313"/>
      <c r="K59" s="313"/>
      <c r="L59" s="314"/>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row>
    <row r="60" spans="1:116" s="3" customFormat="1" ht="63.75" thickBot="1">
      <c r="A60" s="213" t="s">
        <v>97</v>
      </c>
      <c r="B60" s="28" t="s">
        <v>98</v>
      </c>
      <c r="C60" s="214" t="s">
        <v>642</v>
      </c>
      <c r="D60" s="214" t="s">
        <v>579</v>
      </c>
      <c r="E60" s="30" t="s">
        <v>156</v>
      </c>
      <c r="F60" s="214" t="s">
        <v>580</v>
      </c>
      <c r="G60" s="214" t="s">
        <v>76</v>
      </c>
      <c r="H60" s="182" t="str">
        <f>'Category Budget'!C8</f>
        <v>[Other Entity] Share</v>
      </c>
      <c r="I60" s="29" t="s">
        <v>77</v>
      </c>
      <c r="J60" s="26" t="s">
        <v>52</v>
      </c>
      <c r="K60" s="131" t="s">
        <v>78</v>
      </c>
      <c r="L60" s="10" t="s">
        <v>79</v>
      </c>
      <c r="M60" s="166"/>
      <c r="N60" s="166"/>
      <c r="O60" s="166"/>
      <c r="P60" s="166"/>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row>
    <row r="61" spans="1:116" s="3" customFormat="1" ht="32.1" customHeight="1" thickBot="1">
      <c r="A61" s="80" t="s">
        <v>643</v>
      </c>
      <c r="B61" s="51">
        <v>4</v>
      </c>
      <c r="C61" s="52" t="s">
        <v>644</v>
      </c>
      <c r="D61" s="52" t="s">
        <v>645</v>
      </c>
      <c r="E61" s="52" t="s">
        <v>646</v>
      </c>
      <c r="F61" s="51" t="s">
        <v>47</v>
      </c>
      <c r="G61" s="57">
        <v>150000.49</v>
      </c>
      <c r="H61" s="57">
        <v>0</v>
      </c>
      <c r="I61" s="57">
        <v>50000.49</v>
      </c>
      <c r="J61" s="58">
        <f t="array" ref="J61">SUM(ROUND(G61:I61,0))</f>
        <v>200000</v>
      </c>
      <c r="K61" s="184" t="s">
        <v>80</v>
      </c>
      <c r="L61" s="193"/>
      <c r="M61" s="166"/>
      <c r="N61" s="166"/>
      <c r="O61" s="166"/>
      <c r="P61" s="166"/>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row>
    <row r="62" spans="1:116" s="3" customFormat="1" ht="32.1" customHeight="1">
      <c r="A62" s="81" t="s">
        <v>647</v>
      </c>
      <c r="B62" s="53"/>
      <c r="C62" s="54"/>
      <c r="D62" s="54"/>
      <c r="E62" s="54"/>
      <c r="F62" s="53" t="s">
        <v>47</v>
      </c>
      <c r="G62" s="46">
        <v>0</v>
      </c>
      <c r="H62" s="46">
        <v>0</v>
      </c>
      <c r="I62" s="46">
        <v>0</v>
      </c>
      <c r="J62" s="39">
        <f t="array" ref="J62">SUM(ROUND(G62:I62,0))</f>
        <v>0</v>
      </c>
      <c r="K62" s="118" t="s">
        <v>83</v>
      </c>
      <c r="L62" s="190"/>
      <c r="M62" s="166"/>
      <c r="N62" s="166"/>
      <c r="O62" s="166"/>
      <c r="P62" s="166"/>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row>
    <row r="63" spans="1:116" s="3" customFormat="1" ht="32.1" customHeight="1">
      <c r="A63" s="81" t="s">
        <v>648</v>
      </c>
      <c r="B63" s="53"/>
      <c r="C63" s="54"/>
      <c r="D63" s="54"/>
      <c r="E63" s="54"/>
      <c r="F63" s="53" t="s">
        <v>47</v>
      </c>
      <c r="G63" s="46">
        <v>0</v>
      </c>
      <c r="H63" s="46">
        <v>0</v>
      </c>
      <c r="I63" s="46">
        <v>0</v>
      </c>
      <c r="J63" s="39">
        <f t="array" ref="J63">SUM(ROUND(G63:I63,0))</f>
        <v>0</v>
      </c>
      <c r="K63" s="119" t="s">
        <v>83</v>
      </c>
      <c r="L63" s="191"/>
      <c r="M63" s="166"/>
      <c r="N63" s="166"/>
      <c r="O63" s="166"/>
      <c r="P63" s="166"/>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row>
    <row r="64" spans="1:116" s="3" customFormat="1" ht="32.1" customHeight="1">
      <c r="A64" s="81" t="s">
        <v>649</v>
      </c>
      <c r="B64" s="53"/>
      <c r="C64" s="54"/>
      <c r="D64" s="54"/>
      <c r="E64" s="54"/>
      <c r="F64" s="53" t="s">
        <v>47</v>
      </c>
      <c r="G64" s="46">
        <v>0</v>
      </c>
      <c r="H64" s="46">
        <v>0</v>
      </c>
      <c r="I64" s="46">
        <v>0</v>
      </c>
      <c r="J64" s="39">
        <f t="array" ref="J64">SUM(ROUND(G64:I64,0))</f>
        <v>0</v>
      </c>
      <c r="K64" s="119" t="s">
        <v>83</v>
      </c>
      <c r="L64" s="191"/>
      <c r="M64" s="166"/>
      <c r="N64" s="166"/>
      <c r="O64" s="166"/>
      <c r="P64" s="166"/>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row>
    <row r="65" spans="1:116" s="3" customFormat="1" ht="32.1" customHeight="1">
      <c r="A65" s="81" t="s">
        <v>650</v>
      </c>
      <c r="B65" s="53"/>
      <c r="C65" s="54"/>
      <c r="D65" s="54"/>
      <c r="E65" s="54"/>
      <c r="F65" s="53" t="s">
        <v>47</v>
      </c>
      <c r="G65" s="46">
        <v>0</v>
      </c>
      <c r="H65" s="46">
        <v>0</v>
      </c>
      <c r="I65" s="46">
        <v>0</v>
      </c>
      <c r="J65" s="39">
        <f t="array" ref="J65">SUM(ROUND(G65:I65,0))</f>
        <v>0</v>
      </c>
      <c r="K65" s="119" t="s">
        <v>83</v>
      </c>
      <c r="L65" s="191"/>
      <c r="M65" s="166"/>
      <c r="N65" s="166"/>
      <c r="O65" s="166"/>
      <c r="P65" s="166"/>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row>
    <row r="66" spans="1:116" s="3" customFormat="1" ht="32.1" customHeight="1">
      <c r="A66" s="81" t="s">
        <v>651</v>
      </c>
      <c r="B66" s="53"/>
      <c r="C66" s="54"/>
      <c r="D66" s="54"/>
      <c r="E66" s="54"/>
      <c r="F66" s="53" t="s">
        <v>47</v>
      </c>
      <c r="G66" s="46">
        <v>0</v>
      </c>
      <c r="H66" s="46">
        <v>0</v>
      </c>
      <c r="I66" s="46">
        <v>0</v>
      </c>
      <c r="J66" s="39">
        <f t="array" ref="J66">SUM(ROUND(G66:I66,0))</f>
        <v>0</v>
      </c>
      <c r="K66" s="119" t="s">
        <v>83</v>
      </c>
      <c r="L66" s="191"/>
      <c r="M66" s="166"/>
      <c r="N66" s="166"/>
      <c r="O66" s="166"/>
      <c r="P66" s="166"/>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row>
    <row r="67" spans="1:116" s="3" customFormat="1" ht="32.1" customHeight="1">
      <c r="A67" s="81" t="s">
        <v>652</v>
      </c>
      <c r="B67" s="53"/>
      <c r="C67" s="54"/>
      <c r="D67" s="54"/>
      <c r="E67" s="54"/>
      <c r="F67" s="53" t="s">
        <v>47</v>
      </c>
      <c r="G67" s="46">
        <v>0</v>
      </c>
      <c r="H67" s="46">
        <v>0</v>
      </c>
      <c r="I67" s="46">
        <v>0</v>
      </c>
      <c r="J67" s="39">
        <f t="array" ref="J67">SUM(ROUND(G67:I67,0))</f>
        <v>0</v>
      </c>
      <c r="K67" s="119" t="s">
        <v>83</v>
      </c>
      <c r="L67" s="191"/>
      <c r="M67" s="166"/>
      <c r="N67" s="166"/>
      <c r="O67" s="166"/>
      <c r="P67" s="166"/>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row>
    <row r="68" spans="1:116" s="3" customFormat="1" ht="32.1" customHeight="1">
      <c r="A68" s="81" t="s">
        <v>653</v>
      </c>
      <c r="B68" s="53"/>
      <c r="C68" s="54"/>
      <c r="D68" s="54"/>
      <c r="E68" s="54"/>
      <c r="F68" s="53" t="s">
        <v>47</v>
      </c>
      <c r="G68" s="46">
        <v>0</v>
      </c>
      <c r="H68" s="46">
        <v>0</v>
      </c>
      <c r="I68" s="46">
        <v>0</v>
      </c>
      <c r="J68" s="39">
        <f t="array" ref="J68">SUM(ROUND(G68:I68,0))</f>
        <v>0</v>
      </c>
      <c r="K68" s="119" t="s">
        <v>83</v>
      </c>
      <c r="L68" s="191"/>
      <c r="M68" s="166"/>
      <c r="N68" s="166"/>
      <c r="O68" s="166"/>
      <c r="P68" s="166"/>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row>
    <row r="69" spans="1:116" s="3" customFormat="1" ht="32.1" customHeight="1">
      <c r="A69" s="81" t="s">
        <v>654</v>
      </c>
      <c r="B69" s="53"/>
      <c r="C69" s="54"/>
      <c r="D69" s="54"/>
      <c r="E69" s="54"/>
      <c r="F69" s="53" t="s">
        <v>47</v>
      </c>
      <c r="G69" s="46">
        <v>0</v>
      </c>
      <c r="H69" s="46">
        <v>0</v>
      </c>
      <c r="I69" s="46">
        <v>0</v>
      </c>
      <c r="J69" s="39">
        <f t="array" ref="J69">SUM(ROUND(G69:I69,0))</f>
        <v>0</v>
      </c>
      <c r="K69" s="119" t="s">
        <v>83</v>
      </c>
      <c r="L69" s="191"/>
      <c r="M69" s="166"/>
      <c r="N69" s="166"/>
      <c r="O69" s="166"/>
      <c r="P69" s="166"/>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row>
    <row r="70" spans="1:116" s="3" customFormat="1" ht="32.1" customHeight="1" thickBot="1">
      <c r="A70" s="81" t="s">
        <v>655</v>
      </c>
      <c r="B70" s="53"/>
      <c r="C70" s="54"/>
      <c r="D70" s="54"/>
      <c r="E70" s="54"/>
      <c r="F70" s="53" t="s">
        <v>47</v>
      </c>
      <c r="G70" s="46">
        <v>0</v>
      </c>
      <c r="H70" s="46">
        <v>0</v>
      </c>
      <c r="I70" s="46">
        <v>0</v>
      </c>
      <c r="J70" s="39">
        <f t="array" ref="J70">SUM(ROUND(G70:I70,0))</f>
        <v>0</v>
      </c>
      <c r="K70" s="119" t="s">
        <v>83</v>
      </c>
      <c r="L70" s="191"/>
      <c r="M70" s="166"/>
      <c r="N70" s="166"/>
      <c r="O70" s="166"/>
      <c r="P70" s="166"/>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row>
    <row r="71" spans="1:116" s="3" customFormat="1" ht="32.1" hidden="1" customHeight="1">
      <c r="A71" s="81" t="s">
        <v>656</v>
      </c>
      <c r="B71" s="53"/>
      <c r="C71" s="54"/>
      <c r="D71" s="54"/>
      <c r="E71" s="54"/>
      <c r="F71" s="53" t="s">
        <v>47</v>
      </c>
      <c r="G71" s="46">
        <v>0</v>
      </c>
      <c r="H71" s="46">
        <v>0</v>
      </c>
      <c r="I71" s="46">
        <v>0</v>
      </c>
      <c r="J71" s="39">
        <f t="array" ref="J71">SUM(ROUND(G71:I71,0))</f>
        <v>0</v>
      </c>
      <c r="K71" s="119" t="s">
        <v>83</v>
      </c>
      <c r="L71" s="191"/>
      <c r="M71" s="166"/>
      <c r="N71" s="166"/>
      <c r="O71" s="166"/>
      <c r="P71" s="166"/>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row>
    <row r="72" spans="1:116" s="3" customFormat="1" ht="32.1" hidden="1" customHeight="1">
      <c r="A72" s="81" t="s">
        <v>657</v>
      </c>
      <c r="B72" s="53"/>
      <c r="C72" s="54"/>
      <c r="D72" s="54"/>
      <c r="E72" s="54"/>
      <c r="F72" s="53" t="s">
        <v>47</v>
      </c>
      <c r="G72" s="46">
        <v>0</v>
      </c>
      <c r="H72" s="46">
        <v>0</v>
      </c>
      <c r="I72" s="46">
        <v>0</v>
      </c>
      <c r="J72" s="39">
        <f t="array" ref="J72">SUM(ROUND(G72:I72,0))</f>
        <v>0</v>
      </c>
      <c r="K72" s="119" t="s">
        <v>83</v>
      </c>
      <c r="L72" s="191"/>
      <c r="M72" s="166"/>
      <c r="N72" s="166"/>
      <c r="O72" s="166"/>
      <c r="P72" s="166"/>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row>
    <row r="73" spans="1:116" ht="32.1" hidden="1" customHeight="1">
      <c r="A73" s="81" t="s">
        <v>658</v>
      </c>
      <c r="B73" s="53"/>
      <c r="C73" s="54"/>
      <c r="D73" s="54"/>
      <c r="E73" s="54"/>
      <c r="F73" s="53" t="s">
        <v>47</v>
      </c>
      <c r="G73" s="46">
        <v>0</v>
      </c>
      <c r="H73" s="46">
        <v>0</v>
      </c>
      <c r="I73" s="46">
        <v>0</v>
      </c>
      <c r="J73" s="39">
        <f t="array" ref="J73">SUM(ROUND(G73:I73,0))</f>
        <v>0</v>
      </c>
      <c r="K73" s="119" t="s">
        <v>83</v>
      </c>
      <c r="L73" s="191"/>
      <c r="M73" s="25"/>
      <c r="N73" s="25"/>
      <c r="O73" s="25"/>
      <c r="P73" s="25"/>
    </row>
    <row r="74" spans="1:116" s="3" customFormat="1" ht="32.1" hidden="1" customHeight="1">
      <c r="A74" s="81" t="s">
        <v>659</v>
      </c>
      <c r="B74" s="53"/>
      <c r="C74" s="54"/>
      <c r="D74" s="54"/>
      <c r="E74" s="54"/>
      <c r="F74" s="53" t="s">
        <v>47</v>
      </c>
      <c r="G74" s="46">
        <v>0</v>
      </c>
      <c r="H74" s="46">
        <v>0</v>
      </c>
      <c r="I74" s="46">
        <v>0</v>
      </c>
      <c r="J74" s="39">
        <f t="array" ref="J74">SUM(ROUND(G74:I74,0))</f>
        <v>0</v>
      </c>
      <c r="K74" s="119" t="s">
        <v>83</v>
      </c>
      <c r="L74" s="191"/>
      <c r="M74" s="166"/>
      <c r="N74" s="166"/>
      <c r="O74" s="166"/>
      <c r="P74" s="166"/>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row>
    <row r="75" spans="1:116" s="3" customFormat="1" ht="32.1" hidden="1" customHeight="1">
      <c r="A75" s="81" t="s">
        <v>660</v>
      </c>
      <c r="B75" s="53"/>
      <c r="C75" s="54"/>
      <c r="D75" s="54"/>
      <c r="E75" s="54"/>
      <c r="F75" s="53" t="s">
        <v>47</v>
      </c>
      <c r="G75" s="46">
        <v>0</v>
      </c>
      <c r="H75" s="46">
        <v>0</v>
      </c>
      <c r="I75" s="46">
        <v>0</v>
      </c>
      <c r="J75" s="39">
        <f t="array" ref="J75">SUM(ROUND(G75:I75,0))</f>
        <v>0</v>
      </c>
      <c r="K75" s="119" t="s">
        <v>83</v>
      </c>
      <c r="L75" s="191"/>
      <c r="M75" s="166"/>
      <c r="N75" s="166"/>
      <c r="O75" s="166"/>
      <c r="P75" s="166"/>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row>
    <row r="76" spans="1:116" s="3" customFormat="1" ht="32.1" hidden="1" customHeight="1">
      <c r="A76" s="81" t="s">
        <v>661</v>
      </c>
      <c r="B76" s="53"/>
      <c r="C76" s="54"/>
      <c r="D76" s="54"/>
      <c r="E76" s="54"/>
      <c r="F76" s="53" t="s">
        <v>47</v>
      </c>
      <c r="G76" s="46">
        <v>0</v>
      </c>
      <c r="H76" s="46">
        <v>0</v>
      </c>
      <c r="I76" s="46">
        <v>0</v>
      </c>
      <c r="J76" s="39">
        <f t="array" ref="J76">SUM(ROUND(G76:I76,0))</f>
        <v>0</v>
      </c>
      <c r="K76" s="119" t="s">
        <v>83</v>
      </c>
      <c r="L76" s="191"/>
      <c r="M76" s="166"/>
      <c r="N76" s="166"/>
      <c r="O76" s="166"/>
      <c r="P76" s="166"/>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row>
    <row r="77" spans="1:116" s="3" customFormat="1" ht="32.1" hidden="1" customHeight="1">
      <c r="A77" s="81" t="s">
        <v>662</v>
      </c>
      <c r="B77" s="53"/>
      <c r="C77" s="54"/>
      <c r="D77" s="54"/>
      <c r="E77" s="54"/>
      <c r="F77" s="53" t="s">
        <v>47</v>
      </c>
      <c r="G77" s="46">
        <v>0</v>
      </c>
      <c r="H77" s="46">
        <v>0</v>
      </c>
      <c r="I77" s="46">
        <v>0</v>
      </c>
      <c r="J77" s="39">
        <f t="array" ref="J77">SUM(ROUND(G77:I77,0))</f>
        <v>0</v>
      </c>
      <c r="K77" s="119" t="s">
        <v>83</v>
      </c>
      <c r="L77" s="191"/>
      <c r="M77" s="166"/>
      <c r="N77" s="166"/>
      <c r="O77" s="166"/>
      <c r="P77" s="166"/>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row>
    <row r="78" spans="1:116" s="3" customFormat="1" ht="32.1" hidden="1" customHeight="1">
      <c r="A78" s="81" t="s">
        <v>663</v>
      </c>
      <c r="B78" s="53"/>
      <c r="C78" s="54"/>
      <c r="D78" s="54"/>
      <c r="E78" s="54"/>
      <c r="F78" s="53" t="s">
        <v>47</v>
      </c>
      <c r="G78" s="46">
        <v>0</v>
      </c>
      <c r="H78" s="46">
        <v>0</v>
      </c>
      <c r="I78" s="46">
        <v>0</v>
      </c>
      <c r="J78" s="39">
        <f t="array" ref="J78">SUM(ROUND(G78:I78,0))</f>
        <v>0</v>
      </c>
      <c r="K78" s="119" t="s">
        <v>83</v>
      </c>
      <c r="L78" s="191"/>
      <c r="M78" s="166"/>
      <c r="N78" s="166"/>
      <c r="O78" s="166"/>
      <c r="P78" s="166"/>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row>
    <row r="79" spans="1:116" s="3" customFormat="1" ht="32.1" hidden="1" customHeight="1">
      <c r="A79" s="81" t="s">
        <v>664</v>
      </c>
      <c r="B79" s="53"/>
      <c r="C79" s="54"/>
      <c r="D79" s="54"/>
      <c r="E79" s="54"/>
      <c r="F79" s="53" t="s">
        <v>47</v>
      </c>
      <c r="G79" s="46">
        <v>0</v>
      </c>
      <c r="H79" s="46">
        <v>0</v>
      </c>
      <c r="I79" s="46">
        <v>0</v>
      </c>
      <c r="J79" s="39">
        <f t="array" ref="J79">SUM(ROUND(G79:I79,0))</f>
        <v>0</v>
      </c>
      <c r="K79" s="119" t="s">
        <v>83</v>
      </c>
      <c r="L79" s="191"/>
      <c r="M79" s="166"/>
      <c r="N79" s="166"/>
      <c r="O79" s="166"/>
      <c r="P79" s="166"/>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row>
    <row r="80" spans="1:116" s="3" customFormat="1" ht="32.1" hidden="1" customHeight="1">
      <c r="A80" s="81" t="s">
        <v>665</v>
      </c>
      <c r="B80" s="53"/>
      <c r="C80" s="54"/>
      <c r="D80" s="54"/>
      <c r="E80" s="54"/>
      <c r="F80" s="53" t="s">
        <v>47</v>
      </c>
      <c r="G80" s="46">
        <v>0</v>
      </c>
      <c r="H80" s="46">
        <v>0</v>
      </c>
      <c r="I80" s="46">
        <v>0</v>
      </c>
      <c r="J80" s="39">
        <f t="array" ref="J80">SUM(ROUND(G80:I80,0))</f>
        <v>0</v>
      </c>
      <c r="K80" s="119" t="s">
        <v>83</v>
      </c>
      <c r="L80" s="191"/>
      <c r="M80" s="166"/>
      <c r="N80" s="166"/>
      <c r="O80" s="166"/>
      <c r="P80" s="166"/>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row>
    <row r="81" spans="1:116" s="3" customFormat="1" ht="32.1" hidden="1" customHeight="1">
      <c r="A81" s="81" t="s">
        <v>666</v>
      </c>
      <c r="B81" s="53"/>
      <c r="C81" s="54"/>
      <c r="D81" s="54"/>
      <c r="E81" s="54"/>
      <c r="F81" s="53" t="s">
        <v>47</v>
      </c>
      <c r="G81" s="46">
        <v>0</v>
      </c>
      <c r="H81" s="46">
        <v>0</v>
      </c>
      <c r="I81" s="46">
        <v>0</v>
      </c>
      <c r="J81" s="39">
        <f t="array" ref="J81">SUM(ROUND(G81:I81,0))</f>
        <v>0</v>
      </c>
      <c r="K81" s="119" t="s">
        <v>83</v>
      </c>
      <c r="L81" s="191"/>
      <c r="M81" s="166"/>
      <c r="N81" s="166"/>
      <c r="O81" s="166"/>
      <c r="P81" s="166"/>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row>
    <row r="82" spans="1:116" s="3" customFormat="1" ht="32.1" hidden="1" customHeight="1">
      <c r="A82" s="81" t="s">
        <v>667</v>
      </c>
      <c r="B82" s="53"/>
      <c r="C82" s="54"/>
      <c r="D82" s="54"/>
      <c r="E82" s="54"/>
      <c r="F82" s="53" t="s">
        <v>47</v>
      </c>
      <c r="G82" s="46">
        <v>0</v>
      </c>
      <c r="H82" s="46">
        <v>0</v>
      </c>
      <c r="I82" s="46">
        <v>0</v>
      </c>
      <c r="J82" s="39">
        <f t="array" ref="J82">SUM(ROUND(G82:I82,0))</f>
        <v>0</v>
      </c>
      <c r="K82" s="119" t="s">
        <v>83</v>
      </c>
      <c r="L82" s="191"/>
      <c r="M82" s="166"/>
      <c r="N82" s="166"/>
      <c r="O82" s="166"/>
      <c r="P82" s="166"/>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row>
    <row r="83" spans="1:116" s="3" customFormat="1" ht="32.1" hidden="1" customHeight="1">
      <c r="A83" s="81" t="s">
        <v>668</v>
      </c>
      <c r="B83" s="53"/>
      <c r="C83" s="54"/>
      <c r="D83" s="54"/>
      <c r="E83" s="54"/>
      <c r="F83" s="53" t="s">
        <v>47</v>
      </c>
      <c r="G83" s="46">
        <v>0</v>
      </c>
      <c r="H83" s="46">
        <v>0</v>
      </c>
      <c r="I83" s="46">
        <v>0</v>
      </c>
      <c r="J83" s="39">
        <f t="array" ref="J83">SUM(ROUND(G83:I83,0))</f>
        <v>0</v>
      </c>
      <c r="K83" s="119" t="s">
        <v>83</v>
      </c>
      <c r="L83" s="191"/>
      <c r="M83" s="166"/>
      <c r="N83" s="166"/>
      <c r="O83" s="166"/>
      <c r="P83" s="166"/>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row>
    <row r="84" spans="1:116" s="3" customFormat="1" ht="32.1" hidden="1" customHeight="1">
      <c r="A84" s="81" t="s">
        <v>669</v>
      </c>
      <c r="B84" s="53"/>
      <c r="C84" s="54"/>
      <c r="D84" s="54"/>
      <c r="E84" s="54"/>
      <c r="F84" s="53" t="s">
        <v>47</v>
      </c>
      <c r="G84" s="46">
        <v>0</v>
      </c>
      <c r="H84" s="46">
        <v>0</v>
      </c>
      <c r="I84" s="46">
        <v>0</v>
      </c>
      <c r="J84" s="39">
        <f t="array" ref="J84">SUM(ROUND(G84:I84,0))</f>
        <v>0</v>
      </c>
      <c r="K84" s="119" t="s">
        <v>83</v>
      </c>
      <c r="L84" s="191"/>
      <c r="M84" s="166"/>
      <c r="N84" s="166"/>
      <c r="O84" s="166"/>
      <c r="P84" s="166"/>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row>
    <row r="85" spans="1:116" ht="32.1" hidden="1" customHeight="1">
      <c r="A85" s="81" t="s">
        <v>670</v>
      </c>
      <c r="B85" s="53"/>
      <c r="C85" s="54"/>
      <c r="D85" s="54"/>
      <c r="E85" s="54"/>
      <c r="F85" s="53" t="s">
        <v>47</v>
      </c>
      <c r="G85" s="46">
        <v>0</v>
      </c>
      <c r="H85" s="46">
        <v>0</v>
      </c>
      <c r="I85" s="46">
        <v>0</v>
      </c>
      <c r="J85" s="39">
        <f t="array" ref="J85">SUM(ROUND(G85:I85,0))</f>
        <v>0</v>
      </c>
      <c r="K85" s="119" t="s">
        <v>83</v>
      </c>
      <c r="L85" s="191"/>
      <c r="M85" s="25"/>
      <c r="N85" s="25"/>
      <c r="O85" s="25"/>
      <c r="P85" s="25"/>
    </row>
    <row r="86" spans="1:116" s="3" customFormat="1" ht="32.1" hidden="1" customHeight="1">
      <c r="A86" s="81" t="s">
        <v>671</v>
      </c>
      <c r="B86" s="53"/>
      <c r="C86" s="54"/>
      <c r="D86" s="54"/>
      <c r="E86" s="54"/>
      <c r="F86" s="53" t="s">
        <v>47</v>
      </c>
      <c r="G86" s="46">
        <v>0</v>
      </c>
      <c r="H86" s="46">
        <v>0</v>
      </c>
      <c r="I86" s="46">
        <v>0</v>
      </c>
      <c r="J86" s="39">
        <f t="array" ref="J86">SUM(ROUND(G86:I86,0))</f>
        <v>0</v>
      </c>
      <c r="K86" s="119" t="s">
        <v>83</v>
      </c>
      <c r="L86" s="191"/>
      <c r="M86" s="166"/>
      <c r="N86" s="166"/>
      <c r="O86" s="166"/>
      <c r="P86" s="166"/>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row>
    <row r="87" spans="1:116" s="3" customFormat="1" ht="32.1" hidden="1" customHeight="1">
      <c r="A87" s="81" t="s">
        <v>672</v>
      </c>
      <c r="B87" s="53"/>
      <c r="C87" s="54"/>
      <c r="D87" s="54"/>
      <c r="E87" s="54"/>
      <c r="F87" s="53" t="s">
        <v>47</v>
      </c>
      <c r="G87" s="46">
        <v>0</v>
      </c>
      <c r="H87" s="46">
        <v>0</v>
      </c>
      <c r="I87" s="46">
        <v>0</v>
      </c>
      <c r="J87" s="39">
        <f t="array" ref="J87">SUM(ROUND(G87:I87,0))</f>
        <v>0</v>
      </c>
      <c r="K87" s="119" t="s">
        <v>83</v>
      </c>
      <c r="L87" s="191"/>
      <c r="M87" s="166"/>
      <c r="N87" s="166"/>
      <c r="O87" s="166"/>
      <c r="P87" s="166"/>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row>
    <row r="88" spans="1:116" s="3" customFormat="1" ht="32.1" hidden="1" customHeight="1">
      <c r="A88" s="81" t="s">
        <v>673</v>
      </c>
      <c r="B88" s="53"/>
      <c r="C88" s="54"/>
      <c r="D88" s="54"/>
      <c r="E88" s="54"/>
      <c r="F88" s="53" t="s">
        <v>47</v>
      </c>
      <c r="G88" s="46">
        <v>0</v>
      </c>
      <c r="H88" s="46">
        <v>0</v>
      </c>
      <c r="I88" s="46">
        <v>0</v>
      </c>
      <c r="J88" s="39">
        <f t="array" ref="J88">SUM(ROUND(G88:I88,0))</f>
        <v>0</v>
      </c>
      <c r="K88" s="119" t="s">
        <v>83</v>
      </c>
      <c r="L88" s="191"/>
      <c r="M88" s="166"/>
      <c r="N88" s="166"/>
      <c r="O88" s="166"/>
      <c r="P88" s="166"/>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row>
    <row r="89" spans="1:116" s="3" customFormat="1" ht="32.1" hidden="1" customHeight="1">
      <c r="A89" s="81" t="s">
        <v>674</v>
      </c>
      <c r="B89" s="53"/>
      <c r="C89" s="54"/>
      <c r="D89" s="54"/>
      <c r="E89" s="54"/>
      <c r="F89" s="53" t="s">
        <v>47</v>
      </c>
      <c r="G89" s="46">
        <v>0</v>
      </c>
      <c r="H89" s="46">
        <v>0</v>
      </c>
      <c r="I89" s="46">
        <v>0</v>
      </c>
      <c r="J89" s="39">
        <f t="array" ref="J89">SUM(ROUND(G89:I89,0))</f>
        <v>0</v>
      </c>
      <c r="K89" s="119" t="s">
        <v>83</v>
      </c>
      <c r="L89" s="191"/>
      <c r="M89" s="166"/>
      <c r="N89" s="166"/>
      <c r="O89" s="166"/>
      <c r="P89" s="166"/>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row>
    <row r="90" spans="1:116" s="3" customFormat="1" ht="32.1" hidden="1" customHeight="1">
      <c r="A90" s="81" t="s">
        <v>675</v>
      </c>
      <c r="B90" s="53"/>
      <c r="C90" s="54"/>
      <c r="D90" s="54"/>
      <c r="E90" s="54"/>
      <c r="F90" s="53" t="s">
        <v>47</v>
      </c>
      <c r="G90" s="46">
        <v>0</v>
      </c>
      <c r="H90" s="46">
        <v>0</v>
      </c>
      <c r="I90" s="46">
        <v>0</v>
      </c>
      <c r="J90" s="39">
        <f t="array" ref="J90">SUM(ROUND(G90:I90,0))</f>
        <v>0</v>
      </c>
      <c r="K90" s="119" t="s">
        <v>83</v>
      </c>
      <c r="L90" s="191"/>
      <c r="M90" s="166"/>
      <c r="N90" s="166"/>
      <c r="O90" s="166"/>
      <c r="P90" s="166"/>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row>
    <row r="91" spans="1:116" s="3" customFormat="1" ht="32.1" hidden="1" customHeight="1">
      <c r="A91" s="81" t="s">
        <v>676</v>
      </c>
      <c r="B91" s="53"/>
      <c r="C91" s="54"/>
      <c r="D91" s="54"/>
      <c r="E91" s="54"/>
      <c r="F91" s="53" t="s">
        <v>47</v>
      </c>
      <c r="G91" s="46">
        <v>0</v>
      </c>
      <c r="H91" s="46">
        <v>0</v>
      </c>
      <c r="I91" s="46">
        <v>0</v>
      </c>
      <c r="J91" s="39">
        <f t="array" ref="J91">SUM(ROUND(G91:I91,0))</f>
        <v>0</v>
      </c>
      <c r="K91" s="119" t="s">
        <v>83</v>
      </c>
      <c r="L91" s="191"/>
      <c r="M91" s="166"/>
      <c r="N91" s="166"/>
      <c r="O91" s="166"/>
      <c r="P91" s="166"/>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row>
    <row r="92" spans="1:116" s="3" customFormat="1" ht="32.1" hidden="1" customHeight="1">
      <c r="A92" s="81" t="s">
        <v>677</v>
      </c>
      <c r="B92" s="53"/>
      <c r="C92" s="54"/>
      <c r="D92" s="54"/>
      <c r="E92" s="54"/>
      <c r="F92" s="53" t="s">
        <v>47</v>
      </c>
      <c r="G92" s="46">
        <v>0</v>
      </c>
      <c r="H92" s="46">
        <v>0</v>
      </c>
      <c r="I92" s="46">
        <v>0</v>
      </c>
      <c r="J92" s="39">
        <f t="array" ref="J92">SUM(ROUND(G92:I92,0))</f>
        <v>0</v>
      </c>
      <c r="K92" s="119" t="s">
        <v>83</v>
      </c>
      <c r="L92" s="191"/>
      <c r="M92" s="166"/>
      <c r="N92" s="166"/>
      <c r="O92" s="166"/>
      <c r="P92" s="166"/>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row>
    <row r="93" spans="1:116" s="3" customFormat="1" ht="32.1" hidden="1" customHeight="1">
      <c r="A93" s="81" t="s">
        <v>678</v>
      </c>
      <c r="B93" s="53"/>
      <c r="C93" s="54"/>
      <c r="D93" s="54"/>
      <c r="E93" s="54"/>
      <c r="F93" s="53" t="s">
        <v>47</v>
      </c>
      <c r="G93" s="46">
        <v>0</v>
      </c>
      <c r="H93" s="46">
        <v>0</v>
      </c>
      <c r="I93" s="46">
        <v>0</v>
      </c>
      <c r="J93" s="39">
        <f t="array" ref="J93">SUM(ROUND(G93:I93,0))</f>
        <v>0</v>
      </c>
      <c r="K93" s="119" t="s">
        <v>83</v>
      </c>
      <c r="L93" s="191"/>
      <c r="M93" s="166"/>
      <c r="N93" s="166"/>
      <c r="O93" s="166"/>
      <c r="P93" s="166"/>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row>
    <row r="94" spans="1:116" s="3" customFormat="1" ht="32.1" hidden="1" customHeight="1">
      <c r="A94" s="81" t="s">
        <v>679</v>
      </c>
      <c r="B94" s="53"/>
      <c r="C94" s="54"/>
      <c r="D94" s="54"/>
      <c r="E94" s="54"/>
      <c r="F94" s="53" t="s">
        <v>47</v>
      </c>
      <c r="G94" s="46">
        <v>0</v>
      </c>
      <c r="H94" s="46">
        <v>0</v>
      </c>
      <c r="I94" s="46">
        <v>0</v>
      </c>
      <c r="J94" s="39">
        <f t="array" ref="J94">SUM(ROUND(G94:I94,0))</f>
        <v>0</v>
      </c>
      <c r="K94" s="119" t="s">
        <v>83</v>
      </c>
      <c r="L94" s="191"/>
      <c r="M94" s="166"/>
      <c r="N94" s="166"/>
      <c r="O94" s="166"/>
      <c r="P94" s="166"/>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row>
    <row r="95" spans="1:116" s="3" customFormat="1" ht="32.1" hidden="1" customHeight="1">
      <c r="A95" s="81" t="s">
        <v>680</v>
      </c>
      <c r="B95" s="53"/>
      <c r="C95" s="54"/>
      <c r="D95" s="54"/>
      <c r="E95" s="54"/>
      <c r="F95" s="53" t="s">
        <v>47</v>
      </c>
      <c r="G95" s="46">
        <v>0</v>
      </c>
      <c r="H95" s="46">
        <v>0</v>
      </c>
      <c r="I95" s="46">
        <v>0</v>
      </c>
      <c r="J95" s="39">
        <f t="array" ref="J95">SUM(ROUND(G95:I95,0))</f>
        <v>0</v>
      </c>
      <c r="K95" s="119" t="s">
        <v>83</v>
      </c>
      <c r="L95" s="191"/>
      <c r="M95" s="166"/>
      <c r="N95" s="166"/>
      <c r="O95" s="166"/>
      <c r="P95" s="166"/>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row>
    <row r="96" spans="1:116" s="3" customFormat="1" ht="32.1" hidden="1" customHeight="1">
      <c r="A96" s="81" t="s">
        <v>681</v>
      </c>
      <c r="B96" s="53"/>
      <c r="C96" s="54"/>
      <c r="D96" s="54"/>
      <c r="E96" s="54"/>
      <c r="F96" s="53" t="s">
        <v>47</v>
      </c>
      <c r="G96" s="46">
        <v>0</v>
      </c>
      <c r="H96" s="46">
        <v>0</v>
      </c>
      <c r="I96" s="46">
        <v>0</v>
      </c>
      <c r="J96" s="39">
        <f t="array" ref="J96">SUM(ROUND(G96:I96,0))</f>
        <v>0</v>
      </c>
      <c r="K96" s="119" t="s">
        <v>83</v>
      </c>
      <c r="L96" s="191"/>
      <c r="M96" s="166"/>
      <c r="N96" s="166"/>
      <c r="O96" s="166"/>
      <c r="P96" s="166"/>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row>
    <row r="97" spans="1:116" ht="32.1" hidden="1" customHeight="1">
      <c r="A97" s="81" t="s">
        <v>682</v>
      </c>
      <c r="B97" s="53"/>
      <c r="C97" s="54"/>
      <c r="D97" s="54"/>
      <c r="E97" s="54"/>
      <c r="F97" s="53" t="s">
        <v>47</v>
      </c>
      <c r="G97" s="46">
        <v>0</v>
      </c>
      <c r="H97" s="46">
        <v>0</v>
      </c>
      <c r="I97" s="46">
        <v>0</v>
      </c>
      <c r="J97" s="39">
        <f t="array" ref="J97">SUM(ROUND(G97:I97,0))</f>
        <v>0</v>
      </c>
      <c r="K97" s="119" t="s">
        <v>83</v>
      </c>
      <c r="L97" s="191"/>
      <c r="M97" s="25"/>
      <c r="N97" s="25"/>
      <c r="O97" s="25"/>
      <c r="P97" s="25"/>
    </row>
    <row r="98" spans="1:116" s="3" customFormat="1" ht="32.1" hidden="1" customHeight="1">
      <c r="A98" s="81" t="s">
        <v>683</v>
      </c>
      <c r="B98" s="53"/>
      <c r="C98" s="54"/>
      <c r="D98" s="54"/>
      <c r="E98" s="54"/>
      <c r="F98" s="53" t="s">
        <v>47</v>
      </c>
      <c r="G98" s="46">
        <v>0</v>
      </c>
      <c r="H98" s="46">
        <v>0</v>
      </c>
      <c r="I98" s="46">
        <v>0</v>
      </c>
      <c r="J98" s="39">
        <f t="array" ref="J98">SUM(ROUND(G98:I98,0))</f>
        <v>0</v>
      </c>
      <c r="K98" s="119" t="s">
        <v>83</v>
      </c>
      <c r="L98" s="191"/>
      <c r="M98" s="166"/>
      <c r="N98" s="166"/>
      <c r="O98" s="166"/>
      <c r="P98" s="166"/>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row>
    <row r="99" spans="1:116" s="3" customFormat="1" ht="32.1" hidden="1" customHeight="1">
      <c r="A99" s="81" t="s">
        <v>684</v>
      </c>
      <c r="B99" s="53"/>
      <c r="C99" s="54"/>
      <c r="D99" s="54"/>
      <c r="E99" s="54"/>
      <c r="F99" s="53" t="s">
        <v>47</v>
      </c>
      <c r="G99" s="46">
        <v>0</v>
      </c>
      <c r="H99" s="46">
        <v>0</v>
      </c>
      <c r="I99" s="46">
        <v>0</v>
      </c>
      <c r="J99" s="39">
        <f t="array" ref="J99">SUM(ROUND(G99:I99,0))</f>
        <v>0</v>
      </c>
      <c r="K99" s="119" t="s">
        <v>83</v>
      </c>
      <c r="L99" s="191"/>
      <c r="M99" s="166"/>
      <c r="N99" s="166"/>
      <c r="O99" s="166"/>
      <c r="P99" s="166"/>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row>
    <row r="100" spans="1:116" s="3" customFormat="1" ht="32.1" hidden="1" customHeight="1">
      <c r="A100" s="81" t="s">
        <v>685</v>
      </c>
      <c r="B100" s="53"/>
      <c r="C100" s="54"/>
      <c r="D100" s="54"/>
      <c r="E100" s="54"/>
      <c r="F100" s="53" t="s">
        <v>47</v>
      </c>
      <c r="G100" s="46">
        <v>0</v>
      </c>
      <c r="H100" s="46">
        <v>0</v>
      </c>
      <c r="I100" s="46">
        <v>0</v>
      </c>
      <c r="J100" s="39">
        <f t="array" ref="J100">SUM(ROUND(G100:I100,0))</f>
        <v>0</v>
      </c>
      <c r="K100" s="119" t="s">
        <v>83</v>
      </c>
      <c r="L100" s="191"/>
      <c r="M100" s="166"/>
      <c r="N100" s="166"/>
      <c r="O100" s="166"/>
      <c r="P100" s="166"/>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row>
    <row r="101" spans="1:116" s="3" customFormat="1" ht="32.1" hidden="1" customHeight="1">
      <c r="A101" s="81" t="s">
        <v>686</v>
      </c>
      <c r="B101" s="53"/>
      <c r="C101" s="54"/>
      <c r="D101" s="54"/>
      <c r="E101" s="54"/>
      <c r="F101" s="53" t="s">
        <v>47</v>
      </c>
      <c r="G101" s="46">
        <v>0</v>
      </c>
      <c r="H101" s="46">
        <v>0</v>
      </c>
      <c r="I101" s="46">
        <v>0</v>
      </c>
      <c r="J101" s="39">
        <f t="array" ref="J101">SUM(ROUND(G101:I101,0))</f>
        <v>0</v>
      </c>
      <c r="K101" s="119" t="s">
        <v>83</v>
      </c>
      <c r="L101" s="191"/>
      <c r="M101" s="166"/>
      <c r="N101" s="166"/>
      <c r="O101" s="166"/>
      <c r="P101" s="166"/>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row>
    <row r="102" spans="1:116" s="3" customFormat="1" ht="32.1" hidden="1" customHeight="1">
      <c r="A102" s="81" t="s">
        <v>687</v>
      </c>
      <c r="B102" s="53"/>
      <c r="C102" s="54"/>
      <c r="D102" s="54"/>
      <c r="E102" s="54"/>
      <c r="F102" s="53" t="s">
        <v>47</v>
      </c>
      <c r="G102" s="46">
        <v>0</v>
      </c>
      <c r="H102" s="46">
        <v>0</v>
      </c>
      <c r="I102" s="46">
        <v>0</v>
      </c>
      <c r="J102" s="39">
        <f t="array" ref="J102">SUM(ROUND(G102:I102,0))</f>
        <v>0</v>
      </c>
      <c r="K102" s="119" t="s">
        <v>83</v>
      </c>
      <c r="L102" s="191"/>
      <c r="M102" s="166"/>
      <c r="N102" s="166"/>
      <c r="O102" s="166"/>
      <c r="P102" s="166"/>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row>
    <row r="103" spans="1:116" s="3" customFormat="1" ht="32.1" hidden="1" customHeight="1">
      <c r="A103" s="81" t="s">
        <v>688</v>
      </c>
      <c r="B103" s="53"/>
      <c r="C103" s="54"/>
      <c r="D103" s="54"/>
      <c r="E103" s="54"/>
      <c r="F103" s="53" t="s">
        <v>47</v>
      </c>
      <c r="G103" s="46">
        <v>0</v>
      </c>
      <c r="H103" s="46">
        <v>0</v>
      </c>
      <c r="I103" s="46">
        <v>0</v>
      </c>
      <c r="J103" s="39">
        <f t="array" ref="J103">SUM(ROUND(G103:I103,0))</f>
        <v>0</v>
      </c>
      <c r="K103" s="119" t="s">
        <v>83</v>
      </c>
      <c r="L103" s="191"/>
      <c r="M103" s="166"/>
      <c r="N103" s="166"/>
      <c r="O103" s="166"/>
      <c r="P103" s="166"/>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row>
    <row r="104" spans="1:116" s="3" customFormat="1" ht="32.1" hidden="1" customHeight="1">
      <c r="A104" s="81" t="s">
        <v>689</v>
      </c>
      <c r="B104" s="53"/>
      <c r="C104" s="54"/>
      <c r="D104" s="54"/>
      <c r="E104" s="54"/>
      <c r="F104" s="53" t="s">
        <v>47</v>
      </c>
      <c r="G104" s="46">
        <v>0</v>
      </c>
      <c r="H104" s="46">
        <v>0</v>
      </c>
      <c r="I104" s="46">
        <v>0</v>
      </c>
      <c r="J104" s="39">
        <f t="array" ref="J104">SUM(ROUND(G104:I104,0))</f>
        <v>0</v>
      </c>
      <c r="K104" s="119" t="s">
        <v>83</v>
      </c>
      <c r="L104" s="191"/>
      <c r="M104" s="166"/>
      <c r="N104" s="166"/>
      <c r="O104" s="166"/>
      <c r="P104" s="166"/>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row>
    <row r="105" spans="1:116" s="3" customFormat="1" ht="32.1" hidden="1" customHeight="1">
      <c r="A105" s="81" t="s">
        <v>690</v>
      </c>
      <c r="B105" s="53"/>
      <c r="C105" s="54"/>
      <c r="D105" s="54"/>
      <c r="E105" s="54"/>
      <c r="F105" s="53" t="s">
        <v>47</v>
      </c>
      <c r="G105" s="46">
        <v>0</v>
      </c>
      <c r="H105" s="46">
        <v>0</v>
      </c>
      <c r="I105" s="46">
        <v>0</v>
      </c>
      <c r="J105" s="39">
        <f t="array" ref="J105">SUM(ROUND(G105:I105,0))</f>
        <v>0</v>
      </c>
      <c r="K105" s="119" t="s">
        <v>83</v>
      </c>
      <c r="L105" s="191"/>
      <c r="M105" s="166"/>
      <c r="N105" s="166"/>
      <c r="O105" s="166"/>
      <c r="P105" s="166"/>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row>
    <row r="106" spans="1:116" s="3" customFormat="1" ht="32.1" hidden="1" customHeight="1">
      <c r="A106" s="81" t="s">
        <v>691</v>
      </c>
      <c r="B106" s="53"/>
      <c r="C106" s="54"/>
      <c r="D106" s="54"/>
      <c r="E106" s="54"/>
      <c r="F106" s="53" t="s">
        <v>47</v>
      </c>
      <c r="G106" s="46">
        <v>0</v>
      </c>
      <c r="H106" s="46">
        <v>0</v>
      </c>
      <c r="I106" s="46">
        <v>0</v>
      </c>
      <c r="J106" s="39">
        <f t="array" ref="J106">SUM(ROUND(G106:I106,0))</f>
        <v>0</v>
      </c>
      <c r="K106" s="119" t="s">
        <v>83</v>
      </c>
      <c r="L106" s="191"/>
      <c r="M106" s="166"/>
      <c r="N106" s="166"/>
      <c r="O106" s="166"/>
      <c r="P106" s="166"/>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row>
    <row r="107" spans="1:116" s="3" customFormat="1" ht="32.1" hidden="1" customHeight="1">
      <c r="A107" s="81" t="s">
        <v>692</v>
      </c>
      <c r="B107" s="53"/>
      <c r="C107" s="54"/>
      <c r="D107" s="54"/>
      <c r="E107" s="54"/>
      <c r="F107" s="53" t="s">
        <v>47</v>
      </c>
      <c r="G107" s="46">
        <v>0</v>
      </c>
      <c r="H107" s="46">
        <v>0</v>
      </c>
      <c r="I107" s="46">
        <v>0</v>
      </c>
      <c r="J107" s="39">
        <f t="array" ref="J107">SUM(ROUND(G107:I107,0))</f>
        <v>0</v>
      </c>
      <c r="K107" s="119" t="s">
        <v>83</v>
      </c>
      <c r="L107" s="191"/>
      <c r="M107" s="166"/>
      <c r="N107" s="166"/>
      <c r="O107" s="166"/>
      <c r="P107" s="166"/>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row>
    <row r="108" spans="1:116" s="3" customFormat="1" ht="32.1" hidden="1" customHeight="1">
      <c r="A108" s="81" t="s">
        <v>693</v>
      </c>
      <c r="B108" s="53"/>
      <c r="C108" s="54"/>
      <c r="D108" s="54"/>
      <c r="E108" s="54"/>
      <c r="F108" s="53" t="s">
        <v>47</v>
      </c>
      <c r="G108" s="46">
        <v>0</v>
      </c>
      <c r="H108" s="46">
        <v>0</v>
      </c>
      <c r="I108" s="46">
        <v>0</v>
      </c>
      <c r="J108" s="39">
        <f t="array" ref="J108">SUM(ROUND(G108:I108,0))</f>
        <v>0</v>
      </c>
      <c r="K108" s="119" t="s">
        <v>83</v>
      </c>
      <c r="L108" s="191"/>
      <c r="M108" s="166"/>
      <c r="N108" s="166"/>
      <c r="O108" s="166"/>
      <c r="P108" s="166"/>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row>
    <row r="109" spans="1:116" ht="32.1" hidden="1" customHeight="1">
      <c r="A109" s="81" t="s">
        <v>694</v>
      </c>
      <c r="B109" s="53"/>
      <c r="C109" s="54" t="s">
        <v>84</v>
      </c>
      <c r="D109" s="54"/>
      <c r="E109" s="54"/>
      <c r="F109" s="53" t="s">
        <v>47</v>
      </c>
      <c r="G109" s="46">
        <v>0</v>
      </c>
      <c r="H109" s="46">
        <v>0</v>
      </c>
      <c r="I109" s="46">
        <v>0</v>
      </c>
      <c r="J109" s="39">
        <f t="array" ref="J109">SUM(ROUND(G109:I109,0))</f>
        <v>0</v>
      </c>
      <c r="K109" s="119" t="s">
        <v>83</v>
      </c>
      <c r="L109" s="191"/>
      <c r="M109" s="25"/>
      <c r="N109" s="25"/>
      <c r="O109" s="25"/>
      <c r="P109" s="25"/>
    </row>
    <row r="110" spans="1:116" ht="32.1" hidden="1" customHeight="1" thickBot="1">
      <c r="A110" s="82" t="s">
        <v>695</v>
      </c>
      <c r="B110" s="55"/>
      <c r="C110" s="56" t="s">
        <v>84</v>
      </c>
      <c r="D110" s="56"/>
      <c r="E110" s="56"/>
      <c r="F110" s="55" t="s">
        <v>47</v>
      </c>
      <c r="G110" s="59">
        <v>0</v>
      </c>
      <c r="H110" s="46">
        <v>0</v>
      </c>
      <c r="I110" s="59">
        <v>0</v>
      </c>
      <c r="J110" s="60">
        <f t="array" ref="J110">SUM(ROUND(G110:I110,0))</f>
        <v>0</v>
      </c>
      <c r="K110" s="120" t="s">
        <v>83</v>
      </c>
      <c r="L110" s="192"/>
      <c r="M110" s="25"/>
      <c r="N110" s="25"/>
      <c r="O110" s="25"/>
      <c r="P110" s="25"/>
    </row>
    <row r="111" spans="1:116" ht="32.1" customHeight="1" thickBot="1">
      <c r="A111" s="307" t="s">
        <v>696</v>
      </c>
      <c r="B111" s="308"/>
      <c r="C111" s="308"/>
      <c r="D111" s="308"/>
      <c r="E111" s="308"/>
      <c r="F111" s="309"/>
      <c r="G111" s="84">
        <f t="array" ref="G111">SUM(ROUND(G61:G110,0))</f>
        <v>150000</v>
      </c>
      <c r="H111" s="42">
        <f t="array" ref="H111">SUM(ROUND(H61:H110,0))</f>
        <v>0</v>
      </c>
      <c r="I111" s="42">
        <f t="array" ref="I111">SUM(ROUND(I61:I110,0))</f>
        <v>50000</v>
      </c>
      <c r="J111" s="43">
        <f>SUM(J61:J110)</f>
        <v>200000</v>
      </c>
      <c r="K111" s="114"/>
      <c r="L111" s="121"/>
      <c r="M111" s="25"/>
      <c r="N111" s="25"/>
      <c r="O111" s="25"/>
      <c r="P111" s="25"/>
    </row>
    <row r="112" spans="1:116" ht="18.95" customHeight="1" thickBot="1">
      <c r="A112" s="98"/>
      <c r="B112" s="99"/>
      <c r="C112" s="98"/>
      <c r="D112" s="98"/>
      <c r="E112" s="98"/>
      <c r="F112" s="99"/>
      <c r="G112" s="98"/>
      <c r="H112" s="98"/>
      <c r="I112" s="163"/>
      <c r="J112" s="163"/>
      <c r="K112" s="25"/>
      <c r="L112" s="25"/>
      <c r="M112" s="25"/>
      <c r="N112" s="25"/>
      <c r="O112" s="25"/>
      <c r="P112" s="25"/>
    </row>
    <row r="113" spans="1:15" ht="21.95" customHeight="1" thickBot="1">
      <c r="A113" s="312" t="s">
        <v>697</v>
      </c>
      <c r="B113" s="313"/>
      <c r="C113" s="313"/>
      <c r="D113" s="313"/>
      <c r="E113" s="313"/>
      <c r="F113" s="313"/>
      <c r="G113" s="313"/>
      <c r="H113" s="313"/>
      <c r="I113" s="313"/>
      <c r="J113" s="314"/>
      <c r="K113" s="25"/>
      <c r="L113" s="25"/>
      <c r="M113" s="25"/>
      <c r="N113" s="25"/>
      <c r="O113" s="25"/>
    </row>
    <row r="114" spans="1:15" ht="50.1" customHeight="1" thickBot="1">
      <c r="A114" s="333"/>
      <c r="B114" s="334"/>
      <c r="C114" s="334"/>
      <c r="D114" s="334"/>
      <c r="E114" s="334"/>
      <c r="F114" s="335"/>
      <c r="G114" s="213" t="s">
        <v>76</v>
      </c>
      <c r="H114" s="182" t="str">
        <f>'Category Budget'!C8</f>
        <v>[Other Entity] Share</v>
      </c>
      <c r="I114" s="214" t="s">
        <v>77</v>
      </c>
      <c r="J114" s="26" t="s">
        <v>52</v>
      </c>
      <c r="K114" s="25"/>
      <c r="L114" s="25"/>
      <c r="M114" s="25"/>
      <c r="N114" s="25"/>
      <c r="O114" s="25"/>
    </row>
    <row r="115" spans="1:15" ht="32.1" customHeight="1" thickBot="1">
      <c r="A115" s="330" t="s">
        <v>64</v>
      </c>
      <c r="B115" s="331"/>
      <c r="C115" s="331"/>
      <c r="D115" s="331"/>
      <c r="E115" s="331"/>
      <c r="F115" s="332"/>
      <c r="G115" s="84">
        <f>G57+G111</f>
        <v>530000</v>
      </c>
      <c r="H115" s="42">
        <f>H57+H111</f>
        <v>0</v>
      </c>
      <c r="I115" s="42">
        <f>I57+I111</f>
        <v>220000</v>
      </c>
      <c r="J115" s="43">
        <f>J57+J111</f>
        <v>750000</v>
      </c>
      <c r="K115" s="25"/>
      <c r="L115" s="25"/>
      <c r="M115" s="25"/>
      <c r="N115" s="25"/>
      <c r="O115" s="25"/>
    </row>
    <row r="117" spans="1:15" ht="30" customHeight="1">
      <c r="A117" s="323" t="s">
        <v>92</v>
      </c>
      <c r="B117" s="324"/>
      <c r="C117" s="324"/>
      <c r="D117" s="324"/>
      <c r="E117" s="324"/>
      <c r="F117" s="324"/>
      <c r="G117" s="324"/>
      <c r="H117" s="324"/>
      <c r="I117" s="324"/>
      <c r="J117" s="324"/>
      <c r="K117" s="324"/>
      <c r="L117" s="325"/>
      <c r="M117" s="117"/>
      <c r="N117" s="117"/>
      <c r="O117" s="117"/>
    </row>
    <row r="118" spans="1:15" ht="24" customHeight="1">
      <c r="A118" s="326" t="s">
        <v>93</v>
      </c>
      <c r="B118" s="327"/>
      <c r="C118" s="327"/>
      <c r="D118" s="327"/>
      <c r="E118" s="327"/>
      <c r="F118" s="327"/>
      <c r="G118" s="327"/>
      <c r="H118" s="327"/>
      <c r="I118" s="327"/>
      <c r="J118" s="327"/>
      <c r="K118" s="327"/>
      <c r="L118" s="328"/>
      <c r="M118" s="116"/>
      <c r="N118" s="116"/>
      <c r="O118" s="116"/>
    </row>
  </sheetData>
  <sheetProtection algorithmName="SHA-512" hashValue="jIziZdpY4jx/2eaiVp+TWIeewG8+sZGp3RRe9TBGQyB6ZFJMNK5lUKwnF3rsjoePehPiDXrQEh3y1p48SH7tIA==" saltValue="/4RPbWcpo4KcmkTasTUuJA==" spinCount="100000" sheet="1" formatColumns="0" formatRows="0"/>
  <mergeCells count="14">
    <mergeCell ref="A1:C1"/>
    <mergeCell ref="A117:L117"/>
    <mergeCell ref="A118:L118"/>
    <mergeCell ref="A57:F57"/>
    <mergeCell ref="A2:L2"/>
    <mergeCell ref="A3:L3"/>
    <mergeCell ref="A4:L4"/>
    <mergeCell ref="A5:L5"/>
    <mergeCell ref="A113:J113"/>
    <mergeCell ref="A115:F115"/>
    <mergeCell ref="A114:F114"/>
    <mergeCell ref="A111:F111"/>
    <mergeCell ref="I1:L1"/>
    <mergeCell ref="A59:L59"/>
  </mergeCells>
  <phoneticPr fontId="21" type="noConversion"/>
  <conditionalFormatting sqref="A7:J56">
    <cfRule type="expression" dxfId="135" priority="4">
      <formula>$K7="Yes"</formula>
    </cfRule>
  </conditionalFormatting>
  <conditionalFormatting sqref="A61:J110">
    <cfRule type="expression" dxfId="134" priority="3">
      <formula>$K61="Yes"</formula>
    </cfRule>
  </conditionalFormatting>
  <conditionalFormatting sqref="L7:L56">
    <cfRule type="expression" dxfId="133" priority="2">
      <formula>$K7="Yes"</formula>
    </cfRule>
  </conditionalFormatting>
  <conditionalFormatting sqref="L61:L110">
    <cfRule type="expression" dxfId="132" priority="1">
      <formula>$K61="Yes"</formula>
    </cfRule>
  </conditionalFormatting>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L7:L56 L61:L110"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gridLines="1"/>
  <pageMargins left="0.25" right="0.25" top="0.75" bottom="0.75" header="0.25" footer="0.25"/>
  <pageSetup scale="63" firstPageNumber="20" fitToHeight="20" orientation="landscape" r:id="rId1"/>
  <headerFooter>
    <oddFooter>&amp;LJune 2025
&amp;CPage &amp;P of &amp;N
&amp;RGFO-24-311
Food Production Investment Program</oddFooter>
  </headerFooter>
  <rowBreaks count="2" manualBreakCount="2">
    <brk id="1" max="11" man="1"/>
    <brk id="57" max="11" man="1"/>
  </rowBreaks>
  <extLst>
    <ext xmlns:x14="http://schemas.microsoft.com/office/spreadsheetml/2009/9/main" uri="{CCE6A557-97BC-4b89-ADB6-D9C93CAAB3DF}">
      <x14:dataValidations xmlns:xm="http://schemas.microsoft.com/office/excel/2006/main" count="3">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 type="list" allowBlank="1" showErrorMessage="1" prompt="Please indicate, yes or no, if a budget line item has been revised since the budget was last approved." xr:uid="{7F98942C-BFA3-485A-95DA-361BA1591394}">
          <x14:formula1>
            <xm:f>Lists!$A$25:$A$27</xm:f>
          </x14:formula1>
          <xm:sqref>K7:K56 K61:K110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Q164"/>
  <sheetViews>
    <sheetView zoomScaleNormal="100" zoomScaleSheetLayoutView="80" workbookViewId="0">
      <pane xSplit="2" ySplit="7" topLeftCell="C8" activePane="bottomRight" state="frozen"/>
      <selection pane="topRight" activeCell="A2" sqref="A2:M2"/>
      <selection pane="bottomLeft" activeCell="A2" sqref="A2:M2"/>
      <selection pane="bottomRight" activeCell="N22" sqref="N22:N28"/>
    </sheetView>
  </sheetViews>
  <sheetFormatPr defaultColWidth="9.140625" defaultRowHeight="12.75"/>
  <cols>
    <col min="1" max="1" width="20.7109375" style="62"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6" width="16.42578125" style="1" customWidth="1"/>
    <col min="17" max="17" width="29.42578125" style="1" customWidth="1"/>
    <col min="18" max="21" width="2.7109375" style="1" customWidth="1"/>
    <col min="22" max="27" width="15.28515625" style="128" customWidth="1"/>
    <col min="28" max="121" width="9.140625" style="128"/>
    <col min="122" max="16384" width="9.140625" style="1"/>
  </cols>
  <sheetData>
    <row r="1" spans="1:121" ht="15" customHeight="1">
      <c r="A1" s="304" t="str">
        <f>'Category Budget'!$A$1</f>
        <v>Template Version 6/29/2023</v>
      </c>
      <c r="B1" s="304"/>
      <c r="C1" s="163"/>
      <c r="D1" s="163"/>
      <c r="E1" s="170"/>
      <c r="F1" s="170"/>
      <c r="G1" s="170"/>
      <c r="H1" s="170"/>
      <c r="I1" s="170"/>
      <c r="J1" s="170"/>
      <c r="K1" s="163"/>
      <c r="L1" s="163"/>
      <c r="M1" s="163"/>
      <c r="N1" s="289" t="str">
        <f>CONCATENATE('Category Budget'!$B$1," ",'Category Budget'!$E$1)</f>
        <v>Date of Last Budget Worksheet Modification:  08/23/2021</v>
      </c>
      <c r="O1" s="289"/>
      <c r="P1" s="289"/>
      <c r="Q1" s="289"/>
      <c r="R1" s="25"/>
      <c r="S1" s="25"/>
      <c r="T1" s="25"/>
      <c r="U1" s="25"/>
      <c r="V1" s="127" t="s">
        <v>0</v>
      </c>
    </row>
    <row r="2" spans="1:121" ht="24.95" customHeight="1">
      <c r="A2" s="298" t="s">
        <v>39</v>
      </c>
      <c r="B2" s="298"/>
      <c r="C2" s="298"/>
      <c r="D2" s="298"/>
      <c r="E2" s="298"/>
      <c r="F2" s="298"/>
      <c r="G2" s="298"/>
      <c r="H2" s="298"/>
      <c r="I2" s="298"/>
      <c r="J2" s="298"/>
      <c r="K2" s="298"/>
      <c r="L2" s="298"/>
      <c r="M2" s="298"/>
      <c r="N2" s="298"/>
      <c r="O2" s="298"/>
      <c r="P2" s="298"/>
      <c r="Q2" s="298"/>
      <c r="R2" s="25"/>
      <c r="S2" s="25"/>
      <c r="T2" s="25"/>
      <c r="U2" s="25"/>
      <c r="V2" s="138"/>
    </row>
    <row r="3" spans="1:121" s="5" customFormat="1" ht="21.95" customHeight="1">
      <c r="A3" s="329" t="s">
        <v>698</v>
      </c>
      <c r="B3" s="329"/>
      <c r="C3" s="329"/>
      <c r="D3" s="329"/>
      <c r="E3" s="329"/>
      <c r="F3" s="329"/>
      <c r="G3" s="329"/>
      <c r="H3" s="329"/>
      <c r="I3" s="329"/>
      <c r="J3" s="329"/>
      <c r="K3" s="329"/>
      <c r="L3" s="329"/>
      <c r="M3" s="329"/>
      <c r="N3" s="329"/>
      <c r="O3" s="329"/>
      <c r="P3" s="329"/>
      <c r="Q3" s="329"/>
      <c r="R3" s="161"/>
      <c r="S3" s="161"/>
      <c r="T3" s="161"/>
      <c r="U3" s="161"/>
      <c r="V3" s="12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row>
    <row r="4" spans="1:121" s="2" customFormat="1" ht="45" customHeight="1">
      <c r="A4" s="311" t="str">
        <f>CONCATENATE('Category Budget'!$B$4,":  ",'Category Budget'!$B$5)</f>
        <v xml:space="preserve">GFO-24-311:  </v>
      </c>
      <c r="B4" s="311"/>
      <c r="C4" s="311"/>
      <c r="D4" s="311"/>
      <c r="E4" s="311"/>
      <c r="F4" s="311"/>
      <c r="G4" s="311"/>
      <c r="H4" s="311"/>
      <c r="I4" s="311"/>
      <c r="J4" s="311"/>
      <c r="K4" s="311"/>
      <c r="L4" s="311"/>
      <c r="M4" s="311"/>
      <c r="N4" s="311"/>
      <c r="O4" s="311"/>
      <c r="P4" s="311"/>
      <c r="Q4" s="311"/>
      <c r="R4" s="25"/>
      <c r="S4" s="25"/>
      <c r="T4" s="25"/>
      <c r="U4" s="25"/>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row>
    <row r="5" spans="1:121" s="2" customFormat="1" ht="43.5" customHeight="1" thickBot="1">
      <c r="A5" s="356" t="s">
        <v>699</v>
      </c>
      <c r="B5" s="356"/>
      <c r="C5" s="356"/>
      <c r="D5" s="356"/>
      <c r="E5" s="356"/>
      <c r="F5" s="356"/>
      <c r="G5" s="356"/>
      <c r="H5" s="356"/>
      <c r="I5" s="356"/>
      <c r="J5" s="356"/>
      <c r="K5" s="356"/>
      <c r="L5" s="356"/>
      <c r="M5" s="356"/>
      <c r="N5" s="356"/>
      <c r="O5" s="356"/>
      <c r="P5" s="356"/>
      <c r="Q5" s="356"/>
      <c r="R5" s="25"/>
      <c r="S5" s="25"/>
      <c r="T5" s="25"/>
      <c r="U5" s="25"/>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row>
    <row r="6" spans="1:121" ht="21.95" customHeight="1" thickBot="1">
      <c r="A6" s="312" t="s">
        <v>700</v>
      </c>
      <c r="B6" s="313"/>
      <c r="C6" s="313"/>
      <c r="D6" s="313"/>
      <c r="E6" s="313"/>
      <c r="F6" s="313"/>
      <c r="G6" s="313"/>
      <c r="H6" s="313"/>
      <c r="I6" s="313"/>
      <c r="J6" s="313"/>
      <c r="K6" s="313"/>
      <c r="L6" s="313"/>
      <c r="M6" s="313"/>
      <c r="N6" s="313"/>
      <c r="O6" s="313"/>
      <c r="P6" s="313"/>
      <c r="Q6" s="314"/>
      <c r="R6" s="25"/>
      <c r="S6" s="25"/>
      <c r="T6" s="25"/>
      <c r="U6" s="25"/>
    </row>
    <row r="7" spans="1:121" s="3" customFormat="1" ht="79.5" thickBot="1">
      <c r="A7" s="213" t="s">
        <v>701</v>
      </c>
      <c r="B7" s="214" t="s">
        <v>702</v>
      </c>
      <c r="C7" s="214" t="s">
        <v>703</v>
      </c>
      <c r="D7" s="185" t="str">
        <f>"IDC Base "&amp;'Category Budget'!C8&amp;" ($)"</f>
        <v>IDC Base [Other Entity] Share ($)</v>
      </c>
      <c r="E7" s="214" t="s">
        <v>704</v>
      </c>
      <c r="F7" s="214" t="s">
        <v>705</v>
      </c>
      <c r="G7" s="185" t="str">
        <f>"Total IDC Base "&amp;'Category Budget'!C8&amp;" ($)"</f>
        <v>Total IDC Base [Other Entity] Share ($)</v>
      </c>
      <c r="H7" s="214" t="s">
        <v>706</v>
      </c>
      <c r="I7" s="214" t="s">
        <v>707</v>
      </c>
      <c r="J7" s="214" t="s">
        <v>708</v>
      </c>
      <c r="K7" s="214" t="s">
        <v>709</v>
      </c>
      <c r="L7" s="214" t="s">
        <v>76</v>
      </c>
      <c r="M7" s="182" t="str">
        <f>'Category Budget'!C8</f>
        <v>[Other Entity] Share</v>
      </c>
      <c r="N7" s="29" t="s">
        <v>77</v>
      </c>
      <c r="O7" s="186" t="s">
        <v>52</v>
      </c>
      <c r="P7" s="213" t="s">
        <v>78</v>
      </c>
      <c r="Q7" s="26" t="s">
        <v>79</v>
      </c>
      <c r="R7" s="166"/>
      <c r="S7" s="166"/>
      <c r="T7" s="166"/>
      <c r="U7" s="166"/>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row>
    <row r="8" spans="1:121" s="3" customFormat="1" ht="15" customHeight="1">
      <c r="A8" s="360" t="s">
        <v>710</v>
      </c>
      <c r="B8" s="215" t="s">
        <v>53</v>
      </c>
      <c r="C8" s="102">
        <f>'Category Budget'!B9</f>
        <v>0</v>
      </c>
      <c r="D8" s="102">
        <v>0</v>
      </c>
      <c r="E8" s="102">
        <f>'Category Budget'!D9</f>
        <v>0</v>
      </c>
      <c r="F8" s="361">
        <f>SUM(ROUND(C8,0),ROUND(C9,0),ROUND(C10,0),ROUND(C11,0),ROUND(C12,0),ROUND(C13,0),ROUND(C14,0))</f>
        <v>0</v>
      </c>
      <c r="G8" s="361">
        <f>SUM(ROUND(D8,0),ROUND(D9,0),ROUND(D10,0),ROUND(D11,0),ROUND(D12,0),ROUND(D13,0),ROUND(D14,0))</f>
        <v>0</v>
      </c>
      <c r="H8" s="361">
        <f>SUM(ROUND(E8,0),ROUND(E9,0),ROUND(E10,0),ROUND(E11,0),ROUND(E12,0),ROUND(E13,0),ROUND(E14,0))</f>
        <v>0</v>
      </c>
      <c r="I8" s="361">
        <f>SUM(F8:H14)</f>
        <v>0</v>
      </c>
      <c r="J8" s="357">
        <v>0.2</v>
      </c>
      <c r="K8" s="358">
        <f>ROUND($I8*J8,0)</f>
        <v>0</v>
      </c>
      <c r="L8" s="359">
        <f>ROUND(F8*J8,0)+0</f>
        <v>0</v>
      </c>
      <c r="M8" s="359">
        <v>0</v>
      </c>
      <c r="N8" s="359">
        <f>K8-L8</f>
        <v>0</v>
      </c>
      <c r="O8" s="358">
        <f>ROUND($L8,0)+ROUND($M8,0)+ROUND($N8,0)</f>
        <v>0</v>
      </c>
      <c r="P8" s="373" t="s">
        <v>80</v>
      </c>
      <c r="Q8" s="377"/>
      <c r="R8" s="166"/>
      <c r="S8" s="166"/>
      <c r="T8" s="166"/>
      <c r="U8" s="166"/>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row>
    <row r="9" spans="1:121" s="3" customFormat="1" ht="15" customHeight="1">
      <c r="A9" s="345"/>
      <c r="B9" s="211" t="s">
        <v>54</v>
      </c>
      <c r="C9" s="71">
        <f>'Category Budget'!B10</f>
        <v>0</v>
      </c>
      <c r="D9" s="71">
        <v>0</v>
      </c>
      <c r="E9" s="71">
        <f>'Category Budget'!D10</f>
        <v>0</v>
      </c>
      <c r="F9" s="348"/>
      <c r="G9" s="348"/>
      <c r="H9" s="348"/>
      <c r="I9" s="348"/>
      <c r="J9" s="351"/>
      <c r="K9" s="339"/>
      <c r="L9" s="342"/>
      <c r="M9" s="342"/>
      <c r="N9" s="342"/>
      <c r="O9" s="339"/>
      <c r="P9" s="374"/>
      <c r="Q9" s="371"/>
      <c r="R9" s="166"/>
      <c r="S9" s="166"/>
      <c r="T9" s="166"/>
      <c r="U9" s="166"/>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row>
    <row r="10" spans="1:121" s="3" customFormat="1" ht="15" customHeight="1">
      <c r="A10" s="345"/>
      <c r="B10" s="211" t="s">
        <v>56</v>
      </c>
      <c r="C10" s="71">
        <f>'Category Budget'!B12</f>
        <v>0</v>
      </c>
      <c r="D10" s="71">
        <v>0</v>
      </c>
      <c r="E10" s="71">
        <f>'Category Budget'!D12</f>
        <v>0</v>
      </c>
      <c r="F10" s="348"/>
      <c r="G10" s="348"/>
      <c r="H10" s="348"/>
      <c r="I10" s="348"/>
      <c r="J10" s="351"/>
      <c r="K10" s="339"/>
      <c r="L10" s="342"/>
      <c r="M10" s="342"/>
      <c r="N10" s="342"/>
      <c r="O10" s="339"/>
      <c r="P10" s="374"/>
      <c r="Q10" s="371"/>
      <c r="R10" s="166"/>
      <c r="S10" s="166"/>
      <c r="T10" s="166"/>
      <c r="U10" s="166"/>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row>
    <row r="11" spans="1:121" s="3" customFormat="1" ht="15" customHeight="1">
      <c r="A11" s="345"/>
      <c r="B11" s="211" t="s">
        <v>57</v>
      </c>
      <c r="C11" s="71">
        <v>0</v>
      </c>
      <c r="D11" s="71">
        <v>0</v>
      </c>
      <c r="E11" s="71">
        <v>0</v>
      </c>
      <c r="F11" s="348"/>
      <c r="G11" s="348"/>
      <c r="H11" s="348"/>
      <c r="I11" s="348"/>
      <c r="J11" s="351"/>
      <c r="K11" s="339"/>
      <c r="L11" s="342"/>
      <c r="M11" s="342"/>
      <c r="N11" s="342"/>
      <c r="O11" s="339"/>
      <c r="P11" s="374"/>
      <c r="Q11" s="371"/>
      <c r="R11" s="166"/>
      <c r="S11" s="166"/>
      <c r="T11" s="166"/>
      <c r="U11" s="166"/>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row>
    <row r="12" spans="1:121" s="3" customFormat="1" ht="15" customHeight="1">
      <c r="A12" s="345"/>
      <c r="B12" s="211" t="s">
        <v>711</v>
      </c>
      <c r="C12" s="71">
        <f>'Category Budget'!B14</f>
        <v>0</v>
      </c>
      <c r="D12" s="71">
        <v>0</v>
      </c>
      <c r="E12" s="71">
        <f>'Category Budget'!D14</f>
        <v>0</v>
      </c>
      <c r="F12" s="348"/>
      <c r="G12" s="348"/>
      <c r="H12" s="348"/>
      <c r="I12" s="348"/>
      <c r="J12" s="351"/>
      <c r="K12" s="339"/>
      <c r="L12" s="342"/>
      <c r="M12" s="342"/>
      <c r="N12" s="342"/>
      <c r="O12" s="339"/>
      <c r="P12" s="374"/>
      <c r="Q12" s="371"/>
      <c r="R12" s="166"/>
      <c r="S12" s="166"/>
      <c r="T12" s="166"/>
      <c r="U12" s="166"/>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row>
    <row r="13" spans="1:121" s="3" customFormat="1" ht="15" customHeight="1">
      <c r="A13" s="345"/>
      <c r="B13" s="211" t="s">
        <v>59</v>
      </c>
      <c r="C13" s="71"/>
      <c r="D13" s="71">
        <v>0</v>
      </c>
      <c r="E13" s="71"/>
      <c r="F13" s="348"/>
      <c r="G13" s="348"/>
      <c r="H13" s="348"/>
      <c r="I13" s="348"/>
      <c r="J13" s="351"/>
      <c r="K13" s="339"/>
      <c r="L13" s="342"/>
      <c r="M13" s="342"/>
      <c r="N13" s="342"/>
      <c r="O13" s="339"/>
      <c r="P13" s="374"/>
      <c r="Q13" s="371"/>
      <c r="R13" s="166"/>
      <c r="S13" s="166"/>
      <c r="T13" s="166"/>
      <c r="U13" s="166"/>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row>
    <row r="14" spans="1:121" ht="14.25" customHeight="1" thickBot="1">
      <c r="A14" s="346"/>
      <c r="B14" s="212" t="s">
        <v>712</v>
      </c>
      <c r="C14" s="72">
        <v>0</v>
      </c>
      <c r="D14" s="72">
        <v>0</v>
      </c>
      <c r="E14" s="72">
        <v>0</v>
      </c>
      <c r="F14" s="349"/>
      <c r="G14" s="349"/>
      <c r="H14" s="349"/>
      <c r="I14" s="349"/>
      <c r="J14" s="352"/>
      <c r="K14" s="340"/>
      <c r="L14" s="343"/>
      <c r="M14" s="343"/>
      <c r="N14" s="343"/>
      <c r="O14" s="340"/>
      <c r="P14" s="375"/>
      <c r="Q14" s="372"/>
      <c r="R14" s="25"/>
      <c r="S14" s="25"/>
      <c r="T14" s="25"/>
      <c r="U14" s="25"/>
    </row>
    <row r="15" spans="1:121" ht="15" customHeight="1">
      <c r="A15" s="344" t="s">
        <v>713</v>
      </c>
      <c r="B15" s="188" t="s">
        <v>53</v>
      </c>
      <c r="C15" s="73"/>
      <c r="D15" s="73">
        <v>0</v>
      </c>
      <c r="E15" s="73"/>
      <c r="F15" s="347">
        <f>SUM(ROUND(C15,0),ROUND(C16,0),ROUND(C17,0),ROUND(C18,0),ROUND(C19,0),ROUND(C20,0),ROUND(C21,0))</f>
        <v>0</v>
      </c>
      <c r="G15" s="347">
        <f>SUM(ROUND(D15,0),ROUND(D16,0),ROUND(D17,0),ROUND(D18,0),ROUND(D19,0),ROUND(D20,0),ROUND(D21,0))</f>
        <v>0</v>
      </c>
      <c r="H15" s="347">
        <f t="shared" ref="H15" si="0">SUM(ROUND(E15,0),ROUND(E16,0),ROUND(E17,0),ROUND(E18,0),ROUND(E19,0),ROUND(E20,0),ROUND(E21,0))</f>
        <v>0</v>
      </c>
      <c r="I15" s="347">
        <f>SUM(F15:H21)</f>
        <v>0</v>
      </c>
      <c r="J15" s="350">
        <v>0.1</v>
      </c>
      <c r="K15" s="338">
        <f t="shared" ref="K15" si="1">ROUND($I15*J15,0)</f>
        <v>0</v>
      </c>
      <c r="L15" s="341"/>
      <c r="M15" s="341">
        <v>0</v>
      </c>
      <c r="N15" s="341"/>
      <c r="O15" s="338">
        <f>ROUND($L15,0)+ROUND($M15,0)+ROUND($N15,0)</f>
        <v>0</v>
      </c>
      <c r="P15" s="376" t="s">
        <v>80</v>
      </c>
      <c r="Q15" s="370"/>
      <c r="R15" s="25"/>
      <c r="S15" s="25"/>
      <c r="T15" s="25"/>
      <c r="U15" s="25"/>
    </row>
    <row r="16" spans="1:121" ht="15" customHeight="1">
      <c r="A16" s="345"/>
      <c r="B16" s="211" t="s">
        <v>54</v>
      </c>
      <c r="C16" s="71"/>
      <c r="D16" s="71">
        <v>0</v>
      </c>
      <c r="E16" s="71"/>
      <c r="F16" s="348"/>
      <c r="G16" s="348"/>
      <c r="H16" s="348"/>
      <c r="I16" s="348"/>
      <c r="J16" s="351"/>
      <c r="K16" s="339"/>
      <c r="L16" s="342"/>
      <c r="M16" s="342"/>
      <c r="N16" s="342"/>
      <c r="O16" s="339"/>
      <c r="P16" s="374"/>
      <c r="Q16" s="371"/>
      <c r="R16" s="25"/>
      <c r="S16" s="25"/>
      <c r="T16" s="25"/>
      <c r="U16" s="25"/>
    </row>
    <row r="17" spans="1:121" ht="15" customHeight="1">
      <c r="A17" s="345"/>
      <c r="B17" s="211" t="s">
        <v>56</v>
      </c>
      <c r="C17" s="71">
        <v>0</v>
      </c>
      <c r="D17" s="71">
        <v>0</v>
      </c>
      <c r="E17" s="71">
        <v>0</v>
      </c>
      <c r="F17" s="348"/>
      <c r="G17" s="348"/>
      <c r="H17" s="348"/>
      <c r="I17" s="348"/>
      <c r="J17" s="351"/>
      <c r="K17" s="339"/>
      <c r="L17" s="342"/>
      <c r="M17" s="342"/>
      <c r="N17" s="342"/>
      <c r="O17" s="339"/>
      <c r="P17" s="374"/>
      <c r="Q17" s="371"/>
      <c r="R17" s="25"/>
      <c r="S17" s="25"/>
      <c r="T17" s="25"/>
      <c r="U17" s="25"/>
    </row>
    <row r="18" spans="1:121" s="3" customFormat="1" ht="15" customHeight="1">
      <c r="A18" s="345"/>
      <c r="B18" s="211" t="s">
        <v>57</v>
      </c>
      <c r="C18" s="71">
        <v>0</v>
      </c>
      <c r="D18" s="71">
        <v>0</v>
      </c>
      <c r="E18" s="71">
        <v>0</v>
      </c>
      <c r="F18" s="348"/>
      <c r="G18" s="348"/>
      <c r="H18" s="348"/>
      <c r="I18" s="348"/>
      <c r="J18" s="351"/>
      <c r="K18" s="339"/>
      <c r="L18" s="342"/>
      <c r="M18" s="342"/>
      <c r="N18" s="342"/>
      <c r="O18" s="339"/>
      <c r="P18" s="374"/>
      <c r="Q18" s="371"/>
      <c r="R18" s="166"/>
      <c r="S18" s="166"/>
      <c r="T18" s="166"/>
      <c r="U18" s="166"/>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row>
    <row r="19" spans="1:121" s="3" customFormat="1" ht="15" customHeight="1">
      <c r="A19" s="345"/>
      <c r="B19" s="211" t="s">
        <v>711</v>
      </c>
      <c r="C19" s="71">
        <v>0</v>
      </c>
      <c r="D19" s="71">
        <v>0</v>
      </c>
      <c r="E19" s="71">
        <v>0</v>
      </c>
      <c r="F19" s="348"/>
      <c r="G19" s="348"/>
      <c r="H19" s="348"/>
      <c r="I19" s="348"/>
      <c r="J19" s="351"/>
      <c r="K19" s="339"/>
      <c r="L19" s="342"/>
      <c r="M19" s="342"/>
      <c r="N19" s="342"/>
      <c r="O19" s="339"/>
      <c r="P19" s="374"/>
      <c r="Q19" s="371"/>
      <c r="R19" s="166"/>
      <c r="S19" s="166"/>
      <c r="T19" s="166"/>
      <c r="U19" s="166"/>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row>
    <row r="20" spans="1:121" ht="15" customHeight="1">
      <c r="A20" s="345"/>
      <c r="B20" s="211" t="s">
        <v>59</v>
      </c>
      <c r="C20" s="71">
        <v>0</v>
      </c>
      <c r="D20" s="71">
        <v>0</v>
      </c>
      <c r="E20" s="71">
        <v>0</v>
      </c>
      <c r="F20" s="348"/>
      <c r="G20" s="348"/>
      <c r="H20" s="348"/>
      <c r="I20" s="348"/>
      <c r="J20" s="351"/>
      <c r="K20" s="339"/>
      <c r="L20" s="342"/>
      <c r="M20" s="342"/>
      <c r="N20" s="342"/>
      <c r="O20" s="339"/>
      <c r="P20" s="374"/>
      <c r="Q20" s="371"/>
      <c r="R20" s="25"/>
      <c r="S20" s="25"/>
      <c r="T20" s="25"/>
      <c r="U20" s="25"/>
    </row>
    <row r="21" spans="1:121" s="3" customFormat="1" ht="15" customHeight="1" thickBot="1">
      <c r="A21" s="346"/>
      <c r="B21" s="212" t="s">
        <v>712</v>
      </c>
      <c r="C21" s="72">
        <v>0</v>
      </c>
      <c r="D21" s="72">
        <v>0</v>
      </c>
      <c r="E21" s="72">
        <v>0</v>
      </c>
      <c r="F21" s="349"/>
      <c r="G21" s="349"/>
      <c r="H21" s="349"/>
      <c r="I21" s="349"/>
      <c r="J21" s="352"/>
      <c r="K21" s="340"/>
      <c r="L21" s="343"/>
      <c r="M21" s="343"/>
      <c r="N21" s="343"/>
      <c r="O21" s="340"/>
      <c r="P21" s="375"/>
      <c r="Q21" s="372"/>
      <c r="R21" s="166"/>
      <c r="S21" s="166"/>
      <c r="T21" s="166"/>
      <c r="U21" s="166"/>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row>
    <row r="22" spans="1:121" ht="15" customHeight="1">
      <c r="A22" s="344"/>
      <c r="B22" s="188" t="s">
        <v>53</v>
      </c>
      <c r="C22" s="73">
        <v>0</v>
      </c>
      <c r="D22" s="73">
        <v>0</v>
      </c>
      <c r="E22" s="73">
        <v>0</v>
      </c>
      <c r="F22" s="347">
        <f>SUM(ROUND(C22,0),ROUND(C23,0),ROUND(C24,0),ROUND(C25,0),ROUND(C26,0),ROUND(C27,0),ROUND(C28,0))</f>
        <v>0</v>
      </c>
      <c r="G22" s="347">
        <f t="shared" ref="G22:H22" si="2">SUM(ROUND(D22,0),ROUND(D23,0),ROUND(D24,0),ROUND(D25,0),ROUND(D26,0),ROUND(D27,0),ROUND(D28,0))</f>
        <v>0</v>
      </c>
      <c r="H22" s="347">
        <f t="shared" si="2"/>
        <v>0</v>
      </c>
      <c r="I22" s="347">
        <f>SUM(F22:H28)</f>
        <v>0</v>
      </c>
      <c r="J22" s="350">
        <v>0</v>
      </c>
      <c r="K22" s="338">
        <f t="shared" ref="K22" si="3">ROUND($I22*J22,0)</f>
        <v>0</v>
      </c>
      <c r="L22" s="341">
        <v>0</v>
      </c>
      <c r="M22" s="341">
        <v>0</v>
      </c>
      <c r="N22" s="341">
        <v>0</v>
      </c>
      <c r="O22" s="338">
        <f>ROUND($L22,0)+ROUND($M22,0)+ROUND($N22,0)</f>
        <v>0</v>
      </c>
      <c r="P22" s="376" t="s">
        <v>83</v>
      </c>
      <c r="Q22" s="370"/>
      <c r="R22" s="25"/>
      <c r="S22" s="25"/>
      <c r="T22" s="25"/>
      <c r="U22" s="25"/>
    </row>
    <row r="23" spans="1:121" ht="15" customHeight="1">
      <c r="A23" s="345"/>
      <c r="B23" s="211" t="s">
        <v>54</v>
      </c>
      <c r="C23" s="71">
        <v>0</v>
      </c>
      <c r="D23" s="71">
        <v>0</v>
      </c>
      <c r="E23" s="71">
        <v>0</v>
      </c>
      <c r="F23" s="348"/>
      <c r="G23" s="348"/>
      <c r="H23" s="348"/>
      <c r="I23" s="348"/>
      <c r="J23" s="351"/>
      <c r="K23" s="339"/>
      <c r="L23" s="342"/>
      <c r="M23" s="342"/>
      <c r="N23" s="342"/>
      <c r="O23" s="339"/>
      <c r="P23" s="374"/>
      <c r="Q23" s="371"/>
      <c r="R23" s="25"/>
      <c r="S23" s="25"/>
      <c r="T23" s="25"/>
      <c r="U23" s="25"/>
    </row>
    <row r="24" spans="1:121" ht="15" customHeight="1">
      <c r="A24" s="345"/>
      <c r="B24" s="211" t="s">
        <v>56</v>
      </c>
      <c r="C24" s="71">
        <v>0</v>
      </c>
      <c r="D24" s="71">
        <v>0</v>
      </c>
      <c r="E24" s="71">
        <v>0</v>
      </c>
      <c r="F24" s="348"/>
      <c r="G24" s="348"/>
      <c r="H24" s="348"/>
      <c r="I24" s="348"/>
      <c r="J24" s="351"/>
      <c r="K24" s="339"/>
      <c r="L24" s="342"/>
      <c r="M24" s="342"/>
      <c r="N24" s="342"/>
      <c r="O24" s="339"/>
      <c r="P24" s="374"/>
      <c r="Q24" s="371"/>
      <c r="R24" s="25"/>
      <c r="S24" s="25"/>
      <c r="T24" s="25"/>
      <c r="U24" s="25"/>
    </row>
    <row r="25" spans="1:121" ht="15" customHeight="1">
      <c r="A25" s="345"/>
      <c r="B25" s="211" t="s">
        <v>57</v>
      </c>
      <c r="C25" s="71">
        <v>0</v>
      </c>
      <c r="D25" s="71">
        <v>0</v>
      </c>
      <c r="E25" s="71">
        <v>0</v>
      </c>
      <c r="F25" s="348"/>
      <c r="G25" s="348"/>
      <c r="H25" s="348"/>
      <c r="I25" s="348"/>
      <c r="J25" s="351"/>
      <c r="K25" s="339"/>
      <c r="L25" s="342"/>
      <c r="M25" s="342"/>
      <c r="N25" s="342"/>
      <c r="O25" s="339"/>
      <c r="P25" s="374"/>
      <c r="Q25" s="371"/>
      <c r="R25" s="25"/>
      <c r="S25" s="25"/>
      <c r="T25" s="25"/>
      <c r="U25" s="25"/>
    </row>
    <row r="26" spans="1:121" ht="15" customHeight="1">
      <c r="A26" s="345"/>
      <c r="B26" s="211" t="s">
        <v>711</v>
      </c>
      <c r="C26" s="71">
        <v>0</v>
      </c>
      <c r="D26" s="71">
        <v>0</v>
      </c>
      <c r="E26" s="71">
        <v>0</v>
      </c>
      <c r="F26" s="348"/>
      <c r="G26" s="348"/>
      <c r="H26" s="348"/>
      <c r="I26" s="348"/>
      <c r="J26" s="351"/>
      <c r="K26" s="339"/>
      <c r="L26" s="342"/>
      <c r="M26" s="342"/>
      <c r="N26" s="342"/>
      <c r="O26" s="339"/>
      <c r="P26" s="374"/>
      <c r="Q26" s="371"/>
      <c r="R26" s="25"/>
      <c r="S26" s="25"/>
      <c r="T26" s="25"/>
      <c r="U26" s="25"/>
    </row>
    <row r="27" spans="1:121" ht="15" customHeight="1">
      <c r="A27" s="345"/>
      <c r="B27" s="211" t="s">
        <v>59</v>
      </c>
      <c r="C27" s="71">
        <v>0</v>
      </c>
      <c r="D27" s="71">
        <v>0</v>
      </c>
      <c r="E27" s="71">
        <v>0</v>
      </c>
      <c r="F27" s="348"/>
      <c r="G27" s="348"/>
      <c r="H27" s="348"/>
      <c r="I27" s="348"/>
      <c r="J27" s="351"/>
      <c r="K27" s="339"/>
      <c r="L27" s="342"/>
      <c r="M27" s="342"/>
      <c r="N27" s="342"/>
      <c r="O27" s="339"/>
      <c r="P27" s="374"/>
      <c r="Q27" s="371"/>
      <c r="R27" s="25"/>
      <c r="S27" s="25"/>
      <c r="T27" s="25"/>
      <c r="U27" s="25"/>
    </row>
    <row r="28" spans="1:121" ht="15" customHeight="1" thickBot="1">
      <c r="A28" s="346"/>
      <c r="B28" s="212" t="s">
        <v>712</v>
      </c>
      <c r="C28" s="72">
        <v>0</v>
      </c>
      <c r="D28" s="72">
        <v>0</v>
      </c>
      <c r="E28" s="72">
        <v>0</v>
      </c>
      <c r="F28" s="349"/>
      <c r="G28" s="349"/>
      <c r="H28" s="349"/>
      <c r="I28" s="349"/>
      <c r="J28" s="352"/>
      <c r="K28" s="340"/>
      <c r="L28" s="343"/>
      <c r="M28" s="343"/>
      <c r="N28" s="343"/>
      <c r="O28" s="340"/>
      <c r="P28" s="375"/>
      <c r="Q28" s="372"/>
      <c r="R28" s="25"/>
      <c r="S28" s="25"/>
      <c r="T28" s="25"/>
      <c r="U28" s="25"/>
    </row>
    <row r="29" spans="1:121" ht="15" customHeight="1">
      <c r="A29" s="344"/>
      <c r="B29" s="188" t="s">
        <v>53</v>
      </c>
      <c r="C29" s="73">
        <v>0</v>
      </c>
      <c r="D29" s="73">
        <v>0</v>
      </c>
      <c r="E29" s="73">
        <v>0</v>
      </c>
      <c r="F29" s="347">
        <f t="shared" ref="F29:G43" si="4">SUM(ROUND(C29,0),ROUND(C30,0),ROUND(C31,0),ROUND(C32,0),ROUND(C33,0),ROUND(C34,0),ROUND(C35,0))</f>
        <v>0</v>
      </c>
      <c r="G29" s="347">
        <f t="shared" si="4"/>
        <v>0</v>
      </c>
      <c r="H29" s="347">
        <f t="shared" ref="H29" si="5">SUM(ROUND(E29,0),ROUND(E30,0),ROUND(E31,0),ROUND(E32,0),ROUND(E33,0),ROUND(E34,0),ROUND(E35,0))</f>
        <v>0</v>
      </c>
      <c r="I29" s="347">
        <f>SUM(F29:H35)</f>
        <v>0</v>
      </c>
      <c r="J29" s="350">
        <v>0</v>
      </c>
      <c r="K29" s="338">
        <f t="shared" ref="K29" si="6">ROUND($I29*J29,0)</f>
        <v>0</v>
      </c>
      <c r="L29" s="341">
        <v>0</v>
      </c>
      <c r="M29" s="341">
        <v>0</v>
      </c>
      <c r="N29" s="341">
        <v>0</v>
      </c>
      <c r="O29" s="338">
        <f>ROUND($L29,0)+ROUND($M29,0)+ROUND($N29,0)</f>
        <v>0</v>
      </c>
      <c r="P29" s="376" t="s">
        <v>83</v>
      </c>
      <c r="Q29" s="370"/>
      <c r="R29" s="25"/>
      <c r="S29" s="25"/>
      <c r="T29" s="25"/>
      <c r="U29" s="25"/>
    </row>
    <row r="30" spans="1:121" ht="15" customHeight="1">
      <c r="A30" s="345"/>
      <c r="B30" s="211" t="s">
        <v>54</v>
      </c>
      <c r="C30" s="71">
        <v>0</v>
      </c>
      <c r="D30" s="71">
        <v>0</v>
      </c>
      <c r="E30" s="71">
        <v>0</v>
      </c>
      <c r="F30" s="348"/>
      <c r="G30" s="348"/>
      <c r="H30" s="348"/>
      <c r="I30" s="348"/>
      <c r="J30" s="351"/>
      <c r="K30" s="339"/>
      <c r="L30" s="342"/>
      <c r="M30" s="342"/>
      <c r="N30" s="342"/>
      <c r="O30" s="339"/>
      <c r="P30" s="374"/>
      <c r="Q30" s="371"/>
      <c r="R30" s="25"/>
      <c r="S30" s="25"/>
      <c r="T30" s="25"/>
      <c r="U30" s="25"/>
    </row>
    <row r="31" spans="1:121" ht="15" customHeight="1">
      <c r="A31" s="345"/>
      <c r="B31" s="211" t="s">
        <v>56</v>
      </c>
      <c r="C31" s="71">
        <v>0</v>
      </c>
      <c r="D31" s="71">
        <v>0</v>
      </c>
      <c r="E31" s="71">
        <v>0</v>
      </c>
      <c r="F31" s="348"/>
      <c r="G31" s="348"/>
      <c r="H31" s="348"/>
      <c r="I31" s="348"/>
      <c r="J31" s="351"/>
      <c r="K31" s="339"/>
      <c r="L31" s="342"/>
      <c r="M31" s="342"/>
      <c r="N31" s="342"/>
      <c r="O31" s="339"/>
      <c r="P31" s="374"/>
      <c r="Q31" s="371"/>
      <c r="R31" s="25"/>
      <c r="S31" s="25"/>
      <c r="T31" s="25"/>
      <c r="U31" s="25"/>
    </row>
    <row r="32" spans="1:121" ht="15" customHeight="1">
      <c r="A32" s="345"/>
      <c r="B32" s="211" t="s">
        <v>57</v>
      </c>
      <c r="C32" s="71">
        <v>0</v>
      </c>
      <c r="D32" s="71">
        <v>0</v>
      </c>
      <c r="E32" s="71">
        <v>0</v>
      </c>
      <c r="F32" s="348"/>
      <c r="G32" s="348"/>
      <c r="H32" s="348"/>
      <c r="I32" s="348"/>
      <c r="J32" s="351"/>
      <c r="K32" s="339"/>
      <c r="L32" s="342"/>
      <c r="M32" s="342"/>
      <c r="N32" s="342"/>
      <c r="O32" s="339"/>
      <c r="P32" s="374"/>
      <c r="Q32" s="371"/>
      <c r="R32" s="25"/>
      <c r="S32" s="25"/>
      <c r="T32" s="25"/>
      <c r="U32" s="25"/>
    </row>
    <row r="33" spans="1:21" ht="15" customHeight="1">
      <c r="A33" s="345"/>
      <c r="B33" s="211" t="s">
        <v>711</v>
      </c>
      <c r="C33" s="71">
        <v>0</v>
      </c>
      <c r="D33" s="71">
        <v>0</v>
      </c>
      <c r="E33" s="71">
        <v>0</v>
      </c>
      <c r="F33" s="348"/>
      <c r="G33" s="348"/>
      <c r="H33" s="348"/>
      <c r="I33" s="348"/>
      <c r="J33" s="351"/>
      <c r="K33" s="339"/>
      <c r="L33" s="342"/>
      <c r="M33" s="342"/>
      <c r="N33" s="342"/>
      <c r="O33" s="339"/>
      <c r="P33" s="374"/>
      <c r="Q33" s="371"/>
      <c r="R33" s="25"/>
      <c r="S33" s="25"/>
      <c r="T33" s="25"/>
      <c r="U33" s="25"/>
    </row>
    <row r="34" spans="1:21" ht="15" customHeight="1">
      <c r="A34" s="345"/>
      <c r="B34" s="211" t="s">
        <v>59</v>
      </c>
      <c r="C34" s="71">
        <v>0</v>
      </c>
      <c r="D34" s="71">
        <v>0</v>
      </c>
      <c r="E34" s="71">
        <v>0</v>
      </c>
      <c r="F34" s="348"/>
      <c r="G34" s="348"/>
      <c r="H34" s="348"/>
      <c r="I34" s="348"/>
      <c r="J34" s="351"/>
      <c r="K34" s="339"/>
      <c r="L34" s="342"/>
      <c r="M34" s="342"/>
      <c r="N34" s="342"/>
      <c r="O34" s="339"/>
      <c r="P34" s="374"/>
      <c r="Q34" s="371"/>
      <c r="R34" s="25"/>
      <c r="S34" s="25"/>
      <c r="T34" s="25"/>
      <c r="U34" s="25"/>
    </row>
    <row r="35" spans="1:21" ht="15" customHeight="1" thickBot="1">
      <c r="A35" s="346"/>
      <c r="B35" s="212" t="s">
        <v>712</v>
      </c>
      <c r="C35" s="72">
        <v>0</v>
      </c>
      <c r="D35" s="72">
        <v>0</v>
      </c>
      <c r="E35" s="72">
        <v>0</v>
      </c>
      <c r="F35" s="349"/>
      <c r="G35" s="349"/>
      <c r="H35" s="349"/>
      <c r="I35" s="349"/>
      <c r="J35" s="352"/>
      <c r="K35" s="340"/>
      <c r="L35" s="343"/>
      <c r="M35" s="343"/>
      <c r="N35" s="343"/>
      <c r="O35" s="340"/>
      <c r="P35" s="375"/>
      <c r="Q35" s="372"/>
      <c r="R35" s="25"/>
      <c r="S35" s="25"/>
      <c r="T35" s="25"/>
      <c r="U35" s="25"/>
    </row>
    <row r="36" spans="1:21" ht="15" customHeight="1">
      <c r="A36" s="344"/>
      <c r="B36" s="188" t="s">
        <v>53</v>
      </c>
      <c r="C36" s="73">
        <v>0</v>
      </c>
      <c r="D36" s="73">
        <v>0</v>
      </c>
      <c r="E36" s="73">
        <v>0</v>
      </c>
      <c r="F36" s="347">
        <f t="shared" ref="F36" si="7">SUM(ROUND(C36,0),ROUND(C37,0),ROUND(C38,0),ROUND(C39,0),ROUND(C40,0),ROUND(C41,0),ROUND(C42,0))</f>
        <v>0</v>
      </c>
      <c r="G36" s="347">
        <f t="shared" si="4"/>
        <v>0</v>
      </c>
      <c r="H36" s="347">
        <f t="shared" ref="H36" si="8">SUM(ROUND(E36,0),ROUND(E37,0),ROUND(E38,0),ROUND(E39,0),ROUND(E40,0),ROUND(E41,0),ROUND(E42,0))</f>
        <v>0</v>
      </c>
      <c r="I36" s="347">
        <f>SUM(F36:H42)</f>
        <v>0</v>
      </c>
      <c r="J36" s="350">
        <v>0</v>
      </c>
      <c r="K36" s="338">
        <f t="shared" ref="K36" si="9">ROUND($I36*J36,0)</f>
        <v>0</v>
      </c>
      <c r="L36" s="341">
        <v>0</v>
      </c>
      <c r="M36" s="341">
        <v>0</v>
      </c>
      <c r="N36" s="341">
        <v>0</v>
      </c>
      <c r="O36" s="338">
        <f>ROUND($L36,0)+ROUND($M36,0)+ROUND($N36,0)</f>
        <v>0</v>
      </c>
      <c r="P36" s="376" t="s">
        <v>83</v>
      </c>
      <c r="Q36" s="370"/>
      <c r="R36" s="25"/>
      <c r="S36" s="25"/>
      <c r="T36" s="25"/>
      <c r="U36" s="25"/>
    </row>
    <row r="37" spans="1:21" ht="15" customHeight="1">
      <c r="A37" s="345"/>
      <c r="B37" s="211" t="s">
        <v>54</v>
      </c>
      <c r="C37" s="71">
        <v>0</v>
      </c>
      <c r="D37" s="71">
        <v>0</v>
      </c>
      <c r="E37" s="71">
        <v>0</v>
      </c>
      <c r="F37" s="348"/>
      <c r="G37" s="348"/>
      <c r="H37" s="348"/>
      <c r="I37" s="348"/>
      <c r="J37" s="351"/>
      <c r="K37" s="339"/>
      <c r="L37" s="342"/>
      <c r="M37" s="342"/>
      <c r="N37" s="342"/>
      <c r="O37" s="339"/>
      <c r="P37" s="374"/>
      <c r="Q37" s="371"/>
      <c r="R37" s="25"/>
      <c r="S37" s="25"/>
      <c r="T37" s="25"/>
      <c r="U37" s="25"/>
    </row>
    <row r="38" spans="1:21" ht="15" customHeight="1">
      <c r="A38" s="345"/>
      <c r="B38" s="211" t="s">
        <v>56</v>
      </c>
      <c r="C38" s="71">
        <v>0</v>
      </c>
      <c r="D38" s="71">
        <v>0</v>
      </c>
      <c r="E38" s="71">
        <v>0</v>
      </c>
      <c r="F38" s="348"/>
      <c r="G38" s="348"/>
      <c r="H38" s="348"/>
      <c r="I38" s="348"/>
      <c r="J38" s="351"/>
      <c r="K38" s="339"/>
      <c r="L38" s="342"/>
      <c r="M38" s="342"/>
      <c r="N38" s="342"/>
      <c r="O38" s="339"/>
      <c r="P38" s="374"/>
      <c r="Q38" s="371"/>
      <c r="R38" s="25"/>
      <c r="S38" s="25"/>
      <c r="T38" s="25"/>
      <c r="U38" s="25"/>
    </row>
    <row r="39" spans="1:21" ht="15" customHeight="1">
      <c r="A39" s="345"/>
      <c r="B39" s="211" t="s">
        <v>57</v>
      </c>
      <c r="C39" s="71">
        <v>0</v>
      </c>
      <c r="D39" s="71">
        <v>0</v>
      </c>
      <c r="E39" s="71">
        <v>0</v>
      </c>
      <c r="F39" s="348"/>
      <c r="G39" s="348"/>
      <c r="H39" s="348"/>
      <c r="I39" s="348"/>
      <c r="J39" s="351"/>
      <c r="K39" s="339"/>
      <c r="L39" s="342"/>
      <c r="M39" s="342"/>
      <c r="N39" s="342"/>
      <c r="O39" s="339"/>
      <c r="P39" s="374"/>
      <c r="Q39" s="371"/>
      <c r="R39" s="25"/>
      <c r="S39" s="25"/>
      <c r="T39" s="25"/>
      <c r="U39" s="25"/>
    </row>
    <row r="40" spans="1:21" ht="15" customHeight="1">
      <c r="A40" s="345"/>
      <c r="B40" s="211" t="s">
        <v>711</v>
      </c>
      <c r="C40" s="71">
        <v>0</v>
      </c>
      <c r="D40" s="71">
        <v>0</v>
      </c>
      <c r="E40" s="71">
        <v>0</v>
      </c>
      <c r="F40" s="348"/>
      <c r="G40" s="348"/>
      <c r="H40" s="348"/>
      <c r="I40" s="348"/>
      <c r="J40" s="351"/>
      <c r="K40" s="339"/>
      <c r="L40" s="342"/>
      <c r="M40" s="342"/>
      <c r="N40" s="342"/>
      <c r="O40" s="339"/>
      <c r="P40" s="374"/>
      <c r="Q40" s="371"/>
      <c r="R40" s="25"/>
      <c r="S40" s="25"/>
      <c r="T40" s="25"/>
      <c r="U40" s="25"/>
    </row>
    <row r="41" spans="1:21" ht="15" customHeight="1">
      <c r="A41" s="345"/>
      <c r="B41" s="211" t="s">
        <v>59</v>
      </c>
      <c r="C41" s="71">
        <v>0</v>
      </c>
      <c r="D41" s="71">
        <v>0</v>
      </c>
      <c r="E41" s="71">
        <v>0</v>
      </c>
      <c r="F41" s="348"/>
      <c r="G41" s="348"/>
      <c r="H41" s="348"/>
      <c r="I41" s="348"/>
      <c r="J41" s="351"/>
      <c r="K41" s="339"/>
      <c r="L41" s="342"/>
      <c r="M41" s="342"/>
      <c r="N41" s="342"/>
      <c r="O41" s="339"/>
      <c r="P41" s="374"/>
      <c r="Q41" s="371"/>
      <c r="R41" s="25"/>
      <c r="S41" s="25"/>
      <c r="T41" s="25"/>
      <c r="U41" s="25"/>
    </row>
    <row r="42" spans="1:21" ht="15" customHeight="1" thickBot="1">
      <c r="A42" s="346"/>
      <c r="B42" s="212" t="s">
        <v>712</v>
      </c>
      <c r="C42" s="72">
        <v>0</v>
      </c>
      <c r="D42" s="72">
        <v>0</v>
      </c>
      <c r="E42" s="72">
        <v>0</v>
      </c>
      <c r="F42" s="349"/>
      <c r="G42" s="349"/>
      <c r="H42" s="349"/>
      <c r="I42" s="349"/>
      <c r="J42" s="352"/>
      <c r="K42" s="340"/>
      <c r="L42" s="343"/>
      <c r="M42" s="343"/>
      <c r="N42" s="343"/>
      <c r="O42" s="340"/>
      <c r="P42" s="375"/>
      <c r="Q42" s="372"/>
      <c r="R42" s="25"/>
      <c r="S42" s="25"/>
      <c r="T42" s="25"/>
      <c r="U42" s="25"/>
    </row>
    <row r="43" spans="1:21" ht="15" hidden="1" customHeight="1">
      <c r="A43" s="344"/>
      <c r="B43" s="188" t="s">
        <v>53</v>
      </c>
      <c r="C43" s="73">
        <v>0</v>
      </c>
      <c r="D43" s="73">
        <v>0</v>
      </c>
      <c r="E43" s="73">
        <v>0</v>
      </c>
      <c r="F43" s="347">
        <f t="shared" ref="F43" si="10">SUM(ROUND(C43,0),ROUND(C44,0),ROUND(C45,0),ROUND(C46,0),ROUND(C47,0),ROUND(C48,0),ROUND(C49,0))</f>
        <v>0</v>
      </c>
      <c r="G43" s="347">
        <f t="shared" si="4"/>
        <v>0</v>
      </c>
      <c r="H43" s="347">
        <f t="shared" ref="H43" si="11">SUM(ROUND(E43,0),ROUND(E44,0),ROUND(E45,0),ROUND(E46,0),ROUND(E47,0),ROUND(E48,0),ROUND(E49,0))</f>
        <v>0</v>
      </c>
      <c r="I43" s="347">
        <f>SUM(F43:H49)</f>
        <v>0</v>
      </c>
      <c r="J43" s="350">
        <v>0</v>
      </c>
      <c r="K43" s="338">
        <f t="shared" ref="K43" si="12">ROUND($I43*J43,0)</f>
        <v>0</v>
      </c>
      <c r="L43" s="341">
        <v>0</v>
      </c>
      <c r="M43" s="341">
        <v>0</v>
      </c>
      <c r="N43" s="341">
        <v>0</v>
      </c>
      <c r="O43" s="338">
        <f>ROUND($L43,0)+ROUND($M43,0)+ROUND($N43,0)</f>
        <v>0</v>
      </c>
      <c r="P43" s="376" t="s">
        <v>83</v>
      </c>
      <c r="Q43" s="370"/>
      <c r="R43" s="25"/>
      <c r="S43" s="25"/>
      <c r="T43" s="25"/>
      <c r="U43" s="25"/>
    </row>
    <row r="44" spans="1:21" ht="15" hidden="1" customHeight="1">
      <c r="A44" s="345"/>
      <c r="B44" s="211" t="s">
        <v>54</v>
      </c>
      <c r="C44" s="71">
        <v>0</v>
      </c>
      <c r="D44" s="71">
        <v>0</v>
      </c>
      <c r="E44" s="71">
        <v>0</v>
      </c>
      <c r="F44" s="348"/>
      <c r="G44" s="348"/>
      <c r="H44" s="348"/>
      <c r="I44" s="348"/>
      <c r="J44" s="351"/>
      <c r="K44" s="339"/>
      <c r="L44" s="342"/>
      <c r="M44" s="342"/>
      <c r="N44" s="342"/>
      <c r="O44" s="339"/>
      <c r="P44" s="374"/>
      <c r="Q44" s="371"/>
      <c r="R44" s="25"/>
      <c r="S44" s="25"/>
      <c r="T44" s="25"/>
      <c r="U44" s="25"/>
    </row>
    <row r="45" spans="1:21" ht="15" hidden="1" customHeight="1">
      <c r="A45" s="345"/>
      <c r="B45" s="211" t="s">
        <v>56</v>
      </c>
      <c r="C45" s="71">
        <v>0</v>
      </c>
      <c r="D45" s="71">
        <v>0</v>
      </c>
      <c r="E45" s="71">
        <v>0</v>
      </c>
      <c r="F45" s="348"/>
      <c r="G45" s="348"/>
      <c r="H45" s="348"/>
      <c r="I45" s="348"/>
      <c r="J45" s="351"/>
      <c r="K45" s="339"/>
      <c r="L45" s="342"/>
      <c r="M45" s="342"/>
      <c r="N45" s="342"/>
      <c r="O45" s="339"/>
      <c r="P45" s="374"/>
      <c r="Q45" s="371"/>
      <c r="R45" s="25"/>
      <c r="S45" s="25"/>
      <c r="T45" s="25"/>
      <c r="U45" s="25"/>
    </row>
    <row r="46" spans="1:21" ht="15" hidden="1" customHeight="1">
      <c r="A46" s="345"/>
      <c r="B46" s="211" t="s">
        <v>57</v>
      </c>
      <c r="C46" s="71">
        <v>0</v>
      </c>
      <c r="D46" s="71">
        <v>0</v>
      </c>
      <c r="E46" s="71">
        <v>0</v>
      </c>
      <c r="F46" s="348"/>
      <c r="G46" s="348"/>
      <c r="H46" s="348"/>
      <c r="I46" s="348"/>
      <c r="J46" s="351"/>
      <c r="K46" s="339"/>
      <c r="L46" s="342"/>
      <c r="M46" s="342"/>
      <c r="N46" s="342"/>
      <c r="O46" s="339"/>
      <c r="P46" s="374"/>
      <c r="Q46" s="371"/>
      <c r="R46" s="25"/>
      <c r="S46" s="25"/>
      <c r="T46" s="25"/>
      <c r="U46" s="25"/>
    </row>
    <row r="47" spans="1:21" ht="15" hidden="1" customHeight="1">
      <c r="A47" s="345"/>
      <c r="B47" s="211" t="s">
        <v>711</v>
      </c>
      <c r="C47" s="71">
        <v>0</v>
      </c>
      <c r="D47" s="71">
        <v>0</v>
      </c>
      <c r="E47" s="71">
        <v>0</v>
      </c>
      <c r="F47" s="348"/>
      <c r="G47" s="348"/>
      <c r="H47" s="348"/>
      <c r="I47" s="348"/>
      <c r="J47" s="351"/>
      <c r="K47" s="339"/>
      <c r="L47" s="342"/>
      <c r="M47" s="342"/>
      <c r="N47" s="342"/>
      <c r="O47" s="339"/>
      <c r="P47" s="374"/>
      <c r="Q47" s="371"/>
      <c r="R47" s="25"/>
      <c r="S47" s="25"/>
      <c r="T47" s="25"/>
      <c r="U47" s="25"/>
    </row>
    <row r="48" spans="1:21" ht="15" hidden="1" customHeight="1">
      <c r="A48" s="345"/>
      <c r="B48" s="211" t="s">
        <v>59</v>
      </c>
      <c r="C48" s="71">
        <v>0</v>
      </c>
      <c r="D48" s="71">
        <v>0</v>
      </c>
      <c r="E48" s="71">
        <v>0</v>
      </c>
      <c r="F48" s="348"/>
      <c r="G48" s="348"/>
      <c r="H48" s="348"/>
      <c r="I48" s="348"/>
      <c r="J48" s="351"/>
      <c r="K48" s="339"/>
      <c r="L48" s="342"/>
      <c r="M48" s="342"/>
      <c r="N48" s="342"/>
      <c r="O48" s="339"/>
      <c r="P48" s="374"/>
      <c r="Q48" s="371"/>
      <c r="R48" s="25"/>
      <c r="S48" s="25"/>
      <c r="T48" s="25"/>
      <c r="U48" s="25"/>
    </row>
    <row r="49" spans="1:21" ht="15" hidden="1" customHeight="1" thickBot="1">
      <c r="A49" s="346"/>
      <c r="B49" s="212" t="s">
        <v>712</v>
      </c>
      <c r="C49" s="72">
        <v>0</v>
      </c>
      <c r="D49" s="72">
        <v>0</v>
      </c>
      <c r="E49" s="72">
        <v>0</v>
      </c>
      <c r="F49" s="349"/>
      <c r="G49" s="349"/>
      <c r="H49" s="349"/>
      <c r="I49" s="349"/>
      <c r="J49" s="352"/>
      <c r="K49" s="340"/>
      <c r="L49" s="343"/>
      <c r="M49" s="343"/>
      <c r="N49" s="343"/>
      <c r="O49" s="340"/>
      <c r="P49" s="375"/>
      <c r="Q49" s="372"/>
      <c r="R49" s="25"/>
      <c r="S49" s="25"/>
      <c r="T49" s="25"/>
      <c r="U49" s="25"/>
    </row>
    <row r="50" spans="1:21" ht="15" hidden="1" customHeight="1">
      <c r="A50" s="344"/>
      <c r="B50" s="188" t="s">
        <v>53</v>
      </c>
      <c r="C50" s="73">
        <v>0</v>
      </c>
      <c r="D50" s="73">
        <v>0</v>
      </c>
      <c r="E50" s="73">
        <v>0</v>
      </c>
      <c r="F50" s="347">
        <f t="shared" ref="F50:G64" si="13">SUM(ROUND(C50,0),ROUND(C51,0),ROUND(C52,0),ROUND(C53,0),ROUND(C54,0),ROUND(C55,0),ROUND(C56,0))</f>
        <v>0</v>
      </c>
      <c r="G50" s="347">
        <f t="shared" si="13"/>
        <v>0</v>
      </c>
      <c r="H50" s="347">
        <f t="shared" ref="H50" si="14">SUM(ROUND(E50,0),ROUND(E51,0),ROUND(E52,0),ROUND(E53,0),ROUND(E54,0),ROUND(E55,0),ROUND(E56,0))</f>
        <v>0</v>
      </c>
      <c r="I50" s="347">
        <f>SUM(F50:H56)</f>
        <v>0</v>
      </c>
      <c r="J50" s="350">
        <v>0</v>
      </c>
      <c r="K50" s="338">
        <f t="shared" ref="K50" si="15">ROUND($I50*J50,0)</f>
        <v>0</v>
      </c>
      <c r="L50" s="341">
        <v>0</v>
      </c>
      <c r="M50" s="341">
        <v>0</v>
      </c>
      <c r="N50" s="341">
        <v>0</v>
      </c>
      <c r="O50" s="338">
        <f>ROUND($L50,0)+ROUND($M50,0)+ROUND($N50,0)</f>
        <v>0</v>
      </c>
      <c r="P50" s="376" t="s">
        <v>83</v>
      </c>
      <c r="Q50" s="370"/>
      <c r="R50" s="25"/>
      <c r="S50" s="25"/>
      <c r="T50" s="25"/>
      <c r="U50" s="25"/>
    </row>
    <row r="51" spans="1:21" ht="15" hidden="1" customHeight="1">
      <c r="A51" s="345"/>
      <c r="B51" s="211" t="s">
        <v>54</v>
      </c>
      <c r="C51" s="71">
        <v>0</v>
      </c>
      <c r="D51" s="71">
        <v>0</v>
      </c>
      <c r="E51" s="71">
        <v>0</v>
      </c>
      <c r="F51" s="348"/>
      <c r="G51" s="348"/>
      <c r="H51" s="348"/>
      <c r="I51" s="348"/>
      <c r="J51" s="351"/>
      <c r="K51" s="339"/>
      <c r="L51" s="342"/>
      <c r="M51" s="342"/>
      <c r="N51" s="342"/>
      <c r="O51" s="339"/>
      <c r="P51" s="374"/>
      <c r="Q51" s="371"/>
      <c r="R51" s="25"/>
      <c r="S51" s="25"/>
      <c r="T51" s="25"/>
      <c r="U51" s="25"/>
    </row>
    <row r="52" spans="1:21" ht="15" hidden="1" customHeight="1">
      <c r="A52" s="345"/>
      <c r="B52" s="211" t="s">
        <v>56</v>
      </c>
      <c r="C52" s="71">
        <v>0</v>
      </c>
      <c r="D52" s="71">
        <v>0</v>
      </c>
      <c r="E52" s="71">
        <v>0</v>
      </c>
      <c r="F52" s="348"/>
      <c r="G52" s="348"/>
      <c r="H52" s="348"/>
      <c r="I52" s="348"/>
      <c r="J52" s="351"/>
      <c r="K52" s="339"/>
      <c r="L52" s="342"/>
      <c r="M52" s="342"/>
      <c r="N52" s="342"/>
      <c r="O52" s="339"/>
      <c r="P52" s="374"/>
      <c r="Q52" s="371"/>
      <c r="R52" s="25"/>
      <c r="S52" s="25"/>
      <c r="T52" s="25"/>
      <c r="U52" s="25"/>
    </row>
    <row r="53" spans="1:21" ht="15" hidden="1" customHeight="1">
      <c r="A53" s="345"/>
      <c r="B53" s="211" t="s">
        <v>57</v>
      </c>
      <c r="C53" s="71">
        <v>0</v>
      </c>
      <c r="D53" s="71">
        <v>0</v>
      </c>
      <c r="E53" s="71">
        <v>0</v>
      </c>
      <c r="F53" s="348"/>
      <c r="G53" s="348"/>
      <c r="H53" s="348"/>
      <c r="I53" s="348"/>
      <c r="J53" s="351"/>
      <c r="K53" s="339"/>
      <c r="L53" s="342"/>
      <c r="M53" s="342"/>
      <c r="N53" s="342"/>
      <c r="O53" s="339"/>
      <c r="P53" s="374"/>
      <c r="Q53" s="371"/>
      <c r="R53" s="25"/>
      <c r="S53" s="25"/>
      <c r="T53" s="25"/>
      <c r="U53" s="25"/>
    </row>
    <row r="54" spans="1:21" ht="15" hidden="1" customHeight="1">
      <c r="A54" s="345"/>
      <c r="B54" s="211" t="s">
        <v>711</v>
      </c>
      <c r="C54" s="71">
        <v>0</v>
      </c>
      <c r="D54" s="71">
        <v>0</v>
      </c>
      <c r="E54" s="71">
        <v>0</v>
      </c>
      <c r="F54" s="348"/>
      <c r="G54" s="348"/>
      <c r="H54" s="348"/>
      <c r="I54" s="348"/>
      <c r="J54" s="351"/>
      <c r="K54" s="339"/>
      <c r="L54" s="342"/>
      <c r="M54" s="342"/>
      <c r="N54" s="342"/>
      <c r="O54" s="339"/>
      <c r="P54" s="374"/>
      <c r="Q54" s="371"/>
      <c r="R54" s="25"/>
      <c r="S54" s="25"/>
      <c r="T54" s="25"/>
      <c r="U54" s="25"/>
    </row>
    <row r="55" spans="1:21" ht="15" hidden="1" customHeight="1">
      <c r="A55" s="345"/>
      <c r="B55" s="211" t="s">
        <v>59</v>
      </c>
      <c r="C55" s="71">
        <v>0</v>
      </c>
      <c r="D55" s="71">
        <v>0</v>
      </c>
      <c r="E55" s="71">
        <v>0</v>
      </c>
      <c r="F55" s="348"/>
      <c r="G55" s="348"/>
      <c r="H55" s="348"/>
      <c r="I55" s="348"/>
      <c r="J55" s="351"/>
      <c r="K55" s="339"/>
      <c r="L55" s="342"/>
      <c r="M55" s="342"/>
      <c r="N55" s="342"/>
      <c r="O55" s="339"/>
      <c r="P55" s="374"/>
      <c r="Q55" s="371"/>
      <c r="R55" s="25"/>
      <c r="S55" s="25"/>
      <c r="T55" s="25"/>
      <c r="U55" s="25"/>
    </row>
    <row r="56" spans="1:21" ht="15" hidden="1" customHeight="1" thickBot="1">
      <c r="A56" s="346"/>
      <c r="B56" s="212" t="s">
        <v>712</v>
      </c>
      <c r="C56" s="72">
        <v>0</v>
      </c>
      <c r="D56" s="72">
        <v>0</v>
      </c>
      <c r="E56" s="72">
        <v>0</v>
      </c>
      <c r="F56" s="349"/>
      <c r="G56" s="349"/>
      <c r="H56" s="349"/>
      <c r="I56" s="349"/>
      <c r="J56" s="352"/>
      <c r="K56" s="340"/>
      <c r="L56" s="343"/>
      <c r="M56" s="343"/>
      <c r="N56" s="343"/>
      <c r="O56" s="340"/>
      <c r="P56" s="375"/>
      <c r="Q56" s="372"/>
      <c r="R56" s="25"/>
      <c r="S56" s="25"/>
      <c r="T56" s="25"/>
      <c r="U56" s="25"/>
    </row>
    <row r="57" spans="1:21" ht="15" hidden="1" customHeight="1">
      <c r="A57" s="344"/>
      <c r="B57" s="188" t="s">
        <v>53</v>
      </c>
      <c r="C57" s="73">
        <v>0</v>
      </c>
      <c r="D57" s="73">
        <v>0</v>
      </c>
      <c r="E57" s="73">
        <v>0</v>
      </c>
      <c r="F57" s="347">
        <f t="shared" ref="F57" si="16">SUM(ROUND(C57,0),ROUND(C58,0),ROUND(C59,0),ROUND(C60,0),ROUND(C61,0),ROUND(C62,0),ROUND(C63,0))</f>
        <v>0</v>
      </c>
      <c r="G57" s="347">
        <f t="shared" si="13"/>
        <v>0</v>
      </c>
      <c r="H57" s="347">
        <f t="shared" ref="H57" si="17">SUM(ROUND(E57,0),ROUND(E58,0),ROUND(E59,0),ROUND(E60,0),ROUND(E61,0),ROUND(E62,0),ROUND(E63,0))</f>
        <v>0</v>
      </c>
      <c r="I57" s="347">
        <f>SUM(F57:H63)</f>
        <v>0</v>
      </c>
      <c r="J57" s="350">
        <v>0</v>
      </c>
      <c r="K57" s="338">
        <f t="shared" ref="K57" si="18">ROUND($I57*J57,0)</f>
        <v>0</v>
      </c>
      <c r="L57" s="341">
        <v>0</v>
      </c>
      <c r="M57" s="341">
        <v>0</v>
      </c>
      <c r="N57" s="341">
        <v>0</v>
      </c>
      <c r="O57" s="338">
        <f>ROUND($L57,0)+ROUND($M57,0)+ROUND($N57,0)</f>
        <v>0</v>
      </c>
      <c r="P57" s="376" t="s">
        <v>83</v>
      </c>
      <c r="Q57" s="370"/>
      <c r="R57" s="25"/>
      <c r="S57" s="25"/>
      <c r="T57" s="25"/>
      <c r="U57" s="25"/>
    </row>
    <row r="58" spans="1:21" ht="15" hidden="1" customHeight="1">
      <c r="A58" s="345"/>
      <c r="B58" s="211" t="s">
        <v>54</v>
      </c>
      <c r="C58" s="71">
        <v>0</v>
      </c>
      <c r="D58" s="71">
        <v>0</v>
      </c>
      <c r="E58" s="71">
        <v>0</v>
      </c>
      <c r="F58" s="348"/>
      <c r="G58" s="348"/>
      <c r="H58" s="348"/>
      <c r="I58" s="348"/>
      <c r="J58" s="351"/>
      <c r="K58" s="339"/>
      <c r="L58" s="342"/>
      <c r="M58" s="342"/>
      <c r="N58" s="342"/>
      <c r="O58" s="339"/>
      <c r="P58" s="374"/>
      <c r="Q58" s="371"/>
      <c r="R58" s="25"/>
      <c r="S58" s="25"/>
      <c r="T58" s="25"/>
      <c r="U58" s="25"/>
    </row>
    <row r="59" spans="1:21" ht="15" hidden="1" customHeight="1">
      <c r="A59" s="345"/>
      <c r="B59" s="211" t="s">
        <v>56</v>
      </c>
      <c r="C59" s="71">
        <v>0</v>
      </c>
      <c r="D59" s="71">
        <v>0</v>
      </c>
      <c r="E59" s="71">
        <v>0</v>
      </c>
      <c r="F59" s="348"/>
      <c r="G59" s="348"/>
      <c r="H59" s="348"/>
      <c r="I59" s="348"/>
      <c r="J59" s="351"/>
      <c r="K59" s="339"/>
      <c r="L59" s="342"/>
      <c r="M59" s="342"/>
      <c r="N59" s="342"/>
      <c r="O59" s="339"/>
      <c r="P59" s="374"/>
      <c r="Q59" s="371"/>
      <c r="R59" s="25"/>
      <c r="S59" s="25"/>
      <c r="T59" s="25"/>
      <c r="U59" s="25"/>
    </row>
    <row r="60" spans="1:21" ht="15" hidden="1" customHeight="1">
      <c r="A60" s="345"/>
      <c r="B60" s="211" t="s">
        <v>57</v>
      </c>
      <c r="C60" s="71">
        <v>0</v>
      </c>
      <c r="D60" s="71">
        <v>0</v>
      </c>
      <c r="E60" s="71">
        <v>0</v>
      </c>
      <c r="F60" s="348"/>
      <c r="G60" s="348"/>
      <c r="H60" s="348"/>
      <c r="I60" s="348"/>
      <c r="J60" s="351"/>
      <c r="K60" s="339"/>
      <c r="L60" s="342"/>
      <c r="M60" s="342"/>
      <c r="N60" s="342"/>
      <c r="O60" s="339"/>
      <c r="P60" s="374"/>
      <c r="Q60" s="371"/>
      <c r="R60" s="25"/>
      <c r="S60" s="25"/>
      <c r="T60" s="25"/>
      <c r="U60" s="25"/>
    </row>
    <row r="61" spans="1:21" ht="15" hidden="1" customHeight="1">
      <c r="A61" s="345"/>
      <c r="B61" s="211" t="s">
        <v>711</v>
      </c>
      <c r="C61" s="71">
        <v>0</v>
      </c>
      <c r="D61" s="71">
        <v>0</v>
      </c>
      <c r="E61" s="71">
        <v>0</v>
      </c>
      <c r="F61" s="348"/>
      <c r="G61" s="348"/>
      <c r="H61" s="348"/>
      <c r="I61" s="348"/>
      <c r="J61" s="351"/>
      <c r="K61" s="339"/>
      <c r="L61" s="342"/>
      <c r="M61" s="342"/>
      <c r="N61" s="342"/>
      <c r="O61" s="339"/>
      <c r="P61" s="374"/>
      <c r="Q61" s="371"/>
      <c r="R61" s="25"/>
      <c r="S61" s="25"/>
      <c r="T61" s="25"/>
      <c r="U61" s="25"/>
    </row>
    <row r="62" spans="1:21" ht="15" hidden="1" customHeight="1">
      <c r="A62" s="345"/>
      <c r="B62" s="211" t="s">
        <v>59</v>
      </c>
      <c r="C62" s="71">
        <v>0</v>
      </c>
      <c r="D62" s="71">
        <v>0</v>
      </c>
      <c r="E62" s="71">
        <v>0</v>
      </c>
      <c r="F62" s="348"/>
      <c r="G62" s="348"/>
      <c r="H62" s="348"/>
      <c r="I62" s="348"/>
      <c r="J62" s="351"/>
      <c r="K62" s="339"/>
      <c r="L62" s="342"/>
      <c r="M62" s="342"/>
      <c r="N62" s="342"/>
      <c r="O62" s="339"/>
      <c r="P62" s="374"/>
      <c r="Q62" s="371"/>
      <c r="R62" s="25"/>
      <c r="S62" s="25"/>
      <c r="T62" s="25"/>
      <c r="U62" s="25"/>
    </row>
    <row r="63" spans="1:21" ht="15" hidden="1" customHeight="1" thickBot="1">
      <c r="A63" s="346"/>
      <c r="B63" s="212" t="s">
        <v>712</v>
      </c>
      <c r="C63" s="72">
        <v>0</v>
      </c>
      <c r="D63" s="72">
        <v>0</v>
      </c>
      <c r="E63" s="72">
        <v>0</v>
      </c>
      <c r="F63" s="349"/>
      <c r="G63" s="349"/>
      <c r="H63" s="349"/>
      <c r="I63" s="349"/>
      <c r="J63" s="352"/>
      <c r="K63" s="340"/>
      <c r="L63" s="343"/>
      <c r="M63" s="343"/>
      <c r="N63" s="343"/>
      <c r="O63" s="340"/>
      <c r="P63" s="375"/>
      <c r="Q63" s="372"/>
      <c r="R63" s="25"/>
      <c r="S63" s="25"/>
      <c r="T63" s="25"/>
      <c r="U63" s="25"/>
    </row>
    <row r="64" spans="1:21" ht="15" hidden="1" customHeight="1">
      <c r="A64" s="344"/>
      <c r="B64" s="188" t="s">
        <v>53</v>
      </c>
      <c r="C64" s="73">
        <v>0</v>
      </c>
      <c r="D64" s="73">
        <v>0</v>
      </c>
      <c r="E64" s="73">
        <v>0</v>
      </c>
      <c r="F64" s="347">
        <f t="shared" ref="F64" si="19">SUM(ROUND(C64,0),ROUND(C65,0),ROUND(C66,0),ROUND(C67,0),ROUND(C68,0),ROUND(C69,0),ROUND(C70,0))</f>
        <v>0</v>
      </c>
      <c r="G64" s="347">
        <f t="shared" si="13"/>
        <v>0</v>
      </c>
      <c r="H64" s="347">
        <f t="shared" ref="H64" si="20">SUM(ROUND(E64,0),ROUND(E65,0),ROUND(E66,0),ROUND(E67,0),ROUND(E68,0),ROUND(E69,0),ROUND(E70,0))</f>
        <v>0</v>
      </c>
      <c r="I64" s="347">
        <f>SUM(F64:H70)</f>
        <v>0</v>
      </c>
      <c r="J64" s="350">
        <v>0</v>
      </c>
      <c r="K64" s="338">
        <f t="shared" ref="K64" si="21">ROUND($I64*J64,0)</f>
        <v>0</v>
      </c>
      <c r="L64" s="341">
        <v>0</v>
      </c>
      <c r="M64" s="341">
        <v>0</v>
      </c>
      <c r="N64" s="341">
        <v>0</v>
      </c>
      <c r="O64" s="338">
        <f>ROUND($L64,0)+ROUND($M64,0)+ROUND($N64,0)</f>
        <v>0</v>
      </c>
      <c r="P64" s="376" t="s">
        <v>83</v>
      </c>
      <c r="Q64" s="370"/>
      <c r="R64" s="25"/>
      <c r="S64" s="25"/>
      <c r="T64" s="25"/>
      <c r="U64" s="25"/>
    </row>
    <row r="65" spans="1:21" ht="15" hidden="1" customHeight="1">
      <c r="A65" s="345"/>
      <c r="B65" s="211" t="s">
        <v>54</v>
      </c>
      <c r="C65" s="71">
        <v>0</v>
      </c>
      <c r="D65" s="71">
        <v>0</v>
      </c>
      <c r="E65" s="71">
        <v>0</v>
      </c>
      <c r="F65" s="348"/>
      <c r="G65" s="348"/>
      <c r="H65" s="348"/>
      <c r="I65" s="348"/>
      <c r="J65" s="351"/>
      <c r="K65" s="339"/>
      <c r="L65" s="342"/>
      <c r="M65" s="342"/>
      <c r="N65" s="342"/>
      <c r="O65" s="339"/>
      <c r="P65" s="374"/>
      <c r="Q65" s="371"/>
      <c r="R65" s="25"/>
      <c r="S65" s="25"/>
      <c r="T65" s="25"/>
      <c r="U65" s="25"/>
    </row>
    <row r="66" spans="1:21" ht="15" hidden="1" customHeight="1">
      <c r="A66" s="345"/>
      <c r="B66" s="211" t="s">
        <v>56</v>
      </c>
      <c r="C66" s="71">
        <v>0</v>
      </c>
      <c r="D66" s="71">
        <v>0</v>
      </c>
      <c r="E66" s="71">
        <v>0</v>
      </c>
      <c r="F66" s="348"/>
      <c r="G66" s="348"/>
      <c r="H66" s="348"/>
      <c r="I66" s="348"/>
      <c r="J66" s="351"/>
      <c r="K66" s="339"/>
      <c r="L66" s="342"/>
      <c r="M66" s="342"/>
      <c r="N66" s="342"/>
      <c r="O66" s="339"/>
      <c r="P66" s="374"/>
      <c r="Q66" s="371"/>
      <c r="R66" s="25"/>
      <c r="S66" s="25"/>
      <c r="T66" s="25"/>
      <c r="U66" s="25"/>
    </row>
    <row r="67" spans="1:21" ht="15" hidden="1" customHeight="1">
      <c r="A67" s="345"/>
      <c r="B67" s="211" t="s">
        <v>57</v>
      </c>
      <c r="C67" s="71">
        <v>0</v>
      </c>
      <c r="D67" s="71">
        <v>0</v>
      </c>
      <c r="E67" s="71">
        <v>0</v>
      </c>
      <c r="F67" s="348"/>
      <c r="G67" s="348"/>
      <c r="H67" s="348"/>
      <c r="I67" s="348"/>
      <c r="J67" s="351"/>
      <c r="K67" s="339"/>
      <c r="L67" s="342"/>
      <c r="M67" s="342"/>
      <c r="N67" s="342"/>
      <c r="O67" s="339"/>
      <c r="P67" s="374"/>
      <c r="Q67" s="371"/>
      <c r="R67" s="25"/>
      <c r="S67" s="25"/>
      <c r="T67" s="25"/>
      <c r="U67" s="25"/>
    </row>
    <row r="68" spans="1:21" ht="15" hidden="1" customHeight="1">
      <c r="A68" s="345"/>
      <c r="B68" s="211" t="s">
        <v>711</v>
      </c>
      <c r="C68" s="71">
        <v>0</v>
      </c>
      <c r="D68" s="71">
        <v>0</v>
      </c>
      <c r="E68" s="71">
        <v>0</v>
      </c>
      <c r="F68" s="348"/>
      <c r="G68" s="348"/>
      <c r="H68" s="348"/>
      <c r="I68" s="348"/>
      <c r="J68" s="351"/>
      <c r="K68" s="339"/>
      <c r="L68" s="342"/>
      <c r="M68" s="342"/>
      <c r="N68" s="342"/>
      <c r="O68" s="339"/>
      <c r="P68" s="374"/>
      <c r="Q68" s="371"/>
      <c r="R68" s="25"/>
      <c r="S68" s="25"/>
      <c r="T68" s="25"/>
      <c r="U68" s="25"/>
    </row>
    <row r="69" spans="1:21" ht="15" hidden="1" customHeight="1">
      <c r="A69" s="345"/>
      <c r="B69" s="211" t="s">
        <v>59</v>
      </c>
      <c r="C69" s="71">
        <v>0</v>
      </c>
      <c r="D69" s="71">
        <v>0</v>
      </c>
      <c r="E69" s="71">
        <v>0</v>
      </c>
      <c r="F69" s="348"/>
      <c r="G69" s="348"/>
      <c r="H69" s="348"/>
      <c r="I69" s="348"/>
      <c r="J69" s="351"/>
      <c r="K69" s="339"/>
      <c r="L69" s="342"/>
      <c r="M69" s="342"/>
      <c r="N69" s="342"/>
      <c r="O69" s="339"/>
      <c r="P69" s="374"/>
      <c r="Q69" s="371"/>
      <c r="R69" s="25"/>
      <c r="S69" s="25"/>
      <c r="T69" s="25"/>
      <c r="U69" s="25"/>
    </row>
    <row r="70" spans="1:21" ht="15" hidden="1" customHeight="1" thickBot="1">
      <c r="A70" s="346"/>
      <c r="B70" s="212" t="s">
        <v>712</v>
      </c>
      <c r="C70" s="72">
        <v>0</v>
      </c>
      <c r="D70" s="72">
        <v>0</v>
      </c>
      <c r="E70" s="72">
        <v>0</v>
      </c>
      <c r="F70" s="349"/>
      <c r="G70" s="349"/>
      <c r="H70" s="349"/>
      <c r="I70" s="349"/>
      <c r="J70" s="352"/>
      <c r="K70" s="340"/>
      <c r="L70" s="343"/>
      <c r="M70" s="343"/>
      <c r="N70" s="343"/>
      <c r="O70" s="340"/>
      <c r="P70" s="375"/>
      <c r="Q70" s="372"/>
      <c r="R70" s="25"/>
      <c r="S70" s="25"/>
      <c r="T70" s="25"/>
      <c r="U70" s="25"/>
    </row>
    <row r="71" spans="1:21" ht="15" hidden="1" customHeight="1">
      <c r="A71" s="344"/>
      <c r="B71" s="188" t="s">
        <v>53</v>
      </c>
      <c r="C71" s="73">
        <v>0</v>
      </c>
      <c r="D71" s="73">
        <v>0</v>
      </c>
      <c r="E71" s="73">
        <v>0</v>
      </c>
      <c r="F71" s="347">
        <f t="shared" ref="F71:G85" si="22">SUM(ROUND(C71,0),ROUND(C72,0),ROUND(C73,0),ROUND(C74,0),ROUND(C75,0),ROUND(C76,0),ROUND(C77,0))</f>
        <v>0</v>
      </c>
      <c r="G71" s="347">
        <f t="shared" si="22"/>
        <v>0</v>
      </c>
      <c r="H71" s="347">
        <f t="shared" ref="H71" si="23">SUM(ROUND(E71,0),ROUND(E72,0),ROUND(E73,0),ROUND(E74,0),ROUND(E75,0),ROUND(E76,0),ROUND(E77,0))</f>
        <v>0</v>
      </c>
      <c r="I71" s="347">
        <f>SUM(F71:H77)</f>
        <v>0</v>
      </c>
      <c r="J71" s="350">
        <v>0</v>
      </c>
      <c r="K71" s="338">
        <f t="shared" ref="K71" si="24">ROUND($I71*J71,0)</f>
        <v>0</v>
      </c>
      <c r="L71" s="341">
        <v>0</v>
      </c>
      <c r="M71" s="341">
        <v>0</v>
      </c>
      <c r="N71" s="341">
        <v>0</v>
      </c>
      <c r="O71" s="338">
        <f>ROUND($L71,0)+ROUND($M71,0)+ROUND($N71,0)</f>
        <v>0</v>
      </c>
      <c r="P71" s="376" t="s">
        <v>83</v>
      </c>
      <c r="Q71" s="370"/>
      <c r="R71" s="25"/>
      <c r="S71" s="25"/>
      <c r="T71" s="25"/>
      <c r="U71" s="25"/>
    </row>
    <row r="72" spans="1:21" ht="15" hidden="1" customHeight="1">
      <c r="A72" s="345"/>
      <c r="B72" s="211" t="s">
        <v>54</v>
      </c>
      <c r="C72" s="71">
        <v>0</v>
      </c>
      <c r="D72" s="71">
        <v>0</v>
      </c>
      <c r="E72" s="71">
        <v>0</v>
      </c>
      <c r="F72" s="348"/>
      <c r="G72" s="348"/>
      <c r="H72" s="348"/>
      <c r="I72" s="348"/>
      <c r="J72" s="351"/>
      <c r="K72" s="339"/>
      <c r="L72" s="342"/>
      <c r="M72" s="342"/>
      <c r="N72" s="342"/>
      <c r="O72" s="339"/>
      <c r="P72" s="374"/>
      <c r="Q72" s="371"/>
      <c r="R72" s="25"/>
      <c r="S72" s="25"/>
      <c r="T72" s="25"/>
      <c r="U72" s="25"/>
    </row>
    <row r="73" spans="1:21" ht="15" hidden="1" customHeight="1">
      <c r="A73" s="345"/>
      <c r="B73" s="211" t="s">
        <v>56</v>
      </c>
      <c r="C73" s="71">
        <v>0</v>
      </c>
      <c r="D73" s="71">
        <v>0</v>
      </c>
      <c r="E73" s="71">
        <v>0</v>
      </c>
      <c r="F73" s="348"/>
      <c r="G73" s="348"/>
      <c r="H73" s="348"/>
      <c r="I73" s="348"/>
      <c r="J73" s="351"/>
      <c r="K73" s="339"/>
      <c r="L73" s="342"/>
      <c r="M73" s="342"/>
      <c r="N73" s="342"/>
      <c r="O73" s="339"/>
      <c r="P73" s="374"/>
      <c r="Q73" s="371"/>
      <c r="R73" s="25"/>
      <c r="S73" s="25"/>
      <c r="T73" s="25"/>
      <c r="U73" s="25"/>
    </row>
    <row r="74" spans="1:21" ht="15" hidden="1" customHeight="1">
      <c r="A74" s="345"/>
      <c r="B74" s="211" t="s">
        <v>57</v>
      </c>
      <c r="C74" s="71">
        <v>0</v>
      </c>
      <c r="D74" s="71">
        <v>0</v>
      </c>
      <c r="E74" s="71">
        <v>0</v>
      </c>
      <c r="F74" s="348"/>
      <c r="G74" s="348"/>
      <c r="H74" s="348"/>
      <c r="I74" s="348"/>
      <c r="J74" s="351"/>
      <c r="K74" s="339"/>
      <c r="L74" s="342"/>
      <c r="M74" s="342"/>
      <c r="N74" s="342"/>
      <c r="O74" s="339"/>
      <c r="P74" s="374"/>
      <c r="Q74" s="371"/>
      <c r="R74" s="25"/>
      <c r="S74" s="25"/>
      <c r="T74" s="25"/>
      <c r="U74" s="25"/>
    </row>
    <row r="75" spans="1:21" ht="15" hidden="1" customHeight="1">
      <c r="A75" s="345"/>
      <c r="B75" s="211" t="s">
        <v>711</v>
      </c>
      <c r="C75" s="71">
        <v>0</v>
      </c>
      <c r="D75" s="71">
        <v>0</v>
      </c>
      <c r="E75" s="71">
        <v>0</v>
      </c>
      <c r="F75" s="348"/>
      <c r="G75" s="348"/>
      <c r="H75" s="348"/>
      <c r="I75" s="348"/>
      <c r="J75" s="351"/>
      <c r="K75" s="339"/>
      <c r="L75" s="342"/>
      <c r="M75" s="342"/>
      <c r="N75" s="342"/>
      <c r="O75" s="339"/>
      <c r="P75" s="374"/>
      <c r="Q75" s="371"/>
      <c r="R75" s="25"/>
      <c r="S75" s="25"/>
      <c r="T75" s="25"/>
      <c r="U75" s="25"/>
    </row>
    <row r="76" spans="1:21" ht="15" hidden="1" customHeight="1">
      <c r="A76" s="345"/>
      <c r="B76" s="211" t="s">
        <v>59</v>
      </c>
      <c r="C76" s="71">
        <v>0</v>
      </c>
      <c r="D76" s="71">
        <v>0</v>
      </c>
      <c r="E76" s="71">
        <v>0</v>
      </c>
      <c r="F76" s="348"/>
      <c r="G76" s="348"/>
      <c r="H76" s="348"/>
      <c r="I76" s="348"/>
      <c r="J76" s="351"/>
      <c r="K76" s="339"/>
      <c r="L76" s="342"/>
      <c r="M76" s="342"/>
      <c r="N76" s="342"/>
      <c r="O76" s="339"/>
      <c r="P76" s="374"/>
      <c r="Q76" s="371"/>
      <c r="R76" s="25"/>
      <c r="S76" s="25"/>
      <c r="T76" s="25"/>
      <c r="U76" s="25"/>
    </row>
    <row r="77" spans="1:21" ht="15" hidden="1" customHeight="1" thickBot="1">
      <c r="A77" s="346"/>
      <c r="B77" s="212" t="s">
        <v>712</v>
      </c>
      <c r="C77" s="72">
        <v>0</v>
      </c>
      <c r="D77" s="72">
        <v>0</v>
      </c>
      <c r="E77" s="72">
        <v>0</v>
      </c>
      <c r="F77" s="349"/>
      <c r="G77" s="349"/>
      <c r="H77" s="349"/>
      <c r="I77" s="349"/>
      <c r="J77" s="352"/>
      <c r="K77" s="340"/>
      <c r="L77" s="343"/>
      <c r="M77" s="343"/>
      <c r="N77" s="343"/>
      <c r="O77" s="340"/>
      <c r="P77" s="375"/>
      <c r="Q77" s="372"/>
      <c r="R77" s="25"/>
      <c r="S77" s="25"/>
      <c r="T77" s="25"/>
      <c r="U77" s="25"/>
    </row>
    <row r="78" spans="1:21" ht="15" hidden="1" customHeight="1">
      <c r="A78" s="344"/>
      <c r="B78" s="188" t="s">
        <v>53</v>
      </c>
      <c r="C78" s="73">
        <v>0</v>
      </c>
      <c r="D78" s="73">
        <v>0</v>
      </c>
      <c r="E78" s="73">
        <v>0</v>
      </c>
      <c r="F78" s="347">
        <f t="shared" ref="F78" si="25">SUM(ROUND(C78,0),ROUND(C79,0),ROUND(C80,0),ROUND(C81,0),ROUND(C82,0),ROUND(C83,0),ROUND(C84,0))</f>
        <v>0</v>
      </c>
      <c r="G78" s="347">
        <f t="shared" si="22"/>
        <v>0</v>
      </c>
      <c r="H78" s="347">
        <f t="shared" ref="H78" si="26">SUM(ROUND(E78,0),ROUND(E79,0),ROUND(E80,0),ROUND(E81,0),ROUND(E82,0),ROUND(E83,0),ROUND(E84,0))</f>
        <v>0</v>
      </c>
      <c r="I78" s="347">
        <f>SUM(F78:H84)</f>
        <v>0</v>
      </c>
      <c r="J78" s="350">
        <v>0</v>
      </c>
      <c r="K78" s="338">
        <f t="shared" ref="K78" si="27">ROUND($I78*J78,0)</f>
        <v>0</v>
      </c>
      <c r="L78" s="341">
        <v>0</v>
      </c>
      <c r="M78" s="341">
        <v>0</v>
      </c>
      <c r="N78" s="341">
        <v>0</v>
      </c>
      <c r="O78" s="338">
        <f>ROUND($L78,0)+ROUND($M78,0)+ROUND($N78,0)</f>
        <v>0</v>
      </c>
      <c r="P78" s="376" t="s">
        <v>83</v>
      </c>
      <c r="Q78" s="370"/>
      <c r="R78" s="25"/>
      <c r="S78" s="25"/>
      <c r="T78" s="25"/>
      <c r="U78" s="25"/>
    </row>
    <row r="79" spans="1:21" ht="15" hidden="1" customHeight="1">
      <c r="A79" s="345"/>
      <c r="B79" s="211" t="s">
        <v>54</v>
      </c>
      <c r="C79" s="71">
        <v>0</v>
      </c>
      <c r="D79" s="71">
        <v>0</v>
      </c>
      <c r="E79" s="71">
        <v>0</v>
      </c>
      <c r="F79" s="348"/>
      <c r="G79" s="348"/>
      <c r="H79" s="348"/>
      <c r="I79" s="348"/>
      <c r="J79" s="351"/>
      <c r="K79" s="339"/>
      <c r="L79" s="342"/>
      <c r="M79" s="342"/>
      <c r="N79" s="342"/>
      <c r="O79" s="339"/>
      <c r="P79" s="374"/>
      <c r="Q79" s="371"/>
      <c r="R79" s="25"/>
      <c r="S79" s="25"/>
      <c r="T79" s="25"/>
      <c r="U79" s="25"/>
    </row>
    <row r="80" spans="1:21" ht="15" hidden="1" customHeight="1">
      <c r="A80" s="345"/>
      <c r="B80" s="211" t="s">
        <v>56</v>
      </c>
      <c r="C80" s="71">
        <v>0</v>
      </c>
      <c r="D80" s="71">
        <v>0</v>
      </c>
      <c r="E80" s="71">
        <v>0</v>
      </c>
      <c r="F80" s="348"/>
      <c r="G80" s="348"/>
      <c r="H80" s="348"/>
      <c r="I80" s="348"/>
      <c r="J80" s="351"/>
      <c r="K80" s="339"/>
      <c r="L80" s="342"/>
      <c r="M80" s="342"/>
      <c r="N80" s="342"/>
      <c r="O80" s="339"/>
      <c r="P80" s="374"/>
      <c r="Q80" s="371"/>
      <c r="R80" s="25"/>
      <c r="S80" s="25"/>
      <c r="T80" s="25"/>
      <c r="U80" s="25"/>
    </row>
    <row r="81" spans="1:21" ht="15" hidden="1" customHeight="1">
      <c r="A81" s="345"/>
      <c r="B81" s="211" t="s">
        <v>57</v>
      </c>
      <c r="C81" s="71">
        <v>0</v>
      </c>
      <c r="D81" s="71">
        <v>0</v>
      </c>
      <c r="E81" s="71">
        <v>0</v>
      </c>
      <c r="F81" s="348"/>
      <c r="G81" s="348"/>
      <c r="H81" s="348"/>
      <c r="I81" s="348"/>
      <c r="J81" s="351"/>
      <c r="K81" s="339"/>
      <c r="L81" s="342"/>
      <c r="M81" s="342"/>
      <c r="N81" s="342"/>
      <c r="O81" s="339"/>
      <c r="P81" s="374"/>
      <c r="Q81" s="371"/>
      <c r="R81" s="25"/>
      <c r="S81" s="25"/>
      <c r="T81" s="25"/>
      <c r="U81" s="25"/>
    </row>
    <row r="82" spans="1:21" ht="15" hidden="1" customHeight="1">
      <c r="A82" s="345"/>
      <c r="B82" s="211" t="s">
        <v>711</v>
      </c>
      <c r="C82" s="71">
        <v>0</v>
      </c>
      <c r="D82" s="71">
        <v>0</v>
      </c>
      <c r="E82" s="71">
        <v>0</v>
      </c>
      <c r="F82" s="348"/>
      <c r="G82" s="348"/>
      <c r="H82" s="348"/>
      <c r="I82" s="348"/>
      <c r="J82" s="351"/>
      <c r="K82" s="339"/>
      <c r="L82" s="342"/>
      <c r="M82" s="342"/>
      <c r="N82" s="342"/>
      <c r="O82" s="339"/>
      <c r="P82" s="374"/>
      <c r="Q82" s="371"/>
      <c r="R82" s="25"/>
      <c r="S82" s="25"/>
      <c r="T82" s="25"/>
      <c r="U82" s="25"/>
    </row>
    <row r="83" spans="1:21" ht="15" hidden="1" customHeight="1">
      <c r="A83" s="345"/>
      <c r="B83" s="211" t="s">
        <v>59</v>
      </c>
      <c r="C83" s="71">
        <v>0</v>
      </c>
      <c r="D83" s="71">
        <v>0</v>
      </c>
      <c r="E83" s="71">
        <v>0</v>
      </c>
      <c r="F83" s="348"/>
      <c r="G83" s="348"/>
      <c r="H83" s="348"/>
      <c r="I83" s="348"/>
      <c r="J83" s="351"/>
      <c r="K83" s="339"/>
      <c r="L83" s="342"/>
      <c r="M83" s="342"/>
      <c r="N83" s="342"/>
      <c r="O83" s="339"/>
      <c r="P83" s="374"/>
      <c r="Q83" s="371"/>
      <c r="R83" s="25"/>
      <c r="S83" s="25"/>
      <c r="T83" s="25"/>
      <c r="U83" s="25"/>
    </row>
    <row r="84" spans="1:21" ht="15" hidden="1" customHeight="1" thickBot="1">
      <c r="A84" s="346"/>
      <c r="B84" s="212" t="s">
        <v>712</v>
      </c>
      <c r="C84" s="72">
        <v>0</v>
      </c>
      <c r="D84" s="72">
        <v>0</v>
      </c>
      <c r="E84" s="72">
        <v>0</v>
      </c>
      <c r="F84" s="349"/>
      <c r="G84" s="349"/>
      <c r="H84" s="349"/>
      <c r="I84" s="349"/>
      <c r="J84" s="352"/>
      <c r="K84" s="340"/>
      <c r="L84" s="343"/>
      <c r="M84" s="343"/>
      <c r="N84" s="343"/>
      <c r="O84" s="340"/>
      <c r="P84" s="375"/>
      <c r="Q84" s="372"/>
      <c r="R84" s="25"/>
      <c r="S84" s="25"/>
      <c r="T84" s="25"/>
      <c r="U84" s="25"/>
    </row>
    <row r="85" spans="1:21" ht="15" hidden="1" customHeight="1">
      <c r="A85" s="344"/>
      <c r="B85" s="188" t="s">
        <v>53</v>
      </c>
      <c r="C85" s="73">
        <v>0</v>
      </c>
      <c r="D85" s="73">
        <v>0</v>
      </c>
      <c r="E85" s="73">
        <v>0</v>
      </c>
      <c r="F85" s="347">
        <f t="shared" ref="F85" si="28">SUM(ROUND(C85,0),ROUND(C86,0),ROUND(C87,0),ROUND(C88,0),ROUND(C89,0),ROUND(C90,0),ROUND(C91,0))</f>
        <v>0</v>
      </c>
      <c r="G85" s="347">
        <f t="shared" si="22"/>
        <v>0</v>
      </c>
      <c r="H85" s="347">
        <f t="shared" ref="H85" si="29">SUM(ROUND(E85,0),ROUND(E86,0),ROUND(E87,0),ROUND(E88,0),ROUND(E89,0),ROUND(E90,0),ROUND(E91,0))</f>
        <v>0</v>
      </c>
      <c r="I85" s="347">
        <f>SUM(F85:H91)</f>
        <v>0</v>
      </c>
      <c r="J85" s="350">
        <v>0</v>
      </c>
      <c r="K85" s="338">
        <f t="shared" ref="K85" si="30">ROUND($I85*J85,0)</f>
        <v>0</v>
      </c>
      <c r="L85" s="341">
        <v>0</v>
      </c>
      <c r="M85" s="341">
        <v>0</v>
      </c>
      <c r="N85" s="341">
        <v>0</v>
      </c>
      <c r="O85" s="338">
        <f>ROUND($L85,0)+ROUND($M85,0)+ROUND($N85,0)</f>
        <v>0</v>
      </c>
      <c r="P85" s="376" t="s">
        <v>83</v>
      </c>
      <c r="Q85" s="370"/>
      <c r="R85" s="25"/>
      <c r="S85" s="25"/>
      <c r="T85" s="25"/>
      <c r="U85" s="25"/>
    </row>
    <row r="86" spans="1:21" ht="15" hidden="1" customHeight="1">
      <c r="A86" s="345"/>
      <c r="B86" s="211" t="s">
        <v>54</v>
      </c>
      <c r="C86" s="71">
        <v>0</v>
      </c>
      <c r="D86" s="71">
        <v>0</v>
      </c>
      <c r="E86" s="71">
        <v>0</v>
      </c>
      <c r="F86" s="348"/>
      <c r="G86" s="348"/>
      <c r="H86" s="348"/>
      <c r="I86" s="348"/>
      <c r="J86" s="351"/>
      <c r="K86" s="339"/>
      <c r="L86" s="342"/>
      <c r="M86" s="342"/>
      <c r="N86" s="342"/>
      <c r="O86" s="339"/>
      <c r="P86" s="374"/>
      <c r="Q86" s="371"/>
      <c r="R86" s="25"/>
      <c r="S86" s="25"/>
      <c r="T86" s="25"/>
      <c r="U86" s="25"/>
    </row>
    <row r="87" spans="1:21" ht="15" hidden="1" customHeight="1">
      <c r="A87" s="345"/>
      <c r="B87" s="211" t="s">
        <v>56</v>
      </c>
      <c r="C87" s="71">
        <v>0</v>
      </c>
      <c r="D87" s="71">
        <v>0</v>
      </c>
      <c r="E87" s="71">
        <v>0</v>
      </c>
      <c r="F87" s="348"/>
      <c r="G87" s="348"/>
      <c r="H87" s="348"/>
      <c r="I87" s="348"/>
      <c r="J87" s="351"/>
      <c r="K87" s="339"/>
      <c r="L87" s="342"/>
      <c r="M87" s="342"/>
      <c r="N87" s="342"/>
      <c r="O87" s="339"/>
      <c r="P87" s="374"/>
      <c r="Q87" s="371"/>
      <c r="R87" s="25"/>
      <c r="S87" s="25"/>
      <c r="T87" s="25"/>
      <c r="U87" s="25"/>
    </row>
    <row r="88" spans="1:21" ht="15" hidden="1" customHeight="1">
      <c r="A88" s="345"/>
      <c r="B88" s="211" t="s">
        <v>57</v>
      </c>
      <c r="C88" s="71">
        <v>0</v>
      </c>
      <c r="D88" s="71">
        <v>0</v>
      </c>
      <c r="E88" s="71">
        <v>0</v>
      </c>
      <c r="F88" s="348"/>
      <c r="G88" s="348"/>
      <c r="H88" s="348"/>
      <c r="I88" s="348"/>
      <c r="J88" s="351"/>
      <c r="K88" s="339"/>
      <c r="L88" s="342"/>
      <c r="M88" s="342"/>
      <c r="N88" s="342"/>
      <c r="O88" s="339"/>
      <c r="P88" s="374"/>
      <c r="Q88" s="371"/>
      <c r="R88" s="25"/>
      <c r="S88" s="25"/>
      <c r="T88" s="25"/>
      <c r="U88" s="25"/>
    </row>
    <row r="89" spans="1:21" ht="15" hidden="1" customHeight="1">
      <c r="A89" s="345"/>
      <c r="B89" s="211" t="s">
        <v>711</v>
      </c>
      <c r="C89" s="71">
        <v>0</v>
      </c>
      <c r="D89" s="71">
        <v>0</v>
      </c>
      <c r="E89" s="71">
        <v>0</v>
      </c>
      <c r="F89" s="348"/>
      <c r="G89" s="348"/>
      <c r="H89" s="348"/>
      <c r="I89" s="348"/>
      <c r="J89" s="351"/>
      <c r="K89" s="339"/>
      <c r="L89" s="342"/>
      <c r="M89" s="342"/>
      <c r="N89" s="342"/>
      <c r="O89" s="339"/>
      <c r="P89" s="374"/>
      <c r="Q89" s="371"/>
      <c r="R89" s="25"/>
      <c r="S89" s="25"/>
      <c r="T89" s="25"/>
      <c r="U89" s="25"/>
    </row>
    <row r="90" spans="1:21" ht="15" hidden="1" customHeight="1">
      <c r="A90" s="345"/>
      <c r="B90" s="211" t="s">
        <v>59</v>
      </c>
      <c r="C90" s="71">
        <v>0</v>
      </c>
      <c r="D90" s="71">
        <v>0</v>
      </c>
      <c r="E90" s="71">
        <v>0</v>
      </c>
      <c r="F90" s="348"/>
      <c r="G90" s="348"/>
      <c r="H90" s="348"/>
      <c r="I90" s="348"/>
      <c r="J90" s="351"/>
      <c r="K90" s="339"/>
      <c r="L90" s="342"/>
      <c r="M90" s="342"/>
      <c r="N90" s="342"/>
      <c r="O90" s="339"/>
      <c r="P90" s="374"/>
      <c r="Q90" s="371"/>
      <c r="R90" s="25"/>
      <c r="S90" s="25"/>
      <c r="T90" s="25"/>
      <c r="U90" s="25"/>
    </row>
    <row r="91" spans="1:21" ht="15" hidden="1" customHeight="1" thickBot="1">
      <c r="A91" s="346"/>
      <c r="B91" s="212" t="s">
        <v>712</v>
      </c>
      <c r="C91" s="72">
        <v>0</v>
      </c>
      <c r="D91" s="72">
        <v>0</v>
      </c>
      <c r="E91" s="72">
        <v>0</v>
      </c>
      <c r="F91" s="349"/>
      <c r="G91" s="349"/>
      <c r="H91" s="349"/>
      <c r="I91" s="349"/>
      <c r="J91" s="352"/>
      <c r="K91" s="340"/>
      <c r="L91" s="343"/>
      <c r="M91" s="343"/>
      <c r="N91" s="343"/>
      <c r="O91" s="340"/>
      <c r="P91" s="375"/>
      <c r="Q91" s="372"/>
      <c r="R91" s="25"/>
      <c r="S91" s="25"/>
      <c r="T91" s="25"/>
      <c r="U91" s="25"/>
    </row>
    <row r="92" spans="1:21" ht="15" hidden="1" customHeight="1">
      <c r="A92" s="344"/>
      <c r="B92" s="188" t="s">
        <v>53</v>
      </c>
      <c r="C92" s="73">
        <v>0</v>
      </c>
      <c r="D92" s="73">
        <v>0</v>
      </c>
      <c r="E92" s="73">
        <v>0</v>
      </c>
      <c r="F92" s="347">
        <f t="shared" ref="F92:G106" si="31">SUM(ROUND(C92,0),ROUND(C93,0),ROUND(C94,0),ROUND(C95,0),ROUND(C96,0),ROUND(C97,0),ROUND(C98,0))</f>
        <v>0</v>
      </c>
      <c r="G92" s="347">
        <f t="shared" si="31"/>
        <v>0</v>
      </c>
      <c r="H92" s="347">
        <f t="shared" ref="H92" si="32">SUM(ROUND(E92,0),ROUND(E93,0),ROUND(E94,0),ROUND(E95,0),ROUND(E96,0),ROUND(E97,0),ROUND(E98,0))</f>
        <v>0</v>
      </c>
      <c r="I92" s="347">
        <f>SUM(F92:H98)</f>
        <v>0</v>
      </c>
      <c r="J92" s="350">
        <v>0</v>
      </c>
      <c r="K92" s="338">
        <f t="shared" ref="K92" si="33">ROUND($I92*J92,0)</f>
        <v>0</v>
      </c>
      <c r="L92" s="341">
        <v>0</v>
      </c>
      <c r="M92" s="341">
        <v>0</v>
      </c>
      <c r="N92" s="341">
        <v>0</v>
      </c>
      <c r="O92" s="338">
        <f>ROUND($L92,0)+ROUND($M92,0)+ROUND($N92,0)</f>
        <v>0</v>
      </c>
      <c r="P92" s="376" t="s">
        <v>83</v>
      </c>
      <c r="Q92" s="370"/>
      <c r="R92" s="25"/>
      <c r="S92" s="25"/>
      <c r="T92" s="25"/>
      <c r="U92" s="25"/>
    </row>
    <row r="93" spans="1:21" ht="15" hidden="1" customHeight="1">
      <c r="A93" s="345"/>
      <c r="B93" s="211" t="s">
        <v>54</v>
      </c>
      <c r="C93" s="71">
        <v>0</v>
      </c>
      <c r="D93" s="71">
        <v>0</v>
      </c>
      <c r="E93" s="71">
        <v>0</v>
      </c>
      <c r="F93" s="348"/>
      <c r="G93" s="348"/>
      <c r="H93" s="348"/>
      <c r="I93" s="348"/>
      <c r="J93" s="351"/>
      <c r="K93" s="339"/>
      <c r="L93" s="342"/>
      <c r="M93" s="342"/>
      <c r="N93" s="342"/>
      <c r="O93" s="339"/>
      <c r="P93" s="374"/>
      <c r="Q93" s="371"/>
      <c r="R93" s="25"/>
      <c r="S93" s="25"/>
      <c r="T93" s="25"/>
      <c r="U93" s="25"/>
    </row>
    <row r="94" spans="1:21" ht="15" hidden="1" customHeight="1">
      <c r="A94" s="345"/>
      <c r="B94" s="211" t="s">
        <v>56</v>
      </c>
      <c r="C94" s="71">
        <v>0</v>
      </c>
      <c r="D94" s="71">
        <v>0</v>
      </c>
      <c r="E94" s="71">
        <v>0</v>
      </c>
      <c r="F94" s="348"/>
      <c r="G94" s="348"/>
      <c r="H94" s="348"/>
      <c r="I94" s="348"/>
      <c r="J94" s="351"/>
      <c r="K94" s="339"/>
      <c r="L94" s="342"/>
      <c r="M94" s="342"/>
      <c r="N94" s="342"/>
      <c r="O94" s="339"/>
      <c r="P94" s="374"/>
      <c r="Q94" s="371"/>
      <c r="R94" s="25"/>
      <c r="S94" s="25"/>
      <c r="T94" s="25"/>
      <c r="U94" s="25"/>
    </row>
    <row r="95" spans="1:21" ht="15" hidden="1" customHeight="1">
      <c r="A95" s="345"/>
      <c r="B95" s="211" t="s">
        <v>57</v>
      </c>
      <c r="C95" s="71">
        <v>0</v>
      </c>
      <c r="D95" s="71">
        <v>0</v>
      </c>
      <c r="E95" s="71">
        <v>0</v>
      </c>
      <c r="F95" s="348"/>
      <c r="G95" s="348"/>
      <c r="H95" s="348"/>
      <c r="I95" s="348"/>
      <c r="J95" s="351"/>
      <c r="K95" s="339"/>
      <c r="L95" s="342"/>
      <c r="M95" s="342"/>
      <c r="N95" s="342"/>
      <c r="O95" s="339"/>
      <c r="P95" s="374"/>
      <c r="Q95" s="371"/>
      <c r="R95" s="25"/>
      <c r="S95" s="25"/>
      <c r="T95" s="25"/>
      <c r="U95" s="25"/>
    </row>
    <row r="96" spans="1:21" ht="15" hidden="1" customHeight="1">
      <c r="A96" s="345"/>
      <c r="B96" s="211" t="s">
        <v>711</v>
      </c>
      <c r="C96" s="71">
        <v>0</v>
      </c>
      <c r="D96" s="71">
        <v>0</v>
      </c>
      <c r="E96" s="71">
        <v>0</v>
      </c>
      <c r="F96" s="348"/>
      <c r="G96" s="348"/>
      <c r="H96" s="348"/>
      <c r="I96" s="348"/>
      <c r="J96" s="351"/>
      <c r="K96" s="339"/>
      <c r="L96" s="342"/>
      <c r="M96" s="342"/>
      <c r="N96" s="342"/>
      <c r="O96" s="339"/>
      <c r="P96" s="374"/>
      <c r="Q96" s="371"/>
      <c r="R96" s="25"/>
      <c r="S96" s="25"/>
      <c r="T96" s="25"/>
      <c r="U96" s="25"/>
    </row>
    <row r="97" spans="1:21" ht="15" hidden="1" customHeight="1">
      <c r="A97" s="345"/>
      <c r="B97" s="211" t="s">
        <v>59</v>
      </c>
      <c r="C97" s="71">
        <v>0</v>
      </c>
      <c r="D97" s="71">
        <v>0</v>
      </c>
      <c r="E97" s="71">
        <v>0</v>
      </c>
      <c r="F97" s="348"/>
      <c r="G97" s="348"/>
      <c r="H97" s="348"/>
      <c r="I97" s="348"/>
      <c r="J97" s="351"/>
      <c r="K97" s="339"/>
      <c r="L97" s="342"/>
      <c r="M97" s="342"/>
      <c r="N97" s="342"/>
      <c r="O97" s="339"/>
      <c r="P97" s="374"/>
      <c r="Q97" s="371"/>
      <c r="R97" s="25"/>
      <c r="S97" s="25"/>
      <c r="T97" s="25"/>
      <c r="U97" s="25"/>
    </row>
    <row r="98" spans="1:21" ht="15" hidden="1" customHeight="1" thickBot="1">
      <c r="A98" s="346"/>
      <c r="B98" s="212" t="s">
        <v>712</v>
      </c>
      <c r="C98" s="72">
        <v>0</v>
      </c>
      <c r="D98" s="72">
        <v>0</v>
      </c>
      <c r="E98" s="72">
        <v>0</v>
      </c>
      <c r="F98" s="349"/>
      <c r="G98" s="349"/>
      <c r="H98" s="349"/>
      <c r="I98" s="349"/>
      <c r="J98" s="352"/>
      <c r="K98" s="340"/>
      <c r="L98" s="343"/>
      <c r="M98" s="343"/>
      <c r="N98" s="343"/>
      <c r="O98" s="340"/>
      <c r="P98" s="375"/>
      <c r="Q98" s="372"/>
      <c r="R98" s="25"/>
      <c r="S98" s="25"/>
      <c r="T98" s="25"/>
      <c r="U98" s="25"/>
    </row>
    <row r="99" spans="1:21" ht="15" hidden="1" customHeight="1">
      <c r="A99" s="344"/>
      <c r="B99" s="188" t="s">
        <v>53</v>
      </c>
      <c r="C99" s="73">
        <v>0</v>
      </c>
      <c r="D99" s="73">
        <v>0</v>
      </c>
      <c r="E99" s="73">
        <v>0</v>
      </c>
      <c r="F99" s="347">
        <f t="shared" ref="F99" si="34">SUM(ROUND(C99,0),ROUND(C100,0),ROUND(C101,0),ROUND(C102,0),ROUND(C103,0),ROUND(C104,0),ROUND(C105,0))</f>
        <v>0</v>
      </c>
      <c r="G99" s="347">
        <f t="shared" si="31"/>
        <v>0</v>
      </c>
      <c r="H99" s="347">
        <f t="shared" ref="H99" si="35">SUM(ROUND(E99,0),ROUND(E100,0),ROUND(E101,0),ROUND(E102,0),ROUND(E103,0),ROUND(E104,0),ROUND(E105,0))</f>
        <v>0</v>
      </c>
      <c r="I99" s="347">
        <f>SUM(F99:H105)</f>
        <v>0</v>
      </c>
      <c r="J99" s="350">
        <v>0</v>
      </c>
      <c r="K99" s="338">
        <f t="shared" ref="K99" si="36">ROUND($I99*J99,0)</f>
        <v>0</v>
      </c>
      <c r="L99" s="341">
        <v>0</v>
      </c>
      <c r="M99" s="341">
        <v>0</v>
      </c>
      <c r="N99" s="341">
        <v>0</v>
      </c>
      <c r="O99" s="338">
        <f>ROUND($L99,0)+ROUND($M99,0)+ROUND($N99,0)</f>
        <v>0</v>
      </c>
      <c r="P99" s="376" t="s">
        <v>83</v>
      </c>
      <c r="Q99" s="370"/>
      <c r="R99" s="25"/>
      <c r="S99" s="25"/>
      <c r="T99" s="25"/>
      <c r="U99" s="25"/>
    </row>
    <row r="100" spans="1:21" ht="15" hidden="1" customHeight="1">
      <c r="A100" s="345"/>
      <c r="B100" s="211" t="s">
        <v>54</v>
      </c>
      <c r="C100" s="71">
        <v>0</v>
      </c>
      <c r="D100" s="71">
        <v>0</v>
      </c>
      <c r="E100" s="71">
        <v>0</v>
      </c>
      <c r="F100" s="348"/>
      <c r="G100" s="348"/>
      <c r="H100" s="348"/>
      <c r="I100" s="348"/>
      <c r="J100" s="351"/>
      <c r="K100" s="339"/>
      <c r="L100" s="342"/>
      <c r="M100" s="342"/>
      <c r="N100" s="342"/>
      <c r="O100" s="339"/>
      <c r="P100" s="374"/>
      <c r="Q100" s="371"/>
      <c r="R100" s="25"/>
      <c r="S100" s="25"/>
      <c r="T100" s="25"/>
      <c r="U100" s="25"/>
    </row>
    <row r="101" spans="1:21" ht="15" hidden="1" customHeight="1">
      <c r="A101" s="345"/>
      <c r="B101" s="211" t="s">
        <v>56</v>
      </c>
      <c r="C101" s="71">
        <v>0</v>
      </c>
      <c r="D101" s="71">
        <v>0</v>
      </c>
      <c r="E101" s="71">
        <v>0</v>
      </c>
      <c r="F101" s="348"/>
      <c r="G101" s="348"/>
      <c r="H101" s="348"/>
      <c r="I101" s="348"/>
      <c r="J101" s="351"/>
      <c r="K101" s="339"/>
      <c r="L101" s="342"/>
      <c r="M101" s="342"/>
      <c r="N101" s="342"/>
      <c r="O101" s="339"/>
      <c r="P101" s="374"/>
      <c r="Q101" s="371"/>
      <c r="R101" s="25"/>
      <c r="S101" s="25"/>
      <c r="T101" s="25"/>
      <c r="U101" s="25"/>
    </row>
    <row r="102" spans="1:21" ht="15" hidden="1" customHeight="1">
      <c r="A102" s="345"/>
      <c r="B102" s="211" t="s">
        <v>57</v>
      </c>
      <c r="C102" s="71">
        <v>0</v>
      </c>
      <c r="D102" s="71">
        <v>0</v>
      </c>
      <c r="E102" s="71">
        <v>0</v>
      </c>
      <c r="F102" s="348"/>
      <c r="G102" s="348"/>
      <c r="H102" s="348"/>
      <c r="I102" s="348"/>
      <c r="J102" s="351"/>
      <c r="K102" s="339"/>
      <c r="L102" s="342"/>
      <c r="M102" s="342"/>
      <c r="N102" s="342"/>
      <c r="O102" s="339"/>
      <c r="P102" s="374"/>
      <c r="Q102" s="371"/>
      <c r="R102" s="25"/>
      <c r="S102" s="25"/>
      <c r="T102" s="25"/>
      <c r="U102" s="25"/>
    </row>
    <row r="103" spans="1:21" ht="15" hidden="1" customHeight="1">
      <c r="A103" s="345"/>
      <c r="B103" s="211" t="s">
        <v>711</v>
      </c>
      <c r="C103" s="71">
        <v>0</v>
      </c>
      <c r="D103" s="71">
        <v>0</v>
      </c>
      <c r="E103" s="71">
        <v>0</v>
      </c>
      <c r="F103" s="348"/>
      <c r="G103" s="348"/>
      <c r="H103" s="348"/>
      <c r="I103" s="348"/>
      <c r="J103" s="351"/>
      <c r="K103" s="339"/>
      <c r="L103" s="342"/>
      <c r="M103" s="342"/>
      <c r="N103" s="342"/>
      <c r="O103" s="339"/>
      <c r="P103" s="374"/>
      <c r="Q103" s="371"/>
      <c r="R103" s="25"/>
      <c r="S103" s="25"/>
      <c r="T103" s="25"/>
      <c r="U103" s="25"/>
    </row>
    <row r="104" spans="1:21" ht="15" hidden="1" customHeight="1">
      <c r="A104" s="345"/>
      <c r="B104" s="211" t="s">
        <v>59</v>
      </c>
      <c r="C104" s="71">
        <v>0</v>
      </c>
      <c r="D104" s="71">
        <v>0</v>
      </c>
      <c r="E104" s="71">
        <v>0</v>
      </c>
      <c r="F104" s="348"/>
      <c r="G104" s="348"/>
      <c r="H104" s="348"/>
      <c r="I104" s="348"/>
      <c r="J104" s="351"/>
      <c r="K104" s="339"/>
      <c r="L104" s="342"/>
      <c r="M104" s="342"/>
      <c r="N104" s="342"/>
      <c r="O104" s="339"/>
      <c r="P104" s="374"/>
      <c r="Q104" s="371"/>
      <c r="R104" s="25"/>
      <c r="S104" s="25"/>
      <c r="T104" s="25"/>
      <c r="U104" s="25"/>
    </row>
    <row r="105" spans="1:21" ht="15" hidden="1" customHeight="1" thickBot="1">
      <c r="A105" s="346"/>
      <c r="B105" s="212" t="s">
        <v>712</v>
      </c>
      <c r="C105" s="72">
        <v>0</v>
      </c>
      <c r="D105" s="72">
        <v>0</v>
      </c>
      <c r="E105" s="72">
        <v>0</v>
      </c>
      <c r="F105" s="349"/>
      <c r="G105" s="349"/>
      <c r="H105" s="349"/>
      <c r="I105" s="349"/>
      <c r="J105" s="352"/>
      <c r="K105" s="340"/>
      <c r="L105" s="343"/>
      <c r="M105" s="343"/>
      <c r="N105" s="343"/>
      <c r="O105" s="340"/>
      <c r="P105" s="375"/>
      <c r="Q105" s="372"/>
      <c r="R105" s="25"/>
      <c r="S105" s="25"/>
      <c r="T105" s="25"/>
      <c r="U105" s="25"/>
    </row>
    <row r="106" spans="1:21" ht="15" hidden="1" customHeight="1">
      <c r="A106" s="344"/>
      <c r="B106" s="188" t="s">
        <v>53</v>
      </c>
      <c r="C106" s="73">
        <v>0</v>
      </c>
      <c r="D106" s="73">
        <v>0</v>
      </c>
      <c r="E106" s="73">
        <v>0</v>
      </c>
      <c r="F106" s="347">
        <f t="shared" ref="F106" si="37">SUM(ROUND(C106,0),ROUND(C107,0),ROUND(C108,0),ROUND(C109,0),ROUND(C110,0),ROUND(C111,0),ROUND(C112,0))</f>
        <v>0</v>
      </c>
      <c r="G106" s="347">
        <f t="shared" si="31"/>
        <v>0</v>
      </c>
      <c r="H106" s="347">
        <f t="shared" ref="H106" si="38">SUM(ROUND(E106,0),ROUND(E107,0),ROUND(E108,0),ROUND(E109,0),ROUND(E110,0),ROUND(E111,0),ROUND(E112,0))</f>
        <v>0</v>
      </c>
      <c r="I106" s="347">
        <f>SUM(F106:H112)</f>
        <v>0</v>
      </c>
      <c r="J106" s="350">
        <v>0</v>
      </c>
      <c r="K106" s="338">
        <f t="shared" ref="K106" si="39">ROUND($I106*J106,0)</f>
        <v>0</v>
      </c>
      <c r="L106" s="341">
        <v>0</v>
      </c>
      <c r="M106" s="341">
        <v>0</v>
      </c>
      <c r="N106" s="341">
        <v>0</v>
      </c>
      <c r="O106" s="338">
        <f>ROUND($L106,0)+ROUND($M106,0)+ROUND($N106,0)</f>
        <v>0</v>
      </c>
      <c r="P106" s="376" t="s">
        <v>83</v>
      </c>
      <c r="Q106" s="370"/>
      <c r="R106" s="25"/>
      <c r="S106" s="25"/>
      <c r="T106" s="25"/>
      <c r="U106" s="25"/>
    </row>
    <row r="107" spans="1:21" ht="15" hidden="1" customHeight="1">
      <c r="A107" s="345"/>
      <c r="B107" s="211" t="s">
        <v>54</v>
      </c>
      <c r="C107" s="71">
        <v>0</v>
      </c>
      <c r="D107" s="71">
        <v>0</v>
      </c>
      <c r="E107" s="71">
        <v>0</v>
      </c>
      <c r="F107" s="348"/>
      <c r="G107" s="348"/>
      <c r="H107" s="348"/>
      <c r="I107" s="348"/>
      <c r="J107" s="351"/>
      <c r="K107" s="339"/>
      <c r="L107" s="342"/>
      <c r="M107" s="342"/>
      <c r="N107" s="342"/>
      <c r="O107" s="339"/>
      <c r="P107" s="374"/>
      <c r="Q107" s="371"/>
      <c r="R107" s="25"/>
      <c r="S107" s="25"/>
      <c r="T107" s="25"/>
      <c r="U107" s="25"/>
    </row>
    <row r="108" spans="1:21" ht="15" hidden="1" customHeight="1">
      <c r="A108" s="345"/>
      <c r="B108" s="211" t="s">
        <v>56</v>
      </c>
      <c r="C108" s="71">
        <v>0</v>
      </c>
      <c r="D108" s="71">
        <v>0</v>
      </c>
      <c r="E108" s="71">
        <v>0</v>
      </c>
      <c r="F108" s="348"/>
      <c r="G108" s="348"/>
      <c r="H108" s="348"/>
      <c r="I108" s="348"/>
      <c r="J108" s="351"/>
      <c r="K108" s="339"/>
      <c r="L108" s="342"/>
      <c r="M108" s="342"/>
      <c r="N108" s="342"/>
      <c r="O108" s="339"/>
      <c r="P108" s="374"/>
      <c r="Q108" s="371"/>
      <c r="R108" s="25"/>
      <c r="S108" s="25"/>
      <c r="T108" s="25"/>
      <c r="U108" s="25"/>
    </row>
    <row r="109" spans="1:21" ht="15" hidden="1" customHeight="1">
      <c r="A109" s="345"/>
      <c r="B109" s="211" t="s">
        <v>57</v>
      </c>
      <c r="C109" s="71">
        <v>0</v>
      </c>
      <c r="D109" s="71">
        <v>0</v>
      </c>
      <c r="E109" s="71">
        <v>0</v>
      </c>
      <c r="F109" s="348"/>
      <c r="G109" s="348"/>
      <c r="H109" s="348"/>
      <c r="I109" s="348"/>
      <c r="J109" s="351"/>
      <c r="K109" s="339"/>
      <c r="L109" s="342"/>
      <c r="M109" s="342"/>
      <c r="N109" s="342"/>
      <c r="O109" s="339"/>
      <c r="P109" s="374"/>
      <c r="Q109" s="371"/>
      <c r="R109" s="25"/>
      <c r="S109" s="25"/>
      <c r="T109" s="25"/>
      <c r="U109" s="25"/>
    </row>
    <row r="110" spans="1:21" ht="15" hidden="1" customHeight="1">
      <c r="A110" s="345"/>
      <c r="B110" s="211" t="s">
        <v>711</v>
      </c>
      <c r="C110" s="71">
        <v>0</v>
      </c>
      <c r="D110" s="71">
        <v>0</v>
      </c>
      <c r="E110" s="71">
        <v>0</v>
      </c>
      <c r="F110" s="348"/>
      <c r="G110" s="348"/>
      <c r="H110" s="348"/>
      <c r="I110" s="348"/>
      <c r="J110" s="351"/>
      <c r="K110" s="339"/>
      <c r="L110" s="342"/>
      <c r="M110" s="342"/>
      <c r="N110" s="342"/>
      <c r="O110" s="339"/>
      <c r="P110" s="374"/>
      <c r="Q110" s="371"/>
      <c r="R110" s="25"/>
      <c r="S110" s="25"/>
      <c r="T110" s="25"/>
      <c r="U110" s="25"/>
    </row>
    <row r="111" spans="1:21" ht="15" hidden="1" customHeight="1">
      <c r="A111" s="345"/>
      <c r="B111" s="211" t="s">
        <v>59</v>
      </c>
      <c r="C111" s="71">
        <v>0</v>
      </c>
      <c r="D111" s="71">
        <v>0</v>
      </c>
      <c r="E111" s="71">
        <v>0</v>
      </c>
      <c r="F111" s="348"/>
      <c r="G111" s="348"/>
      <c r="H111" s="348"/>
      <c r="I111" s="348"/>
      <c r="J111" s="351"/>
      <c r="K111" s="339"/>
      <c r="L111" s="342"/>
      <c r="M111" s="342"/>
      <c r="N111" s="342"/>
      <c r="O111" s="339"/>
      <c r="P111" s="374"/>
      <c r="Q111" s="371"/>
      <c r="R111" s="25"/>
      <c r="S111" s="25"/>
      <c r="T111" s="25"/>
      <c r="U111" s="25"/>
    </row>
    <row r="112" spans="1:21" ht="15" hidden="1" customHeight="1" thickBot="1">
      <c r="A112" s="346"/>
      <c r="B112" s="212" t="s">
        <v>712</v>
      </c>
      <c r="C112" s="72">
        <v>0</v>
      </c>
      <c r="D112" s="72">
        <v>0</v>
      </c>
      <c r="E112" s="72">
        <v>0</v>
      </c>
      <c r="F112" s="349"/>
      <c r="G112" s="349"/>
      <c r="H112" s="349"/>
      <c r="I112" s="349"/>
      <c r="J112" s="352"/>
      <c r="K112" s="340"/>
      <c r="L112" s="343"/>
      <c r="M112" s="343"/>
      <c r="N112" s="343"/>
      <c r="O112" s="340"/>
      <c r="P112" s="375"/>
      <c r="Q112" s="372"/>
      <c r="R112" s="25"/>
      <c r="S112" s="25"/>
      <c r="T112" s="25"/>
      <c r="U112" s="25"/>
    </row>
    <row r="113" spans="1:21" ht="15" hidden="1" customHeight="1">
      <c r="A113" s="344"/>
      <c r="B113" s="188" t="s">
        <v>53</v>
      </c>
      <c r="C113" s="73">
        <v>0</v>
      </c>
      <c r="D113" s="73">
        <v>0</v>
      </c>
      <c r="E113" s="73">
        <v>0</v>
      </c>
      <c r="F113" s="347">
        <f t="shared" ref="F113:G127" si="40">SUM(ROUND(C113,0),ROUND(C114,0),ROUND(C115,0),ROUND(C116,0),ROUND(C117,0),ROUND(C118,0),ROUND(C119,0))</f>
        <v>0</v>
      </c>
      <c r="G113" s="347">
        <f t="shared" si="40"/>
        <v>0</v>
      </c>
      <c r="H113" s="347">
        <f t="shared" ref="H113" si="41">SUM(ROUND(E113,0),ROUND(E114,0),ROUND(E115,0),ROUND(E116,0),ROUND(E117,0),ROUND(E118,0),ROUND(E119,0))</f>
        <v>0</v>
      </c>
      <c r="I113" s="347">
        <f>SUM(F113:H119)</f>
        <v>0</v>
      </c>
      <c r="J113" s="350">
        <v>0</v>
      </c>
      <c r="K113" s="338">
        <f t="shared" ref="K113" si="42">ROUND($I113*J113,0)</f>
        <v>0</v>
      </c>
      <c r="L113" s="341">
        <v>0</v>
      </c>
      <c r="M113" s="341">
        <v>0</v>
      </c>
      <c r="N113" s="341">
        <v>0</v>
      </c>
      <c r="O113" s="338">
        <f>ROUND($L113,0)+ROUND($M113,0)+ROUND($N113,0)</f>
        <v>0</v>
      </c>
      <c r="P113" s="376" t="s">
        <v>83</v>
      </c>
      <c r="Q113" s="370"/>
      <c r="R113" s="25"/>
      <c r="S113" s="25"/>
      <c r="T113" s="25"/>
      <c r="U113" s="25"/>
    </row>
    <row r="114" spans="1:21" ht="15" hidden="1" customHeight="1">
      <c r="A114" s="345"/>
      <c r="B114" s="211" t="s">
        <v>54</v>
      </c>
      <c r="C114" s="71">
        <v>0</v>
      </c>
      <c r="D114" s="71">
        <v>0</v>
      </c>
      <c r="E114" s="71">
        <v>0</v>
      </c>
      <c r="F114" s="348"/>
      <c r="G114" s="348"/>
      <c r="H114" s="348"/>
      <c r="I114" s="348"/>
      <c r="J114" s="351"/>
      <c r="K114" s="339"/>
      <c r="L114" s="342"/>
      <c r="M114" s="342"/>
      <c r="N114" s="342"/>
      <c r="O114" s="339"/>
      <c r="P114" s="374"/>
      <c r="Q114" s="371"/>
      <c r="R114" s="25"/>
      <c r="S114" s="25"/>
      <c r="T114" s="25"/>
      <c r="U114" s="25"/>
    </row>
    <row r="115" spans="1:21" ht="15" hidden="1" customHeight="1">
      <c r="A115" s="345"/>
      <c r="B115" s="211" t="s">
        <v>56</v>
      </c>
      <c r="C115" s="71">
        <v>0</v>
      </c>
      <c r="D115" s="71">
        <v>0</v>
      </c>
      <c r="E115" s="71">
        <v>0</v>
      </c>
      <c r="F115" s="348"/>
      <c r="G115" s="348"/>
      <c r="H115" s="348"/>
      <c r="I115" s="348"/>
      <c r="J115" s="351"/>
      <c r="K115" s="339"/>
      <c r="L115" s="342"/>
      <c r="M115" s="342"/>
      <c r="N115" s="342"/>
      <c r="O115" s="339"/>
      <c r="P115" s="374"/>
      <c r="Q115" s="371"/>
      <c r="R115" s="25"/>
      <c r="S115" s="25"/>
      <c r="T115" s="25"/>
      <c r="U115" s="25"/>
    </row>
    <row r="116" spans="1:21" ht="15" hidden="1" customHeight="1">
      <c r="A116" s="345"/>
      <c r="B116" s="211" t="s">
        <v>57</v>
      </c>
      <c r="C116" s="71">
        <v>0</v>
      </c>
      <c r="D116" s="71">
        <v>0</v>
      </c>
      <c r="E116" s="71">
        <v>0</v>
      </c>
      <c r="F116" s="348"/>
      <c r="G116" s="348"/>
      <c r="H116" s="348"/>
      <c r="I116" s="348"/>
      <c r="J116" s="351"/>
      <c r="K116" s="339"/>
      <c r="L116" s="342"/>
      <c r="M116" s="342"/>
      <c r="N116" s="342"/>
      <c r="O116" s="339"/>
      <c r="P116" s="374"/>
      <c r="Q116" s="371"/>
      <c r="R116" s="25"/>
      <c r="S116" s="25"/>
      <c r="T116" s="25"/>
      <c r="U116" s="25"/>
    </row>
    <row r="117" spans="1:21" ht="15" hidden="1" customHeight="1">
      <c r="A117" s="345"/>
      <c r="B117" s="211" t="s">
        <v>711</v>
      </c>
      <c r="C117" s="71">
        <v>0</v>
      </c>
      <c r="D117" s="71">
        <v>0</v>
      </c>
      <c r="E117" s="71">
        <v>0</v>
      </c>
      <c r="F117" s="348"/>
      <c r="G117" s="348"/>
      <c r="H117" s="348"/>
      <c r="I117" s="348"/>
      <c r="J117" s="351"/>
      <c r="K117" s="339"/>
      <c r="L117" s="342"/>
      <c r="M117" s="342"/>
      <c r="N117" s="342"/>
      <c r="O117" s="339"/>
      <c r="P117" s="374"/>
      <c r="Q117" s="371"/>
      <c r="R117" s="25"/>
      <c r="S117" s="25"/>
      <c r="T117" s="25"/>
      <c r="U117" s="25"/>
    </row>
    <row r="118" spans="1:21" ht="15" hidden="1" customHeight="1">
      <c r="A118" s="345"/>
      <c r="B118" s="211" t="s">
        <v>59</v>
      </c>
      <c r="C118" s="71">
        <v>0</v>
      </c>
      <c r="D118" s="71">
        <v>0</v>
      </c>
      <c r="E118" s="71">
        <v>0</v>
      </c>
      <c r="F118" s="348"/>
      <c r="G118" s="348"/>
      <c r="H118" s="348"/>
      <c r="I118" s="348"/>
      <c r="J118" s="351"/>
      <c r="K118" s="339"/>
      <c r="L118" s="342"/>
      <c r="M118" s="342"/>
      <c r="N118" s="342"/>
      <c r="O118" s="339"/>
      <c r="P118" s="374"/>
      <c r="Q118" s="371"/>
      <c r="R118" s="25"/>
      <c r="S118" s="25"/>
      <c r="T118" s="25"/>
      <c r="U118" s="25"/>
    </row>
    <row r="119" spans="1:21" ht="15" hidden="1" customHeight="1" thickBot="1">
      <c r="A119" s="346"/>
      <c r="B119" s="212" t="s">
        <v>712</v>
      </c>
      <c r="C119" s="72">
        <v>0</v>
      </c>
      <c r="D119" s="72">
        <v>0</v>
      </c>
      <c r="E119" s="72">
        <v>0</v>
      </c>
      <c r="F119" s="349"/>
      <c r="G119" s="349"/>
      <c r="H119" s="349"/>
      <c r="I119" s="349"/>
      <c r="J119" s="352"/>
      <c r="K119" s="340"/>
      <c r="L119" s="343"/>
      <c r="M119" s="343"/>
      <c r="N119" s="343"/>
      <c r="O119" s="340"/>
      <c r="P119" s="375"/>
      <c r="Q119" s="372"/>
      <c r="R119" s="25"/>
      <c r="S119" s="25"/>
      <c r="T119" s="25"/>
      <c r="U119" s="25"/>
    </row>
    <row r="120" spans="1:21" ht="15" hidden="1" customHeight="1">
      <c r="A120" s="344"/>
      <c r="B120" s="188" t="s">
        <v>53</v>
      </c>
      <c r="C120" s="73">
        <v>0</v>
      </c>
      <c r="D120" s="73">
        <v>0</v>
      </c>
      <c r="E120" s="73">
        <v>0</v>
      </c>
      <c r="F120" s="347">
        <f t="shared" ref="F120" si="43">SUM(ROUND(C120,0),ROUND(C121,0),ROUND(C122,0),ROUND(C123,0),ROUND(C124,0),ROUND(C125,0),ROUND(C126,0))</f>
        <v>0</v>
      </c>
      <c r="G120" s="347">
        <f t="shared" si="40"/>
        <v>0</v>
      </c>
      <c r="H120" s="347">
        <f t="shared" ref="H120" si="44">SUM(ROUND(E120,0),ROUND(E121,0),ROUND(E122,0),ROUND(E123,0),ROUND(E124,0),ROUND(E125,0),ROUND(E126,0))</f>
        <v>0</v>
      </c>
      <c r="I120" s="347">
        <f>SUM(F120:H126)</f>
        <v>0</v>
      </c>
      <c r="J120" s="350">
        <v>0</v>
      </c>
      <c r="K120" s="338">
        <f t="shared" ref="K120" si="45">ROUND($I120*J120,0)</f>
        <v>0</v>
      </c>
      <c r="L120" s="341">
        <v>0</v>
      </c>
      <c r="M120" s="341">
        <v>0</v>
      </c>
      <c r="N120" s="341">
        <v>0</v>
      </c>
      <c r="O120" s="338">
        <f>ROUND($L120,0)+ROUND($M120,0)+ROUND($N120,0)</f>
        <v>0</v>
      </c>
      <c r="P120" s="376" t="s">
        <v>83</v>
      </c>
      <c r="Q120" s="370"/>
      <c r="R120" s="25"/>
      <c r="S120" s="25"/>
      <c r="T120" s="25"/>
      <c r="U120" s="25"/>
    </row>
    <row r="121" spans="1:21" ht="15" hidden="1" customHeight="1">
      <c r="A121" s="345"/>
      <c r="B121" s="211" t="s">
        <v>54</v>
      </c>
      <c r="C121" s="71">
        <v>0</v>
      </c>
      <c r="D121" s="71">
        <v>0</v>
      </c>
      <c r="E121" s="71">
        <v>0</v>
      </c>
      <c r="F121" s="348"/>
      <c r="G121" s="348"/>
      <c r="H121" s="348"/>
      <c r="I121" s="348"/>
      <c r="J121" s="351"/>
      <c r="K121" s="339"/>
      <c r="L121" s="342"/>
      <c r="M121" s="342"/>
      <c r="N121" s="342"/>
      <c r="O121" s="339"/>
      <c r="P121" s="374"/>
      <c r="Q121" s="371"/>
      <c r="R121" s="25"/>
      <c r="S121" s="25"/>
      <c r="T121" s="25"/>
      <c r="U121" s="25"/>
    </row>
    <row r="122" spans="1:21" ht="15" hidden="1" customHeight="1">
      <c r="A122" s="345"/>
      <c r="B122" s="211" t="s">
        <v>56</v>
      </c>
      <c r="C122" s="71">
        <v>0</v>
      </c>
      <c r="D122" s="71">
        <v>0</v>
      </c>
      <c r="E122" s="71">
        <v>0</v>
      </c>
      <c r="F122" s="348"/>
      <c r="G122" s="348"/>
      <c r="H122" s="348"/>
      <c r="I122" s="348"/>
      <c r="J122" s="351"/>
      <c r="K122" s="339"/>
      <c r="L122" s="342"/>
      <c r="M122" s="342"/>
      <c r="N122" s="342"/>
      <c r="O122" s="339"/>
      <c r="P122" s="374"/>
      <c r="Q122" s="371"/>
      <c r="R122" s="25"/>
      <c r="S122" s="25"/>
      <c r="T122" s="25"/>
      <c r="U122" s="25"/>
    </row>
    <row r="123" spans="1:21" ht="15" hidden="1" customHeight="1">
      <c r="A123" s="345"/>
      <c r="B123" s="211" t="s">
        <v>57</v>
      </c>
      <c r="C123" s="71">
        <v>0</v>
      </c>
      <c r="D123" s="71">
        <v>0</v>
      </c>
      <c r="E123" s="71">
        <v>0</v>
      </c>
      <c r="F123" s="348"/>
      <c r="G123" s="348"/>
      <c r="H123" s="348"/>
      <c r="I123" s="348"/>
      <c r="J123" s="351"/>
      <c r="K123" s="339"/>
      <c r="L123" s="342"/>
      <c r="M123" s="342"/>
      <c r="N123" s="342"/>
      <c r="O123" s="339"/>
      <c r="P123" s="374"/>
      <c r="Q123" s="371"/>
      <c r="R123" s="25"/>
      <c r="S123" s="25"/>
      <c r="T123" s="25"/>
      <c r="U123" s="25"/>
    </row>
    <row r="124" spans="1:21" ht="15" hidden="1" customHeight="1">
      <c r="A124" s="345"/>
      <c r="B124" s="211" t="s">
        <v>711</v>
      </c>
      <c r="C124" s="71">
        <v>0</v>
      </c>
      <c r="D124" s="71">
        <v>0</v>
      </c>
      <c r="E124" s="71">
        <v>0</v>
      </c>
      <c r="F124" s="348"/>
      <c r="G124" s="348"/>
      <c r="H124" s="348"/>
      <c r="I124" s="348"/>
      <c r="J124" s="351"/>
      <c r="K124" s="339"/>
      <c r="L124" s="342"/>
      <c r="M124" s="342"/>
      <c r="N124" s="342"/>
      <c r="O124" s="339"/>
      <c r="P124" s="374"/>
      <c r="Q124" s="371"/>
      <c r="R124" s="25"/>
      <c r="S124" s="25"/>
      <c r="T124" s="25"/>
      <c r="U124" s="25"/>
    </row>
    <row r="125" spans="1:21" ht="15" hidden="1" customHeight="1">
      <c r="A125" s="345"/>
      <c r="B125" s="211" t="s">
        <v>59</v>
      </c>
      <c r="C125" s="71">
        <v>0</v>
      </c>
      <c r="D125" s="71">
        <v>0</v>
      </c>
      <c r="E125" s="71">
        <v>0</v>
      </c>
      <c r="F125" s="348"/>
      <c r="G125" s="348"/>
      <c r="H125" s="348"/>
      <c r="I125" s="348"/>
      <c r="J125" s="351"/>
      <c r="K125" s="339"/>
      <c r="L125" s="342"/>
      <c r="M125" s="342"/>
      <c r="N125" s="342"/>
      <c r="O125" s="339"/>
      <c r="P125" s="374"/>
      <c r="Q125" s="371"/>
      <c r="R125" s="25"/>
      <c r="S125" s="25"/>
      <c r="T125" s="25"/>
      <c r="U125" s="25"/>
    </row>
    <row r="126" spans="1:21" ht="15" hidden="1" customHeight="1" thickBot="1">
      <c r="A126" s="346"/>
      <c r="B126" s="212" t="s">
        <v>712</v>
      </c>
      <c r="C126" s="72">
        <v>0</v>
      </c>
      <c r="D126" s="72">
        <v>0</v>
      </c>
      <c r="E126" s="72">
        <v>0</v>
      </c>
      <c r="F126" s="349"/>
      <c r="G126" s="349"/>
      <c r="H126" s="349"/>
      <c r="I126" s="349"/>
      <c r="J126" s="352"/>
      <c r="K126" s="340"/>
      <c r="L126" s="343"/>
      <c r="M126" s="343"/>
      <c r="N126" s="343"/>
      <c r="O126" s="340"/>
      <c r="P126" s="375"/>
      <c r="Q126" s="372"/>
      <c r="R126" s="25"/>
      <c r="S126" s="25"/>
      <c r="T126" s="25"/>
      <c r="U126" s="25"/>
    </row>
    <row r="127" spans="1:21" ht="15" hidden="1" customHeight="1">
      <c r="A127" s="344"/>
      <c r="B127" s="188" t="s">
        <v>53</v>
      </c>
      <c r="C127" s="73">
        <v>0</v>
      </c>
      <c r="D127" s="73">
        <v>0</v>
      </c>
      <c r="E127" s="73">
        <v>0</v>
      </c>
      <c r="F127" s="347">
        <f t="shared" ref="F127" si="46">SUM(ROUND(C127,0),ROUND(C128,0),ROUND(C129,0),ROUND(C130,0),ROUND(C131,0),ROUND(C132,0),ROUND(C133,0))</f>
        <v>0</v>
      </c>
      <c r="G127" s="347">
        <f t="shared" si="40"/>
        <v>0</v>
      </c>
      <c r="H127" s="347">
        <f t="shared" ref="H127" si="47">SUM(ROUND(E127,0),ROUND(E128,0),ROUND(E129,0),ROUND(E130,0),ROUND(E131,0),ROUND(E132,0),ROUND(E133,0))</f>
        <v>0</v>
      </c>
      <c r="I127" s="347">
        <f>SUM(F127:H133)</f>
        <v>0</v>
      </c>
      <c r="J127" s="350">
        <v>0</v>
      </c>
      <c r="K127" s="338">
        <f t="shared" ref="K127" si="48">ROUND($I127*J127,0)</f>
        <v>0</v>
      </c>
      <c r="L127" s="341">
        <v>0</v>
      </c>
      <c r="M127" s="341">
        <v>0</v>
      </c>
      <c r="N127" s="341">
        <v>0</v>
      </c>
      <c r="O127" s="338">
        <f>ROUND($L127,0)+ROUND($M127,0)+ROUND($N127,0)</f>
        <v>0</v>
      </c>
      <c r="P127" s="376" t="s">
        <v>83</v>
      </c>
      <c r="Q127" s="370"/>
      <c r="R127" s="25"/>
      <c r="S127" s="25"/>
      <c r="T127" s="25"/>
      <c r="U127" s="25"/>
    </row>
    <row r="128" spans="1:21" ht="15" hidden="1" customHeight="1">
      <c r="A128" s="345"/>
      <c r="B128" s="211" t="s">
        <v>54</v>
      </c>
      <c r="C128" s="71">
        <v>0</v>
      </c>
      <c r="D128" s="71">
        <v>0</v>
      </c>
      <c r="E128" s="71">
        <v>0</v>
      </c>
      <c r="F128" s="348"/>
      <c r="G128" s="348"/>
      <c r="H128" s="348"/>
      <c r="I128" s="348"/>
      <c r="J128" s="351"/>
      <c r="K128" s="339"/>
      <c r="L128" s="342"/>
      <c r="M128" s="342"/>
      <c r="N128" s="342"/>
      <c r="O128" s="339"/>
      <c r="P128" s="374"/>
      <c r="Q128" s="371"/>
      <c r="R128" s="25"/>
      <c r="S128" s="25"/>
      <c r="T128" s="25"/>
      <c r="U128" s="25"/>
    </row>
    <row r="129" spans="1:21" ht="15" hidden="1" customHeight="1">
      <c r="A129" s="345"/>
      <c r="B129" s="211" t="s">
        <v>56</v>
      </c>
      <c r="C129" s="71">
        <v>0</v>
      </c>
      <c r="D129" s="71">
        <v>0</v>
      </c>
      <c r="E129" s="71">
        <v>0</v>
      </c>
      <c r="F129" s="348"/>
      <c r="G129" s="348"/>
      <c r="H129" s="348"/>
      <c r="I129" s="348"/>
      <c r="J129" s="351"/>
      <c r="K129" s="339"/>
      <c r="L129" s="342"/>
      <c r="M129" s="342"/>
      <c r="N129" s="342"/>
      <c r="O129" s="339"/>
      <c r="P129" s="374"/>
      <c r="Q129" s="371"/>
      <c r="R129" s="25"/>
      <c r="S129" s="25"/>
      <c r="T129" s="25"/>
      <c r="U129" s="25"/>
    </row>
    <row r="130" spans="1:21" ht="15" hidden="1" customHeight="1">
      <c r="A130" s="345"/>
      <c r="B130" s="211" t="s">
        <v>57</v>
      </c>
      <c r="C130" s="71">
        <v>0</v>
      </c>
      <c r="D130" s="71">
        <v>0</v>
      </c>
      <c r="E130" s="71">
        <v>0</v>
      </c>
      <c r="F130" s="348"/>
      <c r="G130" s="348"/>
      <c r="H130" s="348"/>
      <c r="I130" s="348"/>
      <c r="J130" s="351"/>
      <c r="K130" s="339"/>
      <c r="L130" s="342"/>
      <c r="M130" s="342"/>
      <c r="N130" s="342"/>
      <c r="O130" s="339"/>
      <c r="P130" s="374"/>
      <c r="Q130" s="371"/>
      <c r="R130" s="25"/>
      <c r="S130" s="25"/>
      <c r="T130" s="25"/>
      <c r="U130" s="25"/>
    </row>
    <row r="131" spans="1:21" ht="15" hidden="1" customHeight="1">
      <c r="A131" s="345"/>
      <c r="B131" s="211" t="s">
        <v>711</v>
      </c>
      <c r="C131" s="71">
        <v>0</v>
      </c>
      <c r="D131" s="71">
        <v>0</v>
      </c>
      <c r="E131" s="71">
        <v>0</v>
      </c>
      <c r="F131" s="348"/>
      <c r="G131" s="348"/>
      <c r="H131" s="348"/>
      <c r="I131" s="348"/>
      <c r="J131" s="351"/>
      <c r="K131" s="339"/>
      <c r="L131" s="342"/>
      <c r="M131" s="342"/>
      <c r="N131" s="342"/>
      <c r="O131" s="339"/>
      <c r="P131" s="374"/>
      <c r="Q131" s="371"/>
      <c r="R131" s="25"/>
      <c r="S131" s="25"/>
      <c r="T131" s="25"/>
      <c r="U131" s="25"/>
    </row>
    <row r="132" spans="1:21" ht="15" hidden="1" customHeight="1">
      <c r="A132" s="345"/>
      <c r="B132" s="211" t="s">
        <v>59</v>
      </c>
      <c r="C132" s="71">
        <v>0</v>
      </c>
      <c r="D132" s="71">
        <v>0</v>
      </c>
      <c r="E132" s="71">
        <v>0</v>
      </c>
      <c r="F132" s="348"/>
      <c r="G132" s="348"/>
      <c r="H132" s="348"/>
      <c r="I132" s="348"/>
      <c r="J132" s="351"/>
      <c r="K132" s="339"/>
      <c r="L132" s="342"/>
      <c r="M132" s="342"/>
      <c r="N132" s="342"/>
      <c r="O132" s="339"/>
      <c r="P132" s="374"/>
      <c r="Q132" s="371"/>
      <c r="R132" s="25"/>
      <c r="S132" s="25"/>
      <c r="T132" s="25"/>
      <c r="U132" s="25"/>
    </row>
    <row r="133" spans="1:21" ht="15" hidden="1" customHeight="1" thickBot="1">
      <c r="A133" s="346"/>
      <c r="B133" s="212" t="s">
        <v>712</v>
      </c>
      <c r="C133" s="72">
        <v>0</v>
      </c>
      <c r="D133" s="72">
        <v>0</v>
      </c>
      <c r="E133" s="72">
        <v>0</v>
      </c>
      <c r="F133" s="349"/>
      <c r="G133" s="349"/>
      <c r="H133" s="349"/>
      <c r="I133" s="349"/>
      <c r="J133" s="352"/>
      <c r="K133" s="340"/>
      <c r="L133" s="343"/>
      <c r="M133" s="343"/>
      <c r="N133" s="343"/>
      <c r="O133" s="340"/>
      <c r="P133" s="375"/>
      <c r="Q133" s="372"/>
      <c r="R133" s="25"/>
      <c r="S133" s="25"/>
      <c r="T133" s="25"/>
      <c r="U133" s="25"/>
    </row>
    <row r="134" spans="1:21" ht="15" hidden="1" customHeight="1">
      <c r="A134" s="344" t="s">
        <v>84</v>
      </c>
      <c r="B134" s="188" t="s">
        <v>53</v>
      </c>
      <c r="C134" s="73">
        <v>0</v>
      </c>
      <c r="D134" s="73">
        <v>0</v>
      </c>
      <c r="E134" s="73">
        <v>0</v>
      </c>
      <c r="F134" s="347">
        <f>SUM(ROUND(C134,0),ROUND(C135,0),ROUND(C136,0),ROUND(C137,0),ROUND(C138,0),ROUND(C139,0),ROUND(C140,0))</f>
        <v>0</v>
      </c>
      <c r="G134" s="347">
        <f t="shared" ref="G134:G141" si="49">SUM(ROUND(D134,0),ROUND(D135,0),ROUND(D136,0),ROUND(D137,0),ROUND(D138,0),ROUND(D139,0),ROUND(D140,0))</f>
        <v>0</v>
      </c>
      <c r="H134" s="347">
        <f>SUM(ROUND(E134,0),ROUND(E135,0),ROUND(E136,0),ROUND(E137,0),ROUND(E138,0),ROUND(E139,0),ROUND(E140,0))</f>
        <v>0</v>
      </c>
      <c r="I134" s="347">
        <f>SUM(F134:H140)</f>
        <v>0</v>
      </c>
      <c r="J134" s="350">
        <v>0</v>
      </c>
      <c r="K134" s="338">
        <f>ROUND($I134*J134,0)</f>
        <v>0</v>
      </c>
      <c r="L134" s="341">
        <v>0</v>
      </c>
      <c r="M134" s="341">
        <v>0</v>
      </c>
      <c r="N134" s="341">
        <v>0</v>
      </c>
      <c r="O134" s="338">
        <f>ROUND($L134,0)+ROUND($M134,0)+ROUND($N134,0)</f>
        <v>0</v>
      </c>
      <c r="P134" s="376" t="s">
        <v>83</v>
      </c>
      <c r="Q134" s="370"/>
      <c r="R134" s="25"/>
      <c r="S134" s="25"/>
      <c r="T134" s="25"/>
      <c r="U134" s="25"/>
    </row>
    <row r="135" spans="1:21" ht="15" hidden="1" customHeight="1">
      <c r="A135" s="345"/>
      <c r="B135" s="211" t="s">
        <v>54</v>
      </c>
      <c r="C135" s="71">
        <v>0</v>
      </c>
      <c r="D135" s="71">
        <v>0</v>
      </c>
      <c r="E135" s="71">
        <v>0</v>
      </c>
      <c r="F135" s="348"/>
      <c r="G135" s="348"/>
      <c r="H135" s="348"/>
      <c r="I135" s="348"/>
      <c r="J135" s="351"/>
      <c r="K135" s="339"/>
      <c r="L135" s="342"/>
      <c r="M135" s="342"/>
      <c r="N135" s="342"/>
      <c r="O135" s="339"/>
      <c r="P135" s="374"/>
      <c r="Q135" s="371"/>
      <c r="R135" s="25"/>
      <c r="S135" s="25"/>
      <c r="T135" s="25"/>
      <c r="U135" s="25"/>
    </row>
    <row r="136" spans="1:21" ht="15" hidden="1" customHeight="1">
      <c r="A136" s="345"/>
      <c r="B136" s="211" t="s">
        <v>56</v>
      </c>
      <c r="C136" s="71">
        <v>0</v>
      </c>
      <c r="D136" s="71">
        <v>0</v>
      </c>
      <c r="E136" s="71">
        <v>0</v>
      </c>
      <c r="F136" s="348"/>
      <c r="G136" s="348"/>
      <c r="H136" s="348"/>
      <c r="I136" s="348"/>
      <c r="J136" s="351"/>
      <c r="K136" s="339"/>
      <c r="L136" s="342"/>
      <c r="M136" s="342"/>
      <c r="N136" s="342"/>
      <c r="O136" s="339"/>
      <c r="P136" s="374"/>
      <c r="Q136" s="371"/>
      <c r="R136" s="25"/>
      <c r="S136" s="25"/>
      <c r="T136" s="25"/>
      <c r="U136" s="25"/>
    </row>
    <row r="137" spans="1:21" ht="15" hidden="1" customHeight="1">
      <c r="A137" s="345"/>
      <c r="B137" s="211" t="s">
        <v>57</v>
      </c>
      <c r="C137" s="71">
        <v>0</v>
      </c>
      <c r="D137" s="71">
        <v>0</v>
      </c>
      <c r="E137" s="71">
        <v>0</v>
      </c>
      <c r="F137" s="348"/>
      <c r="G137" s="348"/>
      <c r="H137" s="348"/>
      <c r="I137" s="348"/>
      <c r="J137" s="351"/>
      <c r="K137" s="339"/>
      <c r="L137" s="342"/>
      <c r="M137" s="342"/>
      <c r="N137" s="342"/>
      <c r="O137" s="339"/>
      <c r="P137" s="374"/>
      <c r="Q137" s="371"/>
      <c r="R137" s="25"/>
      <c r="S137" s="25"/>
      <c r="T137" s="25"/>
      <c r="U137" s="25"/>
    </row>
    <row r="138" spans="1:21" ht="15" hidden="1" customHeight="1">
      <c r="A138" s="345"/>
      <c r="B138" s="211" t="s">
        <v>711</v>
      </c>
      <c r="C138" s="71">
        <v>0</v>
      </c>
      <c r="D138" s="71">
        <v>0</v>
      </c>
      <c r="E138" s="71">
        <v>0</v>
      </c>
      <c r="F138" s="348"/>
      <c r="G138" s="348"/>
      <c r="H138" s="348"/>
      <c r="I138" s="348"/>
      <c r="J138" s="351"/>
      <c r="K138" s="339"/>
      <c r="L138" s="342"/>
      <c r="M138" s="342"/>
      <c r="N138" s="342"/>
      <c r="O138" s="339"/>
      <c r="P138" s="374"/>
      <c r="Q138" s="371"/>
      <c r="R138" s="25"/>
      <c r="S138" s="25"/>
      <c r="T138" s="25"/>
      <c r="U138" s="25"/>
    </row>
    <row r="139" spans="1:21" ht="15" hidden="1" customHeight="1">
      <c r="A139" s="345"/>
      <c r="B139" s="211" t="s">
        <v>59</v>
      </c>
      <c r="C139" s="71">
        <v>0</v>
      </c>
      <c r="D139" s="71">
        <v>0</v>
      </c>
      <c r="E139" s="71">
        <v>0</v>
      </c>
      <c r="F139" s="348"/>
      <c r="G139" s="348"/>
      <c r="H139" s="348"/>
      <c r="I139" s="348"/>
      <c r="J139" s="351"/>
      <c r="K139" s="339"/>
      <c r="L139" s="342"/>
      <c r="M139" s="342"/>
      <c r="N139" s="342"/>
      <c r="O139" s="339"/>
      <c r="P139" s="374"/>
      <c r="Q139" s="371"/>
      <c r="R139" s="25"/>
      <c r="S139" s="25"/>
      <c r="T139" s="25"/>
      <c r="U139" s="25"/>
    </row>
    <row r="140" spans="1:21" ht="15" hidden="1" customHeight="1" thickBot="1">
      <c r="A140" s="346"/>
      <c r="B140" s="212" t="s">
        <v>712</v>
      </c>
      <c r="C140" s="72">
        <v>0</v>
      </c>
      <c r="D140" s="72">
        <v>0</v>
      </c>
      <c r="E140" s="72">
        <v>0</v>
      </c>
      <c r="F140" s="349"/>
      <c r="G140" s="349"/>
      <c r="H140" s="349"/>
      <c r="I140" s="349"/>
      <c r="J140" s="352"/>
      <c r="K140" s="340"/>
      <c r="L140" s="343"/>
      <c r="M140" s="343"/>
      <c r="N140" s="343"/>
      <c r="O140" s="340"/>
      <c r="P140" s="375"/>
      <c r="Q140" s="372"/>
      <c r="R140" s="25"/>
      <c r="S140" s="25"/>
      <c r="T140" s="25"/>
      <c r="U140" s="25"/>
    </row>
    <row r="141" spans="1:21" ht="15" hidden="1" customHeight="1">
      <c r="A141" s="344" t="s">
        <v>84</v>
      </c>
      <c r="B141" s="188" t="s">
        <v>53</v>
      </c>
      <c r="C141" s="73">
        <v>0</v>
      </c>
      <c r="D141" s="73">
        <v>0</v>
      </c>
      <c r="E141" s="73">
        <v>0</v>
      </c>
      <c r="F141" s="347">
        <f>SUM(ROUND(C141,0),ROUND(C142,0),ROUND(C143,0),ROUND(C144,0),ROUND(C145,0),ROUND(C146,0),ROUND(C147,0))</f>
        <v>0</v>
      </c>
      <c r="G141" s="347">
        <f t="shared" si="49"/>
        <v>0</v>
      </c>
      <c r="H141" s="347">
        <f>SUM(ROUND(E141,0),ROUND(E142,0),ROUND(E143,0),ROUND(E144,0),ROUND(E145,0),ROUND(E146,0),ROUND(E147,0))</f>
        <v>0</v>
      </c>
      <c r="I141" s="347">
        <f>SUM(F141:H147)</f>
        <v>0</v>
      </c>
      <c r="J141" s="350">
        <v>0</v>
      </c>
      <c r="K141" s="338">
        <f>ROUND($I141*J141,0)</f>
        <v>0</v>
      </c>
      <c r="L141" s="341">
        <v>0</v>
      </c>
      <c r="M141" s="341">
        <v>0</v>
      </c>
      <c r="N141" s="341">
        <v>0</v>
      </c>
      <c r="O141" s="338">
        <f>ROUND($L141,0)+ROUND($M141,0)+ROUND($N141,0)</f>
        <v>0</v>
      </c>
      <c r="P141" s="376" t="s">
        <v>83</v>
      </c>
      <c r="Q141" s="370"/>
      <c r="R141" s="25"/>
      <c r="S141" s="25"/>
      <c r="T141" s="25"/>
      <c r="U141" s="25"/>
    </row>
    <row r="142" spans="1:21" ht="15" hidden="1" customHeight="1">
      <c r="A142" s="345"/>
      <c r="B142" s="211" t="s">
        <v>54</v>
      </c>
      <c r="C142" s="71">
        <v>0</v>
      </c>
      <c r="D142" s="71">
        <v>0</v>
      </c>
      <c r="E142" s="71">
        <v>0</v>
      </c>
      <c r="F142" s="348"/>
      <c r="G142" s="348"/>
      <c r="H142" s="348"/>
      <c r="I142" s="348"/>
      <c r="J142" s="351"/>
      <c r="K142" s="339"/>
      <c r="L142" s="342"/>
      <c r="M142" s="342"/>
      <c r="N142" s="342"/>
      <c r="O142" s="339"/>
      <c r="P142" s="374"/>
      <c r="Q142" s="371"/>
      <c r="R142" s="25"/>
      <c r="S142" s="25"/>
      <c r="T142" s="25"/>
      <c r="U142" s="25"/>
    </row>
    <row r="143" spans="1:21" ht="15" hidden="1" customHeight="1">
      <c r="A143" s="345"/>
      <c r="B143" s="211" t="s">
        <v>56</v>
      </c>
      <c r="C143" s="71">
        <v>0</v>
      </c>
      <c r="D143" s="71">
        <v>0</v>
      </c>
      <c r="E143" s="71">
        <v>0</v>
      </c>
      <c r="F143" s="348"/>
      <c r="G143" s="348"/>
      <c r="H143" s="348"/>
      <c r="I143" s="348"/>
      <c r="J143" s="351"/>
      <c r="K143" s="339"/>
      <c r="L143" s="342"/>
      <c r="M143" s="342"/>
      <c r="N143" s="342"/>
      <c r="O143" s="339"/>
      <c r="P143" s="374"/>
      <c r="Q143" s="371"/>
      <c r="R143" s="25"/>
      <c r="S143" s="25"/>
      <c r="T143" s="25"/>
      <c r="U143" s="25"/>
    </row>
    <row r="144" spans="1:21" ht="15" hidden="1" customHeight="1">
      <c r="A144" s="345"/>
      <c r="B144" s="211" t="s">
        <v>57</v>
      </c>
      <c r="C144" s="71">
        <v>0</v>
      </c>
      <c r="D144" s="71">
        <v>0</v>
      </c>
      <c r="E144" s="71">
        <v>0</v>
      </c>
      <c r="F144" s="348"/>
      <c r="G144" s="348"/>
      <c r="H144" s="348"/>
      <c r="I144" s="348"/>
      <c r="J144" s="351"/>
      <c r="K144" s="339"/>
      <c r="L144" s="342"/>
      <c r="M144" s="342"/>
      <c r="N144" s="342"/>
      <c r="O144" s="339"/>
      <c r="P144" s="374"/>
      <c r="Q144" s="371"/>
      <c r="R144" s="25"/>
      <c r="S144" s="25"/>
      <c r="T144" s="25"/>
      <c r="U144" s="25"/>
    </row>
    <row r="145" spans="1:121" ht="15" hidden="1" customHeight="1">
      <c r="A145" s="345"/>
      <c r="B145" s="211" t="s">
        <v>711</v>
      </c>
      <c r="C145" s="71">
        <v>0</v>
      </c>
      <c r="D145" s="71">
        <v>0</v>
      </c>
      <c r="E145" s="71">
        <v>0</v>
      </c>
      <c r="F145" s="348"/>
      <c r="G145" s="348"/>
      <c r="H145" s="348"/>
      <c r="I145" s="348"/>
      <c r="J145" s="351"/>
      <c r="K145" s="339"/>
      <c r="L145" s="342"/>
      <c r="M145" s="342"/>
      <c r="N145" s="342"/>
      <c r="O145" s="339"/>
      <c r="P145" s="374"/>
      <c r="Q145" s="371"/>
      <c r="R145" s="25"/>
      <c r="S145" s="25"/>
      <c r="T145" s="25"/>
      <c r="U145" s="25"/>
    </row>
    <row r="146" spans="1:121" ht="15" hidden="1" customHeight="1">
      <c r="A146" s="345"/>
      <c r="B146" s="211" t="s">
        <v>59</v>
      </c>
      <c r="C146" s="71">
        <v>0</v>
      </c>
      <c r="D146" s="71">
        <v>0</v>
      </c>
      <c r="E146" s="71">
        <v>0</v>
      </c>
      <c r="F146" s="348"/>
      <c r="G146" s="348"/>
      <c r="H146" s="348"/>
      <c r="I146" s="348"/>
      <c r="J146" s="351"/>
      <c r="K146" s="339"/>
      <c r="L146" s="342"/>
      <c r="M146" s="342"/>
      <c r="N146" s="342"/>
      <c r="O146" s="339"/>
      <c r="P146" s="374"/>
      <c r="Q146" s="371"/>
      <c r="R146" s="25"/>
      <c r="S146" s="25"/>
      <c r="T146" s="25"/>
      <c r="U146" s="25"/>
    </row>
    <row r="147" spans="1:121" ht="15" hidden="1" customHeight="1" thickBot="1">
      <c r="A147" s="346"/>
      <c r="B147" s="212" t="s">
        <v>712</v>
      </c>
      <c r="C147" s="72">
        <v>0</v>
      </c>
      <c r="D147" s="72">
        <v>0</v>
      </c>
      <c r="E147" s="72">
        <v>0</v>
      </c>
      <c r="F147" s="349"/>
      <c r="G147" s="349"/>
      <c r="H147" s="349"/>
      <c r="I147" s="349"/>
      <c r="J147" s="352"/>
      <c r="K147" s="340"/>
      <c r="L147" s="343"/>
      <c r="M147" s="343"/>
      <c r="N147" s="343"/>
      <c r="O147" s="340"/>
      <c r="P147" s="375"/>
      <c r="Q147" s="372"/>
      <c r="R147" s="25"/>
      <c r="S147" s="25"/>
      <c r="T147" s="25"/>
      <c r="U147" s="25"/>
    </row>
    <row r="148" spans="1:121" ht="32.1" customHeight="1" thickBot="1">
      <c r="A148" s="353" t="s">
        <v>714</v>
      </c>
      <c r="B148" s="354"/>
      <c r="C148" s="354"/>
      <c r="D148" s="354"/>
      <c r="E148" s="354"/>
      <c r="F148" s="354"/>
      <c r="G148" s="354"/>
      <c r="H148" s="354"/>
      <c r="I148" s="354"/>
      <c r="J148" s="354"/>
      <c r="K148" s="355"/>
      <c r="L148" s="41">
        <f t="array" ref="L148">SUM(ROUND(L8:L147,0))</f>
        <v>0</v>
      </c>
      <c r="M148" s="41">
        <f t="array" ref="M148">SUM(ROUND(M8:M147,0))</f>
        <v>0</v>
      </c>
      <c r="N148" s="41">
        <f t="array" ref="N148">SUM(ROUND(N8:N147,0))</f>
        <v>0</v>
      </c>
      <c r="O148" s="187">
        <f>SUM(O8:O147)</f>
        <v>0</v>
      </c>
      <c r="P148" s="25"/>
      <c r="Q148" s="172"/>
      <c r="R148" s="25"/>
      <c r="S148" s="25"/>
      <c r="T148" s="25"/>
      <c r="U148" s="25"/>
    </row>
    <row r="149" spans="1:121" ht="18.95" customHeight="1" thickBot="1">
      <c r="A149" s="173"/>
      <c r="B149" s="170"/>
      <c r="C149" s="170"/>
      <c r="D149" s="170"/>
      <c r="E149" s="170"/>
      <c r="F149" s="170"/>
      <c r="G149" s="170"/>
      <c r="H149" s="170"/>
      <c r="I149" s="170"/>
      <c r="J149" s="170"/>
      <c r="K149" s="163"/>
      <c r="L149" s="100"/>
      <c r="M149" s="100"/>
      <c r="N149" s="100"/>
      <c r="O149" s="163"/>
      <c r="P149" s="25"/>
      <c r="Q149" s="25"/>
      <c r="R149" s="25"/>
      <c r="S149" s="25"/>
      <c r="T149" s="25"/>
      <c r="U149" s="25"/>
    </row>
    <row r="150" spans="1:121" ht="21.95" customHeight="1" thickBot="1">
      <c r="A150" s="312" t="s">
        <v>715</v>
      </c>
      <c r="B150" s="313"/>
      <c r="C150" s="313"/>
      <c r="D150" s="313"/>
      <c r="E150" s="313"/>
      <c r="F150" s="313"/>
      <c r="G150" s="313"/>
      <c r="H150" s="313"/>
      <c r="I150" s="313"/>
      <c r="J150" s="313"/>
      <c r="K150" s="313"/>
      <c r="L150" s="313"/>
      <c r="M150" s="313"/>
      <c r="N150" s="313"/>
      <c r="O150" s="313"/>
      <c r="P150" s="313"/>
      <c r="Q150" s="314"/>
      <c r="R150" s="25"/>
      <c r="S150" s="25"/>
      <c r="T150" s="25"/>
      <c r="U150" s="25"/>
    </row>
    <row r="151" spans="1:121" s="3" customFormat="1" ht="79.5" thickBot="1">
      <c r="A151" s="366" t="s">
        <v>716</v>
      </c>
      <c r="B151" s="367"/>
      <c r="C151" s="214" t="s">
        <v>717</v>
      </c>
      <c r="D151" s="185" t="str">
        <f>"Profit Base "&amp;'Category Budget'!C8&amp;" ($)"</f>
        <v>Profit Base [Other Entity] Share ($)</v>
      </c>
      <c r="E151" s="214" t="s">
        <v>718</v>
      </c>
      <c r="F151" s="214" t="s">
        <v>719</v>
      </c>
      <c r="G151" s="185" t="str">
        <f>"Total Profit Base "&amp;'Category Budget'!C8&amp;" ($)"</f>
        <v>Total Profit Base [Other Entity] Share ($)</v>
      </c>
      <c r="H151" s="214" t="s">
        <v>720</v>
      </c>
      <c r="I151" s="214" t="s">
        <v>721</v>
      </c>
      <c r="J151" s="214" t="s">
        <v>722</v>
      </c>
      <c r="K151" s="214" t="s">
        <v>709</v>
      </c>
      <c r="L151" s="214" t="s">
        <v>76</v>
      </c>
      <c r="M151" s="182" t="str">
        <f>'Category Budget'!C8</f>
        <v>[Other Entity] Share</v>
      </c>
      <c r="N151" s="29" t="s">
        <v>77</v>
      </c>
      <c r="O151" s="26" t="s">
        <v>52</v>
      </c>
      <c r="P151" s="213" t="s">
        <v>78</v>
      </c>
      <c r="Q151" s="26" t="s">
        <v>79</v>
      </c>
      <c r="R151" s="166"/>
      <c r="S151" s="166"/>
      <c r="T151" s="166"/>
      <c r="U151" s="166"/>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row>
    <row r="152" spans="1:121" ht="15">
      <c r="A152" s="368" t="s">
        <v>53</v>
      </c>
      <c r="B152" s="369"/>
      <c r="C152" s="101">
        <f>'Category Budget'!B9</f>
        <v>0</v>
      </c>
      <c r="D152" s="101">
        <v>0</v>
      </c>
      <c r="E152" s="101">
        <f>'Category Budget'!D9</f>
        <v>0</v>
      </c>
      <c r="F152" s="361">
        <f>SUM(ROUND(C152,0),ROUND(C153,0),ROUND(C154,0),ROUND(C155,0),ROUND(C156,0),ROUND(C157,0),ROUND(C158,0))</f>
        <v>0</v>
      </c>
      <c r="G152" s="361">
        <f>SUM(ROUND(D152,0),ROUND(D153,0),ROUND(D154,0),ROUND(D155,0),ROUND(D156,0),ROUND(D157,0),ROUND(D158,0))</f>
        <v>0</v>
      </c>
      <c r="H152" s="361">
        <f>SUM(ROUND(E152,0),ROUND(E153,0),ROUND(E154,0),ROUND(E155,0),ROUND(E156,0),ROUND(E157,0),ROUND(E158,0))</f>
        <v>0</v>
      </c>
      <c r="I152" s="361">
        <f>SUM(F152:H158)</f>
        <v>0</v>
      </c>
      <c r="J152" s="357">
        <v>0.1</v>
      </c>
      <c r="K152" s="358">
        <f>ROUND($I152*J152,0)</f>
        <v>0</v>
      </c>
      <c r="L152" s="359">
        <f>ROUND(F152*0.1,0)</f>
        <v>0</v>
      </c>
      <c r="M152" s="359">
        <v>0</v>
      </c>
      <c r="N152" s="359">
        <f>K152-L152</f>
        <v>0</v>
      </c>
      <c r="O152" s="358">
        <f>ROUND($L152,0)+ROUND($M152,0)+ROUND($N152,0)</f>
        <v>0</v>
      </c>
      <c r="P152" s="373" t="s">
        <v>80</v>
      </c>
      <c r="Q152" s="377"/>
      <c r="R152" s="25"/>
      <c r="S152" s="25"/>
      <c r="T152" s="25"/>
      <c r="U152" s="25"/>
    </row>
    <row r="153" spans="1:121" ht="15">
      <c r="A153" s="362" t="s">
        <v>54</v>
      </c>
      <c r="B153" s="363"/>
      <c r="C153" s="74">
        <f>'Category Budget'!B10</f>
        <v>0</v>
      </c>
      <c r="D153" s="74">
        <v>0</v>
      </c>
      <c r="E153" s="74">
        <f>'Category Budget'!D10</f>
        <v>0</v>
      </c>
      <c r="F153" s="348"/>
      <c r="G153" s="348"/>
      <c r="H153" s="348"/>
      <c r="I153" s="348"/>
      <c r="J153" s="351"/>
      <c r="K153" s="339"/>
      <c r="L153" s="342"/>
      <c r="M153" s="342"/>
      <c r="N153" s="342"/>
      <c r="O153" s="339"/>
      <c r="P153" s="374"/>
      <c r="Q153" s="371"/>
      <c r="R153" s="25"/>
      <c r="S153" s="25"/>
      <c r="T153" s="25"/>
      <c r="U153" s="25"/>
    </row>
    <row r="154" spans="1:121" ht="15">
      <c r="A154" s="362" t="s">
        <v>56</v>
      </c>
      <c r="B154" s="363"/>
      <c r="C154" s="74">
        <v>0</v>
      </c>
      <c r="D154" s="74">
        <v>0</v>
      </c>
      <c r="E154" s="74">
        <v>0</v>
      </c>
      <c r="F154" s="348"/>
      <c r="G154" s="348"/>
      <c r="H154" s="348"/>
      <c r="I154" s="348"/>
      <c r="J154" s="351"/>
      <c r="K154" s="339"/>
      <c r="L154" s="342"/>
      <c r="M154" s="342"/>
      <c r="N154" s="342"/>
      <c r="O154" s="339"/>
      <c r="P154" s="374"/>
      <c r="Q154" s="371"/>
      <c r="R154" s="25"/>
      <c r="S154" s="25"/>
      <c r="T154" s="25"/>
      <c r="U154" s="25"/>
    </row>
    <row r="155" spans="1:121" ht="15">
      <c r="A155" s="362" t="s">
        <v>57</v>
      </c>
      <c r="B155" s="363"/>
      <c r="C155" s="74">
        <v>0</v>
      </c>
      <c r="D155" s="74">
        <v>0</v>
      </c>
      <c r="E155" s="74">
        <v>0</v>
      </c>
      <c r="F155" s="348"/>
      <c r="G155" s="348"/>
      <c r="H155" s="348"/>
      <c r="I155" s="348"/>
      <c r="J155" s="351"/>
      <c r="K155" s="339"/>
      <c r="L155" s="342"/>
      <c r="M155" s="342"/>
      <c r="N155" s="342"/>
      <c r="O155" s="339"/>
      <c r="P155" s="374"/>
      <c r="Q155" s="371"/>
      <c r="R155" s="25"/>
      <c r="S155" s="25"/>
      <c r="T155" s="25"/>
      <c r="U155" s="25"/>
    </row>
    <row r="156" spans="1:121" ht="15">
      <c r="A156" s="362" t="s">
        <v>711</v>
      </c>
      <c r="B156" s="363"/>
      <c r="C156" s="74">
        <v>0</v>
      </c>
      <c r="D156" s="74">
        <v>0</v>
      </c>
      <c r="E156" s="74">
        <v>0</v>
      </c>
      <c r="F156" s="348"/>
      <c r="G156" s="348"/>
      <c r="H156" s="348"/>
      <c r="I156" s="348"/>
      <c r="J156" s="351"/>
      <c r="K156" s="339"/>
      <c r="L156" s="342"/>
      <c r="M156" s="342"/>
      <c r="N156" s="342"/>
      <c r="O156" s="339"/>
      <c r="P156" s="374"/>
      <c r="Q156" s="371"/>
      <c r="R156" s="25"/>
      <c r="S156" s="25"/>
      <c r="T156" s="25"/>
      <c r="U156" s="25"/>
    </row>
    <row r="157" spans="1:121" ht="15">
      <c r="A157" s="362" t="s">
        <v>59</v>
      </c>
      <c r="B157" s="363"/>
      <c r="C157" s="74">
        <v>0</v>
      </c>
      <c r="D157" s="74">
        <v>0</v>
      </c>
      <c r="E157" s="74">
        <v>0</v>
      </c>
      <c r="F157" s="348"/>
      <c r="G157" s="348"/>
      <c r="H157" s="348"/>
      <c r="I157" s="348"/>
      <c r="J157" s="351"/>
      <c r="K157" s="339"/>
      <c r="L157" s="342"/>
      <c r="M157" s="342"/>
      <c r="N157" s="342"/>
      <c r="O157" s="339"/>
      <c r="P157" s="374"/>
      <c r="Q157" s="371"/>
      <c r="R157" s="25"/>
      <c r="S157" s="25"/>
      <c r="T157" s="25"/>
      <c r="U157" s="25"/>
    </row>
    <row r="158" spans="1:121" ht="15.75" thickBot="1">
      <c r="A158" s="364" t="s">
        <v>712</v>
      </c>
      <c r="B158" s="365"/>
      <c r="C158" s="75">
        <v>0</v>
      </c>
      <c r="D158" s="75">
        <v>0</v>
      </c>
      <c r="E158" s="75">
        <v>0</v>
      </c>
      <c r="F158" s="349"/>
      <c r="G158" s="349"/>
      <c r="H158" s="349"/>
      <c r="I158" s="349"/>
      <c r="J158" s="352"/>
      <c r="K158" s="340"/>
      <c r="L158" s="343"/>
      <c r="M158" s="343"/>
      <c r="N158" s="343"/>
      <c r="O158" s="340"/>
      <c r="P158" s="375"/>
      <c r="Q158" s="372"/>
      <c r="R158" s="25"/>
      <c r="S158" s="25"/>
      <c r="T158" s="25"/>
      <c r="U158" s="25"/>
    </row>
    <row r="159" spans="1:121" ht="32.1" customHeight="1" thickBot="1">
      <c r="A159" s="353" t="s">
        <v>723</v>
      </c>
      <c r="B159" s="354"/>
      <c r="C159" s="354"/>
      <c r="D159" s="354"/>
      <c r="E159" s="354"/>
      <c r="F159" s="354"/>
      <c r="G159" s="354"/>
      <c r="H159" s="354"/>
      <c r="I159" s="354"/>
      <c r="J159" s="354"/>
      <c r="K159" s="355"/>
      <c r="L159" s="41">
        <f t="array" ref="L159">SUM(ROUND(L152,0))</f>
        <v>0</v>
      </c>
      <c r="M159" s="41">
        <f t="array" ref="M159">SUM(ROUND(M152,0))</f>
        <v>0</v>
      </c>
      <c r="N159" s="41">
        <f t="array" ref="N159">SUM(ROUND(N152,0))</f>
        <v>0</v>
      </c>
      <c r="O159" s="187">
        <f>SUM(O152)</f>
        <v>0</v>
      </c>
      <c r="P159" s="25"/>
      <c r="Q159" s="25"/>
      <c r="R159" s="25"/>
      <c r="S159" s="25"/>
      <c r="T159" s="25"/>
      <c r="U159" s="25"/>
    </row>
    <row r="160" spans="1:121">
      <c r="A160" s="174"/>
      <c r="B160" s="161"/>
      <c r="C160" s="161"/>
      <c r="D160" s="161"/>
      <c r="E160" s="161"/>
      <c r="F160" s="161"/>
      <c r="G160" s="161"/>
      <c r="H160" s="161"/>
      <c r="I160" s="161"/>
      <c r="J160" s="161"/>
      <c r="K160" s="25"/>
      <c r="L160" s="25"/>
      <c r="M160" s="25"/>
      <c r="N160" s="25"/>
      <c r="O160" s="25"/>
      <c r="P160" s="25"/>
      <c r="Q160" s="25"/>
      <c r="R160" s="25"/>
      <c r="S160" s="25"/>
      <c r="T160" s="25"/>
      <c r="U160" s="25"/>
    </row>
    <row r="161" spans="1:17" ht="30" customHeight="1">
      <c r="A161" s="337" t="s">
        <v>92</v>
      </c>
      <c r="B161" s="337"/>
      <c r="C161" s="337"/>
      <c r="D161" s="337"/>
      <c r="E161" s="337"/>
      <c r="F161" s="337"/>
      <c r="G161" s="337"/>
      <c r="H161" s="337"/>
      <c r="I161" s="337"/>
      <c r="J161" s="337"/>
      <c r="K161" s="337"/>
      <c r="L161" s="337"/>
      <c r="M161" s="337"/>
      <c r="N161" s="337"/>
      <c r="O161" s="337"/>
      <c r="P161" s="337"/>
      <c r="Q161" s="337"/>
    </row>
    <row r="162" spans="1:17" ht="36" customHeight="1">
      <c r="A162" s="336" t="s">
        <v>724</v>
      </c>
      <c r="B162" s="336"/>
      <c r="C162" s="336"/>
      <c r="D162" s="336"/>
      <c r="E162" s="336"/>
      <c r="F162" s="336"/>
      <c r="G162" s="336"/>
      <c r="H162" s="336"/>
      <c r="I162" s="336"/>
      <c r="J162" s="336"/>
      <c r="K162" s="336"/>
      <c r="L162" s="336"/>
      <c r="M162" s="336"/>
      <c r="N162" s="336"/>
      <c r="O162" s="336"/>
      <c r="P162" s="336"/>
      <c r="Q162" s="336"/>
    </row>
    <row r="163" spans="1:17" ht="36" customHeight="1">
      <c r="A163" s="336" t="s">
        <v>725</v>
      </c>
      <c r="B163" s="336"/>
      <c r="C163" s="336"/>
      <c r="D163" s="336"/>
      <c r="E163" s="336"/>
      <c r="F163" s="336"/>
      <c r="G163" s="336"/>
      <c r="H163" s="336"/>
      <c r="I163" s="336"/>
      <c r="J163" s="336"/>
      <c r="K163" s="336"/>
      <c r="L163" s="336"/>
      <c r="M163" s="336"/>
      <c r="N163" s="336"/>
      <c r="O163" s="336"/>
      <c r="P163" s="336"/>
      <c r="Q163" s="336"/>
    </row>
    <row r="164" spans="1:17" ht="24" customHeight="1">
      <c r="A164" s="305" t="s">
        <v>726</v>
      </c>
      <c r="B164" s="305"/>
      <c r="C164" s="305"/>
      <c r="D164" s="305"/>
      <c r="E164" s="305"/>
      <c r="F164" s="305"/>
      <c r="G164" s="305"/>
      <c r="H164" s="305"/>
      <c r="I164" s="305"/>
      <c r="J164" s="305"/>
      <c r="K164" s="305"/>
      <c r="L164" s="305"/>
      <c r="M164" s="305"/>
      <c r="N164" s="305"/>
      <c r="O164" s="305"/>
      <c r="P164" s="305"/>
      <c r="Q164" s="305"/>
    </row>
  </sheetData>
  <sheetProtection algorithmName="SHA-512" hashValue="CfM1COUAPjy0EvQeeorGkWL1c5q3rInnXcd+ehF7uDNcmVGWTfqJwI1M408S3AgHkC36nIaZQS/9U8pP/15Jlw==" saltValue="xLjuSILiignQL+rE+brEUQ==" spinCount="100000" sheet="1" formatColumns="0" formatRows="0"/>
  <mergeCells count="294">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G22:G28"/>
    <mergeCell ref="G29:G35"/>
    <mergeCell ref="G36:G42"/>
    <mergeCell ref="G43:G49"/>
    <mergeCell ref="G50:G56"/>
    <mergeCell ref="G57:G63"/>
    <mergeCell ref="G64:G70"/>
    <mergeCell ref="G71:G77"/>
    <mergeCell ref="G78:G84"/>
    <mergeCell ref="M15:M21"/>
    <mergeCell ref="M152:M158"/>
    <mergeCell ref="G8:G14"/>
    <mergeCell ref="G15:G21"/>
    <mergeCell ref="G152:G158"/>
    <mergeCell ref="M8:M14"/>
    <mergeCell ref="N1:Q1"/>
    <mergeCell ref="P152:P158"/>
    <mergeCell ref="Q152:Q158"/>
    <mergeCell ref="P134:P140"/>
    <mergeCell ref="P141:P147"/>
    <mergeCell ref="Q8:Q14"/>
    <mergeCell ref="Q15:Q21"/>
    <mergeCell ref="Q22:Q28"/>
    <mergeCell ref="Q29:Q35"/>
    <mergeCell ref="Q36:Q42"/>
    <mergeCell ref="Q43:Q49"/>
    <mergeCell ref="Q50:Q56"/>
    <mergeCell ref="Q57:Q63"/>
    <mergeCell ref="Q64:Q70"/>
    <mergeCell ref="Q71:Q77"/>
    <mergeCell ref="Q78:Q84"/>
    <mergeCell ref="Q85:Q91"/>
    <mergeCell ref="Q92:Q98"/>
    <mergeCell ref="Q99:Q105"/>
    <mergeCell ref="Q106:Q112"/>
    <mergeCell ref="Q113:Q119"/>
    <mergeCell ref="Q120:Q126"/>
    <mergeCell ref="Q127:Q133"/>
    <mergeCell ref="Q134:Q140"/>
    <mergeCell ref="P71:P77"/>
    <mergeCell ref="P78:P84"/>
    <mergeCell ref="P85:P91"/>
    <mergeCell ref="P92:P98"/>
    <mergeCell ref="P99:P105"/>
    <mergeCell ref="P106:P112"/>
    <mergeCell ref="P113:P119"/>
    <mergeCell ref="P120:P126"/>
    <mergeCell ref="P127:P133"/>
    <mergeCell ref="P8:P14"/>
    <mergeCell ref="P15:P21"/>
    <mergeCell ref="P22:P28"/>
    <mergeCell ref="P29:P35"/>
    <mergeCell ref="P36:P42"/>
    <mergeCell ref="P43:P49"/>
    <mergeCell ref="P50:P56"/>
    <mergeCell ref="P57:P63"/>
    <mergeCell ref="P64:P70"/>
    <mergeCell ref="H141:H147"/>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A151:B151"/>
    <mergeCell ref="A152:B152"/>
    <mergeCell ref="A150:Q150"/>
    <mergeCell ref="Q141:Q147"/>
    <mergeCell ref="M141:M147"/>
    <mergeCell ref="L8:L14"/>
    <mergeCell ref="N8:N14"/>
    <mergeCell ref="O8:O14"/>
    <mergeCell ref="A8:A14"/>
    <mergeCell ref="F8:F14"/>
    <mergeCell ref="H8:H14"/>
    <mergeCell ref="I8:I14"/>
    <mergeCell ref="I141:I147"/>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A3:Q3"/>
    <mergeCell ref="A4:Q4"/>
    <mergeCell ref="A5:Q5"/>
    <mergeCell ref="A6:Q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43:K49"/>
    <mergeCell ref="L43:L49"/>
    <mergeCell ref="N43:N49"/>
    <mergeCell ref="O43:O49"/>
    <mergeCell ref="A50:A56"/>
    <mergeCell ref="F50:F56"/>
    <mergeCell ref="H50:H56"/>
    <mergeCell ref="I50:I56"/>
    <mergeCell ref="J50:J56"/>
    <mergeCell ref="K50:K56"/>
    <mergeCell ref="L50:L56"/>
    <mergeCell ref="N50:N56"/>
    <mergeCell ref="O50:O56"/>
    <mergeCell ref="A43:A49"/>
    <mergeCell ref="F43:F49"/>
    <mergeCell ref="H43:H49"/>
    <mergeCell ref="I43:I49"/>
    <mergeCell ref="J43:J49"/>
    <mergeCell ref="K57:K63"/>
    <mergeCell ref="L57:L63"/>
    <mergeCell ref="N57:N63"/>
    <mergeCell ref="O57:O63"/>
    <mergeCell ref="A64:A70"/>
    <mergeCell ref="F64:F70"/>
    <mergeCell ref="H64:H70"/>
    <mergeCell ref="I64:I70"/>
    <mergeCell ref="J64:J70"/>
    <mergeCell ref="K64:K70"/>
    <mergeCell ref="L64:L70"/>
    <mergeCell ref="N64:N70"/>
    <mergeCell ref="O64:O70"/>
    <mergeCell ref="A57:A63"/>
    <mergeCell ref="F57:F63"/>
    <mergeCell ref="H57:H63"/>
    <mergeCell ref="I57:I63"/>
    <mergeCell ref="J57:J63"/>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120:K126"/>
    <mergeCell ref="L120:L126"/>
    <mergeCell ref="N120:N126"/>
    <mergeCell ref="O120:O126"/>
    <mergeCell ref="I127:I133"/>
    <mergeCell ref="J127:J133"/>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A113:A119"/>
    <mergeCell ref="F113:F119"/>
    <mergeCell ref="H113:H119"/>
    <mergeCell ref="I113:I119"/>
    <mergeCell ref="J113:J119"/>
    <mergeCell ref="A141:A147"/>
    <mergeCell ref="F141:F147"/>
    <mergeCell ref="J141:J147"/>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Q2"/>
    <mergeCell ref="A164:Q164"/>
    <mergeCell ref="A162:Q162"/>
    <mergeCell ref="A163:Q163"/>
    <mergeCell ref="A161:Q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s>
  <conditionalFormatting sqref="A153:E153">
    <cfRule type="expression" dxfId="131" priority="9">
      <formula>$P152="Yes"</formula>
    </cfRule>
  </conditionalFormatting>
  <conditionalFormatting sqref="A154:E154">
    <cfRule type="expression" dxfId="130" priority="8">
      <formula>$P152="Yes"</formula>
    </cfRule>
  </conditionalFormatting>
  <conditionalFormatting sqref="A155:E155">
    <cfRule type="expression" dxfId="129" priority="7">
      <formula>$P152="Yes"</formula>
    </cfRule>
  </conditionalFormatting>
  <conditionalFormatting sqref="A156:E156">
    <cfRule type="expression" dxfId="128" priority="6">
      <formula>$P152="Yes"</formula>
    </cfRule>
  </conditionalFormatting>
  <conditionalFormatting sqref="A157:E157">
    <cfRule type="expression" dxfId="127" priority="5">
      <formula>$P152="Yes"</formula>
    </cfRule>
  </conditionalFormatting>
  <conditionalFormatting sqref="A158:E158">
    <cfRule type="expression" dxfId="126" priority="4">
      <formula>$P152="Yes"</formula>
    </cfRule>
  </conditionalFormatting>
  <conditionalFormatting sqref="A152:N158">
    <cfRule type="expression" dxfId="125" priority="147">
      <formula>$P152="Yes"</formula>
    </cfRule>
  </conditionalFormatting>
  <conditionalFormatting sqref="A8:O147">
    <cfRule type="expression" dxfId="124" priority="130">
      <formula>$P8="Yes"</formula>
    </cfRule>
  </conditionalFormatting>
  <conditionalFormatting sqref="B9:E9">
    <cfRule type="expression" dxfId="123" priority="129">
      <formula>$P8="Yes"</formula>
    </cfRule>
  </conditionalFormatting>
  <conditionalFormatting sqref="B10:E10">
    <cfRule type="expression" dxfId="122" priority="128">
      <formula>$P8="Yes"</formula>
    </cfRule>
  </conditionalFormatting>
  <conditionalFormatting sqref="B11:E11">
    <cfRule type="expression" dxfId="121" priority="127">
      <formula>$P8="Yes"</formula>
    </cfRule>
  </conditionalFormatting>
  <conditionalFormatting sqref="B12:E12">
    <cfRule type="expression" dxfId="120" priority="126">
      <formula>$P8="Yes"</formula>
    </cfRule>
  </conditionalFormatting>
  <conditionalFormatting sqref="B13:E13">
    <cfRule type="expression" dxfId="119" priority="125">
      <formula>$P8="Yes"</formula>
    </cfRule>
  </conditionalFormatting>
  <conditionalFormatting sqref="B14:E14">
    <cfRule type="expression" dxfId="118" priority="124">
      <formula>$P8="Yes"</formula>
    </cfRule>
  </conditionalFormatting>
  <conditionalFormatting sqref="B16:E16">
    <cfRule type="expression" dxfId="117" priority="123">
      <formula>$P15="Yes"</formula>
    </cfRule>
  </conditionalFormatting>
  <conditionalFormatting sqref="B17:E17">
    <cfRule type="expression" dxfId="116" priority="122">
      <formula>$P15="Yes"</formula>
    </cfRule>
  </conditionalFormatting>
  <conditionalFormatting sqref="B18:E18">
    <cfRule type="expression" dxfId="115" priority="121">
      <formula>$P15="Yes"</formula>
    </cfRule>
  </conditionalFormatting>
  <conditionalFormatting sqref="B19:E19">
    <cfRule type="expression" dxfId="114" priority="120">
      <formula>$P15="Yes"</formula>
    </cfRule>
  </conditionalFormatting>
  <conditionalFormatting sqref="B20:E20">
    <cfRule type="expression" dxfId="113" priority="119">
      <formula>$P15="Yes"</formula>
    </cfRule>
  </conditionalFormatting>
  <conditionalFormatting sqref="B21:E21">
    <cfRule type="expression" dxfId="112" priority="118">
      <formula>$P15="Yes"</formula>
    </cfRule>
  </conditionalFormatting>
  <conditionalFormatting sqref="B23:E23">
    <cfRule type="expression" dxfId="111" priority="117">
      <formula>$P22="Yes"</formula>
    </cfRule>
  </conditionalFormatting>
  <conditionalFormatting sqref="B24:E24">
    <cfRule type="expression" dxfId="110" priority="116">
      <formula>$P22="Yes"</formula>
    </cfRule>
  </conditionalFormatting>
  <conditionalFormatting sqref="B25:E25">
    <cfRule type="expression" dxfId="109" priority="115">
      <formula>$P22="Yes"</formula>
    </cfRule>
  </conditionalFormatting>
  <conditionalFormatting sqref="B26:E26">
    <cfRule type="expression" dxfId="108" priority="114">
      <formula>$P22="Yes"</formula>
    </cfRule>
  </conditionalFormatting>
  <conditionalFormatting sqref="B27:E27">
    <cfRule type="expression" dxfId="107" priority="113">
      <formula>$P22="Yes"</formula>
    </cfRule>
  </conditionalFormatting>
  <conditionalFormatting sqref="B28:E28">
    <cfRule type="expression" dxfId="106" priority="112">
      <formula>$P22="Yes"</formula>
    </cfRule>
  </conditionalFormatting>
  <conditionalFormatting sqref="B30:E30">
    <cfRule type="expression" dxfId="105" priority="111">
      <formula>$P29="Yes"</formula>
    </cfRule>
  </conditionalFormatting>
  <conditionalFormatting sqref="B31:E31">
    <cfRule type="expression" dxfId="104" priority="110">
      <formula>$P29="Yes"</formula>
    </cfRule>
  </conditionalFormatting>
  <conditionalFormatting sqref="B32:E32">
    <cfRule type="expression" dxfId="103" priority="109">
      <formula>$P29="Yes"</formula>
    </cfRule>
  </conditionalFormatting>
  <conditionalFormatting sqref="B33:E33">
    <cfRule type="expression" dxfId="102" priority="108">
      <formula>$P29="Yes"</formula>
    </cfRule>
  </conditionalFormatting>
  <conditionalFormatting sqref="B34:E34">
    <cfRule type="expression" dxfId="101" priority="107">
      <formula>$P29="Yes"</formula>
    </cfRule>
  </conditionalFormatting>
  <conditionalFormatting sqref="B35:E35">
    <cfRule type="expression" dxfId="100" priority="106">
      <formula>$P29="Yes"</formula>
    </cfRule>
  </conditionalFormatting>
  <conditionalFormatting sqref="B37:E37">
    <cfRule type="expression" dxfId="99" priority="105">
      <formula>$P36="Yes"</formula>
    </cfRule>
  </conditionalFormatting>
  <conditionalFormatting sqref="B38:E38">
    <cfRule type="expression" dxfId="98" priority="104">
      <formula>$P36="Yes"</formula>
    </cfRule>
  </conditionalFormatting>
  <conditionalFormatting sqref="B39:E39">
    <cfRule type="expression" dxfId="97" priority="103">
      <formula>$P36="Yes"</formula>
    </cfRule>
  </conditionalFormatting>
  <conditionalFormatting sqref="B40:E40">
    <cfRule type="expression" dxfId="96" priority="102">
      <formula>$P36="Yes"</formula>
    </cfRule>
  </conditionalFormatting>
  <conditionalFormatting sqref="B41:E41">
    <cfRule type="expression" dxfId="95" priority="101">
      <formula>$P36="Yes"</formula>
    </cfRule>
  </conditionalFormatting>
  <conditionalFormatting sqref="B42:E42">
    <cfRule type="expression" dxfId="94" priority="100">
      <formula>$P36="Yes"</formula>
    </cfRule>
  </conditionalFormatting>
  <conditionalFormatting sqref="B44:E44">
    <cfRule type="expression" dxfId="93" priority="99">
      <formula>$P43="Yes"</formula>
    </cfRule>
  </conditionalFormatting>
  <conditionalFormatting sqref="B45:E45">
    <cfRule type="expression" dxfId="92" priority="98">
      <formula>$P43="Yes"</formula>
    </cfRule>
  </conditionalFormatting>
  <conditionalFormatting sqref="B46:E46">
    <cfRule type="expression" dxfId="91" priority="97">
      <formula>$P43="Yes"</formula>
    </cfRule>
  </conditionalFormatting>
  <conditionalFormatting sqref="B47:E47">
    <cfRule type="expression" dxfId="90" priority="96">
      <formula>$P43="Yes"</formula>
    </cfRule>
  </conditionalFormatting>
  <conditionalFormatting sqref="B48:E48">
    <cfRule type="expression" dxfId="89" priority="95">
      <formula>$P43="Yes"</formula>
    </cfRule>
  </conditionalFormatting>
  <conditionalFormatting sqref="B49:E49">
    <cfRule type="expression" dxfId="88" priority="94">
      <formula>$P43="Yes"</formula>
    </cfRule>
  </conditionalFormatting>
  <conditionalFormatting sqref="B51:E51">
    <cfRule type="expression" dxfId="87" priority="93">
      <formula>$P50="Yes"</formula>
    </cfRule>
  </conditionalFormatting>
  <conditionalFormatting sqref="B52:E52">
    <cfRule type="expression" dxfId="86" priority="92">
      <formula>$P50="Yes"</formula>
    </cfRule>
  </conditionalFormatting>
  <conditionalFormatting sqref="B53:E53">
    <cfRule type="expression" dxfId="85" priority="91">
      <formula>$P50="Yes"</formula>
    </cfRule>
  </conditionalFormatting>
  <conditionalFormatting sqref="B54:E54">
    <cfRule type="expression" dxfId="84" priority="90">
      <formula>$P50="Yes"</formula>
    </cfRule>
  </conditionalFormatting>
  <conditionalFormatting sqref="B55:E55">
    <cfRule type="expression" dxfId="83" priority="89">
      <formula>$P50="Yes"</formula>
    </cfRule>
  </conditionalFormatting>
  <conditionalFormatting sqref="B56:E56">
    <cfRule type="expression" dxfId="82" priority="88">
      <formula>$P50="Yes"</formula>
    </cfRule>
  </conditionalFormatting>
  <conditionalFormatting sqref="B58:E58">
    <cfRule type="expression" dxfId="81" priority="87">
      <formula>$P57="Yes"</formula>
    </cfRule>
  </conditionalFormatting>
  <conditionalFormatting sqref="B59:E59">
    <cfRule type="expression" dxfId="80" priority="86">
      <formula>$P57="Yes"</formula>
    </cfRule>
  </conditionalFormatting>
  <conditionalFormatting sqref="B60:E60">
    <cfRule type="expression" dxfId="79" priority="85">
      <formula>$P57="Yes"</formula>
    </cfRule>
  </conditionalFormatting>
  <conditionalFormatting sqref="B61:E61">
    <cfRule type="expression" dxfId="78" priority="84">
      <formula>$P57="Yes"</formula>
    </cfRule>
  </conditionalFormatting>
  <conditionalFormatting sqref="B62:E62">
    <cfRule type="expression" dxfId="77" priority="83">
      <formula>$P57="Yes"</formula>
    </cfRule>
  </conditionalFormatting>
  <conditionalFormatting sqref="B63:E63">
    <cfRule type="expression" dxfId="76" priority="82">
      <formula>$P57="Yes"</formula>
    </cfRule>
  </conditionalFormatting>
  <conditionalFormatting sqref="B65:E65">
    <cfRule type="expression" dxfId="75" priority="81">
      <formula>$P64="Yes"</formula>
    </cfRule>
  </conditionalFormatting>
  <conditionalFormatting sqref="B66:E66">
    <cfRule type="expression" dxfId="74" priority="80">
      <formula>$P64="Yes"</formula>
    </cfRule>
  </conditionalFormatting>
  <conditionalFormatting sqref="B67:E67">
    <cfRule type="expression" dxfId="73" priority="79">
      <formula>$P64="Yes"</formula>
    </cfRule>
  </conditionalFormatting>
  <conditionalFormatting sqref="B68:E68">
    <cfRule type="expression" dxfId="72" priority="78">
      <formula>$P64="Yes"</formula>
    </cfRule>
  </conditionalFormatting>
  <conditionalFormatting sqref="B69:E69">
    <cfRule type="expression" dxfId="71" priority="77">
      <formula>$P64="Yes"</formula>
    </cfRule>
  </conditionalFormatting>
  <conditionalFormatting sqref="B70:E70">
    <cfRule type="expression" dxfId="70" priority="76">
      <formula>$P64="Yes"</formula>
    </cfRule>
  </conditionalFormatting>
  <conditionalFormatting sqref="B72:E72">
    <cfRule type="expression" dxfId="69" priority="75">
      <formula>$P71="Yes"</formula>
    </cfRule>
  </conditionalFormatting>
  <conditionalFormatting sqref="B73:E73">
    <cfRule type="expression" dxfId="68" priority="74">
      <formula>$P71="Yes"</formula>
    </cfRule>
  </conditionalFormatting>
  <conditionalFormatting sqref="B74:E74">
    <cfRule type="expression" dxfId="67" priority="73">
      <formula>$P71="Yes"</formula>
    </cfRule>
  </conditionalFormatting>
  <conditionalFormatting sqref="B75:E75">
    <cfRule type="expression" dxfId="66" priority="72">
      <formula>$P71="Yes"</formula>
    </cfRule>
  </conditionalFormatting>
  <conditionalFormatting sqref="B76:E76">
    <cfRule type="expression" dxfId="65" priority="71">
      <formula>$P71="Yes"</formula>
    </cfRule>
  </conditionalFormatting>
  <conditionalFormatting sqref="B77:E77">
    <cfRule type="expression" dxfId="64" priority="70">
      <formula>$P71="Yes"</formula>
    </cfRule>
  </conditionalFormatting>
  <conditionalFormatting sqref="B79:E79">
    <cfRule type="expression" dxfId="63" priority="69">
      <formula>$P78="Yes"</formula>
    </cfRule>
  </conditionalFormatting>
  <conditionalFormatting sqref="B80:E80">
    <cfRule type="expression" dxfId="62" priority="68">
      <formula>$P78="Yes"</formula>
    </cfRule>
  </conditionalFormatting>
  <conditionalFormatting sqref="B81:E81">
    <cfRule type="expression" dxfId="61" priority="67">
      <formula>$P78="Yes"</formula>
    </cfRule>
  </conditionalFormatting>
  <conditionalFormatting sqref="B82:E82">
    <cfRule type="expression" dxfId="60" priority="66">
      <formula>$P78="Yes"</formula>
    </cfRule>
  </conditionalFormatting>
  <conditionalFormatting sqref="B83:E83">
    <cfRule type="expression" dxfId="59" priority="65">
      <formula>$P78="Yes"</formula>
    </cfRule>
  </conditionalFormatting>
  <conditionalFormatting sqref="B84:E84">
    <cfRule type="expression" dxfId="58" priority="64">
      <formula>$P78="Yes"</formula>
    </cfRule>
  </conditionalFormatting>
  <conditionalFormatting sqref="B86:E86">
    <cfRule type="expression" dxfId="57" priority="63">
      <formula>$P85="Yes"</formula>
    </cfRule>
  </conditionalFormatting>
  <conditionalFormatting sqref="B87:E87">
    <cfRule type="expression" dxfId="56" priority="62">
      <formula>$P85="Yes"</formula>
    </cfRule>
  </conditionalFormatting>
  <conditionalFormatting sqref="B88:E88">
    <cfRule type="expression" dxfId="55" priority="61">
      <formula>$P85="Yes"</formula>
    </cfRule>
  </conditionalFormatting>
  <conditionalFormatting sqref="B89:E89">
    <cfRule type="expression" dxfId="54" priority="60">
      <formula>$P85="Yes"</formula>
    </cfRule>
  </conditionalFormatting>
  <conditionalFormatting sqref="B90:E90">
    <cfRule type="expression" dxfId="53" priority="59">
      <formula>$P85="Yes"</formula>
    </cfRule>
  </conditionalFormatting>
  <conditionalFormatting sqref="B91:E91">
    <cfRule type="expression" dxfId="52" priority="58">
      <formula>$P85="Yes"</formula>
    </cfRule>
  </conditionalFormatting>
  <conditionalFormatting sqref="B93:E93">
    <cfRule type="expression" dxfId="51" priority="57">
      <formula>$P92="Yes"</formula>
    </cfRule>
  </conditionalFormatting>
  <conditionalFormatting sqref="B94:E94">
    <cfRule type="expression" dxfId="50" priority="56">
      <formula>$P92="Yes"</formula>
    </cfRule>
  </conditionalFormatting>
  <conditionalFormatting sqref="B95:E95">
    <cfRule type="expression" dxfId="49" priority="55">
      <formula>$P92="Yes"</formula>
    </cfRule>
  </conditionalFormatting>
  <conditionalFormatting sqref="B96:E96">
    <cfRule type="expression" dxfId="48" priority="54">
      <formula>$P92="Yes"</formula>
    </cfRule>
  </conditionalFormatting>
  <conditionalFormatting sqref="B97:E97">
    <cfRule type="expression" dxfId="47" priority="53">
      <formula>$P92="Yes"</formula>
    </cfRule>
  </conditionalFormatting>
  <conditionalFormatting sqref="B98:E98">
    <cfRule type="expression" dxfId="46" priority="52">
      <formula>$P92="Yes"</formula>
    </cfRule>
  </conditionalFormatting>
  <conditionalFormatting sqref="B100:E100">
    <cfRule type="expression" dxfId="45" priority="51">
      <formula>$P99="Yes"</formula>
    </cfRule>
  </conditionalFormatting>
  <conditionalFormatting sqref="B101:E101">
    <cfRule type="expression" dxfId="44" priority="50">
      <formula>$P99="Yes"</formula>
    </cfRule>
  </conditionalFormatting>
  <conditionalFormatting sqref="B102:E102">
    <cfRule type="expression" dxfId="43" priority="49">
      <formula>$P99="Yes"</formula>
    </cfRule>
  </conditionalFormatting>
  <conditionalFormatting sqref="B103:E103">
    <cfRule type="expression" dxfId="42" priority="48">
      <formula>$P99="Yes"</formula>
    </cfRule>
  </conditionalFormatting>
  <conditionalFormatting sqref="B104:E104">
    <cfRule type="expression" dxfId="41" priority="47">
      <formula>$P99="Yes"</formula>
    </cfRule>
  </conditionalFormatting>
  <conditionalFormatting sqref="B105:E105">
    <cfRule type="expression" dxfId="40" priority="46">
      <formula>$P99="Yes"</formula>
    </cfRule>
  </conditionalFormatting>
  <conditionalFormatting sqref="B107:E107">
    <cfRule type="expression" dxfId="39" priority="45">
      <formula>$P106="Yes"</formula>
    </cfRule>
  </conditionalFormatting>
  <conditionalFormatting sqref="B108:E108">
    <cfRule type="expression" dxfId="38" priority="44">
      <formula>$P106="Yes"</formula>
    </cfRule>
  </conditionalFormatting>
  <conditionalFormatting sqref="B109:E109">
    <cfRule type="expression" dxfId="37" priority="43">
      <formula>$P106="Yes"</formula>
    </cfRule>
  </conditionalFormatting>
  <conditionalFormatting sqref="B110:E110">
    <cfRule type="expression" dxfId="36" priority="42">
      <formula>$P106="Yes"</formula>
    </cfRule>
  </conditionalFormatting>
  <conditionalFormatting sqref="B111:E111">
    <cfRule type="expression" dxfId="35" priority="41">
      <formula>$P106="Yes"</formula>
    </cfRule>
  </conditionalFormatting>
  <conditionalFormatting sqref="B112:E112">
    <cfRule type="expression" dxfId="34" priority="40">
      <formula>$P106="Yes"</formula>
    </cfRule>
  </conditionalFormatting>
  <conditionalFormatting sqref="B114:E114">
    <cfRule type="expression" dxfId="33" priority="39">
      <formula>$P113="Yes"</formula>
    </cfRule>
  </conditionalFormatting>
  <conditionalFormatting sqref="B115:E115">
    <cfRule type="expression" dxfId="32" priority="38">
      <formula>$P113="Yes"</formula>
    </cfRule>
  </conditionalFormatting>
  <conditionalFormatting sqref="B116:E116">
    <cfRule type="expression" dxfId="31" priority="37">
      <formula>$P113="Yes"</formula>
    </cfRule>
  </conditionalFormatting>
  <conditionalFormatting sqref="B117:E117">
    <cfRule type="expression" dxfId="30" priority="36">
      <formula>$P113="Yes"</formula>
    </cfRule>
  </conditionalFormatting>
  <conditionalFormatting sqref="B118:E118">
    <cfRule type="expression" dxfId="29" priority="35">
      <formula>$P113="Yes"</formula>
    </cfRule>
  </conditionalFormatting>
  <conditionalFormatting sqref="B119:E119">
    <cfRule type="expression" dxfId="28" priority="34">
      <formula>$P113="Yes"</formula>
    </cfRule>
  </conditionalFormatting>
  <conditionalFormatting sqref="B121:E121">
    <cfRule type="expression" dxfId="27" priority="33">
      <formula>$P120="Yes"</formula>
    </cfRule>
  </conditionalFormatting>
  <conditionalFormatting sqref="B122:E122">
    <cfRule type="expression" dxfId="26" priority="32">
      <formula>$P120="Yes"</formula>
    </cfRule>
  </conditionalFormatting>
  <conditionalFormatting sqref="B123:E123">
    <cfRule type="expression" dxfId="25" priority="31">
      <formula>$P120="Yes"</formula>
    </cfRule>
  </conditionalFormatting>
  <conditionalFormatting sqref="B124:E124">
    <cfRule type="expression" dxfId="24" priority="30">
      <formula>$P120="Yes"</formula>
    </cfRule>
  </conditionalFormatting>
  <conditionalFormatting sqref="B125:E125">
    <cfRule type="expression" dxfId="23" priority="29">
      <formula>$P120="Yes"</formula>
    </cfRule>
  </conditionalFormatting>
  <conditionalFormatting sqref="B126:E126">
    <cfRule type="expression" dxfId="22" priority="28">
      <formula>$P120="Yes"</formula>
    </cfRule>
  </conditionalFormatting>
  <conditionalFormatting sqref="B128:E128">
    <cfRule type="expression" dxfId="21" priority="27">
      <formula>$P127="Yes"</formula>
    </cfRule>
  </conditionalFormatting>
  <conditionalFormatting sqref="B129:E129">
    <cfRule type="expression" dxfId="20" priority="26">
      <formula>$P127="Yes"</formula>
    </cfRule>
  </conditionalFormatting>
  <conditionalFormatting sqref="B130:E130">
    <cfRule type="expression" dxfId="19" priority="25">
      <formula>$P127="Yes"</formula>
    </cfRule>
  </conditionalFormatting>
  <conditionalFormatting sqref="B131:E131">
    <cfRule type="expression" dxfId="18" priority="24">
      <formula>$P127="Yes"</formula>
    </cfRule>
  </conditionalFormatting>
  <conditionalFormatting sqref="B132:E132">
    <cfRule type="expression" dxfId="17" priority="23">
      <formula>$P127="Yes"</formula>
    </cfRule>
  </conditionalFormatting>
  <conditionalFormatting sqref="B133:E133">
    <cfRule type="expression" dxfId="16" priority="22">
      <formula>$P127="Yes"</formula>
    </cfRule>
  </conditionalFormatting>
  <conditionalFormatting sqref="B135:E135">
    <cfRule type="expression" dxfId="15" priority="21">
      <formula>$P134="Yes"</formula>
    </cfRule>
  </conditionalFormatting>
  <conditionalFormatting sqref="B136:E136">
    <cfRule type="expression" dxfId="14" priority="20">
      <formula>$P134="Yes"</formula>
    </cfRule>
  </conditionalFormatting>
  <conditionalFormatting sqref="B137:E137">
    <cfRule type="expression" dxfId="13" priority="19">
      <formula>$P134="Yes"</formula>
    </cfRule>
  </conditionalFormatting>
  <conditionalFormatting sqref="B138:E138">
    <cfRule type="expression" dxfId="12" priority="18">
      <formula>$P134="Yes"</formula>
    </cfRule>
  </conditionalFormatting>
  <conditionalFormatting sqref="B139:E139">
    <cfRule type="expression" dxfId="11" priority="17">
      <formula>$P134="Yes"</formula>
    </cfRule>
  </conditionalFormatting>
  <conditionalFormatting sqref="B140:E140">
    <cfRule type="expression" dxfId="10" priority="16">
      <formula>$P134="Yes"</formula>
    </cfRule>
  </conditionalFormatting>
  <conditionalFormatting sqref="B142:E142">
    <cfRule type="expression" dxfId="9" priority="15">
      <formula>$P141="Yes"</formula>
    </cfRule>
  </conditionalFormatting>
  <conditionalFormatting sqref="B143:E143">
    <cfRule type="expression" dxfId="8" priority="14">
      <formula>$P141="Yes"</formula>
    </cfRule>
  </conditionalFormatting>
  <conditionalFormatting sqref="B144:E144">
    <cfRule type="expression" dxfId="7" priority="13">
      <formula>$P141="Yes"</formula>
    </cfRule>
  </conditionalFormatting>
  <conditionalFormatting sqref="B145:E145">
    <cfRule type="expression" dxfId="6" priority="12">
      <formula>$P141="Yes"</formula>
    </cfRule>
  </conditionalFormatting>
  <conditionalFormatting sqref="B146:E146">
    <cfRule type="expression" dxfId="5" priority="11">
      <formula>$P141="Yes"</formula>
    </cfRule>
  </conditionalFormatting>
  <conditionalFormatting sqref="B147:E147">
    <cfRule type="expression" dxfId="4" priority="10">
      <formula>$P141="Yes"</formula>
    </cfRule>
  </conditionalFormatting>
  <conditionalFormatting sqref="L8:M14 L15:L21 L22:M147 L152">
    <cfRule type="expression" dxfId="3" priority="148">
      <formula>$L8&gt;ROUND($F8*$J8,0)</formula>
    </cfRule>
  </conditionalFormatting>
  <conditionalFormatting sqref="O152:O158">
    <cfRule type="expression" dxfId="2" priority="3">
      <formula>$P152="Yes"</formula>
    </cfRule>
  </conditionalFormatting>
  <conditionalFormatting sqref="Q8:Q147">
    <cfRule type="expression" dxfId="1" priority="2">
      <formula>$P8="Yes"</formula>
    </cfRule>
  </conditionalFormatting>
  <conditionalFormatting sqref="Q152:Q158">
    <cfRule type="expression" dxfId="0" priority="1">
      <formula>$P152="Yes"</formula>
    </cfRule>
  </conditionalFormatting>
  <dataValidations count="20">
    <dataValidation allowBlank="1" showErrorMessage="1" prompt="If direct labor is being used as a base for this indirect cost, please enter the total amount of direct labor" sqref="C15:E15 C22:E22 C8:E8 C29:E29 C127:E127 C120:E120 C113:E113 C106:E106 C99:E99 C92:E92 C85:E85 C78:E78 C71:E71 C64:E64 C57:E57 C50:E50 C43:E43 C36:E36 C134:E134 C141:E141" xr:uid="{ACA72C38-A803-4A25-9881-8D961FBEEDA6}"/>
    <dataValidation allowBlank="1" showErrorMessage="1" prompt="If travel is being used as a base for this indirect cost, please enter the total amount of travel" sqref="C17:E17 C24:E24 C10:E10 C31:E31 C129:E129 C122:E122 C115:E115 C108:E108 C101:E101 C94:E94 C87:E87 C80:E80 C73:E73 C66:E66 C59:E59 C52:E52 C45:E45 C38:E38 C136:E136 C143:E143" xr:uid="{BF0FF781-44FF-4D56-9204-29C6DACEE11B}"/>
    <dataValidation allowBlank="1" showErrorMessage="1" prompt="If materials and miscellaneous costs are being used as a base for this indirect cost, please enter the total amount of materials and miscellaneous costs" sqref="C19:E19 C26:E26 C12:E12 C138:E138 C131:E131 C124:E124 C117:E117 C110:E110 C103:E103 C96:E96 C89:E89 C82:E82 C75:E75 C68:E68 C61:E61 C54:E54 C47:E47 C40:E40 C33:E33 C145:E145"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Q8:Q147 Q152:Q158" xr:uid="{ABDAAFC2-BB9E-4153-A448-E7A49A4E81F7}"/>
    <dataValidation allowBlank="1" showErrorMessage="1" prompt="If fringe benefits are being used as a base for this indirect cost, please enter the total amount of fringe benefits" sqref="C16:E16 C23:E23 C9:E9 C30:E30 C128:E128 C121:E121 C114:E114 C107:E107 C100:E100 C93:E93 C86:E86 C79:E79 C72:E72 C65:E65 C58:E58 C51:E51 C44:E44 C37:E37 C135:E135 C142:E142" xr:uid="{04E0D051-9670-49D7-ACB2-FCFCFDC3ED7C}"/>
    <dataValidation allowBlank="1" showErrorMessage="1" prompt="If equipment is being used as a base for this indirect cost, please enter the total amount of equipment" sqref="C18:E18 C25:E25 C11:E11 C32:E32 C130:E130 C123:E123 C116:E116 C109:E109 C102:E102 C95:E95 C88:E88 C81:E81 C74:E74 C67:E67 C60:E60 C53:E53 C46:E46 C39:E39 C137:E137 C144:E144" xr:uid="{25B5AD02-3B64-452D-A79A-BBEEBB451A05}"/>
    <dataValidation allowBlank="1" showErrorMessage="1" prompt="If subrecipients and/or vendors are being used as a base for this indirect cost, please enter the total amount of subrecipients and/or vendors" sqref="C20:E20 C27:E27 C13:E13 C139:E139 C132:E132 C125:E125 C118:E118 C111:E111 C104:E104 C97:E97 C90:E90 C83:E83 C76:E76 C69:E69 C62:E62 C55:E55 C48:E48 C41:E41 C34:E34 C146:E146" xr:uid="{63A8D40F-83AE-4A0D-AD8B-EBC5225D937D}"/>
    <dataValidation allowBlank="1" showErrorMessage="1" prompt="If other indirect costs are being used as a base for this indirect cost, please enter the total amount of those other indirect costs" sqref="C21:E21 C14:E14 C28:E28 C140:E140 C133:E133 C126:E126 C119:E119 C112:E112 C105:E105 C98:E98 C91:E91 C84:E84 C77:E77 C70:E70 C63:E63 C56:E56 C49:E49 C42:E42 C35:E35 C147:E147"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53"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2">
        <x14:dataValidation type="list" allowBlank="1" showErrorMessage="1" prompt="Please select one of the three options for your Indirect Cost Rate" xr:uid="{00000000-0002-0000-0900-000002000000}">
          <x14:formula1>
            <xm:f>Lists!$A$20:$A$23</xm:f>
          </x14:formula1>
          <xm:sqref>A5</xm:sqref>
        </x14:dataValidation>
        <x14:dataValidation type="list" allowBlank="1" showErrorMessage="1" prompt="Please indicate, yes or no, if a budget line item has been revised since the budget was last approved." xr:uid="{71CAF74C-34BB-4E9A-A8C2-FAC2EDF710D1}">
          <x14:formula1>
            <xm:f>Lists!$A$25:$A$27</xm:f>
          </x14:formula1>
          <xm:sqref>P85 P152 P78 P71 P64 P57 P50 P43 P36 P29 P22 P15 P8 P141 P134 P127 P120 P113 P106 P99 P92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M27"/>
  <sheetViews>
    <sheetView zoomScaleNormal="100" zoomScaleSheetLayoutView="100" workbookViewId="0">
      <pane ySplit="2" topLeftCell="A3" activePane="bottomLeft" state="frozen"/>
      <selection activeCell="A2" sqref="A2:M2"/>
      <selection pane="bottomLeft" activeCell="I19" sqref="I19"/>
    </sheetView>
  </sheetViews>
  <sheetFormatPr defaultRowHeight="12.75"/>
  <cols>
    <col min="1" max="1" width="100.7109375" style="90" customWidth="1"/>
    <col min="7" max="7" width="8.7109375" customWidth="1"/>
  </cols>
  <sheetData>
    <row r="1" spans="1:13" ht="15" customHeight="1" thickBot="1">
      <c r="A1" s="90" t="str">
        <f>'Category Budget'!$A$1</f>
        <v>Template Version 6/29/2023</v>
      </c>
      <c r="B1" s="137"/>
      <c r="C1" s="137"/>
      <c r="D1" s="137"/>
      <c r="E1" s="137"/>
      <c r="F1" s="137"/>
    </row>
    <row r="2" spans="1:13" ht="21" customHeight="1" thickBot="1">
      <c r="A2" s="85" t="s">
        <v>727</v>
      </c>
    </row>
    <row r="3" spans="1:13" ht="15.95" customHeight="1">
      <c r="A3" s="86" t="s">
        <v>728</v>
      </c>
    </row>
    <row r="4" spans="1:13" ht="15.95" customHeight="1">
      <c r="A4" s="86" t="s">
        <v>729</v>
      </c>
    </row>
    <row r="5" spans="1:13" ht="15.95" customHeight="1">
      <c r="A5" s="86" t="s">
        <v>46</v>
      </c>
    </row>
    <row r="6" spans="1:13" ht="15.95" customHeight="1">
      <c r="A6" s="87"/>
    </row>
    <row r="7" spans="1:13" ht="15.95" customHeight="1" thickBot="1">
      <c r="A7" s="87"/>
    </row>
    <row r="8" spans="1:13" ht="21" customHeight="1" thickBot="1">
      <c r="A8" s="88" t="s">
        <v>730</v>
      </c>
    </row>
    <row r="9" spans="1:13" ht="15.95" customHeight="1">
      <c r="A9" s="86" t="s">
        <v>731</v>
      </c>
    </row>
    <row r="10" spans="1:13" ht="15.95" customHeight="1">
      <c r="A10" s="86" t="s">
        <v>732</v>
      </c>
    </row>
    <row r="11" spans="1:13" ht="15.95" customHeight="1">
      <c r="A11" s="86" t="s">
        <v>733</v>
      </c>
    </row>
    <row r="12" spans="1:13" ht="15.95" customHeight="1">
      <c r="A12" s="86" t="s">
        <v>734</v>
      </c>
    </row>
    <row r="13" spans="1:13" ht="15.95" customHeight="1">
      <c r="A13" s="86" t="s">
        <v>735</v>
      </c>
    </row>
    <row r="14" spans="1:13" ht="15.95" customHeight="1">
      <c r="A14" s="86" t="s">
        <v>736</v>
      </c>
    </row>
    <row r="15" spans="1:13" ht="15.95" customHeight="1">
      <c r="A15" s="86" t="s">
        <v>737</v>
      </c>
    </row>
    <row r="16" spans="1:13" ht="15.95" customHeight="1">
      <c r="A16" s="86" t="s">
        <v>47</v>
      </c>
      <c r="K16" s="183" t="s">
        <v>738</v>
      </c>
      <c r="L16" s="128"/>
      <c r="M16" s="128"/>
    </row>
    <row r="17" spans="1:1" ht="15.95" customHeight="1">
      <c r="A17" s="87"/>
    </row>
    <row r="18" spans="1:1" ht="15.95" customHeight="1" thickBot="1">
      <c r="A18" s="87"/>
    </row>
    <row r="19" spans="1:1" ht="21" customHeight="1" thickBot="1">
      <c r="A19" s="85" t="s">
        <v>739</v>
      </c>
    </row>
    <row r="20" spans="1:1" ht="15.95" customHeight="1">
      <c r="A20" s="86" t="s">
        <v>740</v>
      </c>
    </row>
    <row r="21" spans="1:1" ht="15.95" customHeight="1">
      <c r="A21" s="86" t="s">
        <v>741</v>
      </c>
    </row>
    <row r="22" spans="1:1" ht="15.95" customHeight="1">
      <c r="A22" s="86" t="s">
        <v>742</v>
      </c>
    </row>
    <row r="23" spans="1:1" ht="15.95" customHeight="1" thickBot="1">
      <c r="A23" s="89" t="s">
        <v>699</v>
      </c>
    </row>
    <row r="24" spans="1:1" ht="21" customHeight="1" thickBot="1">
      <c r="A24" s="105" t="s">
        <v>743</v>
      </c>
    </row>
    <row r="25" spans="1:1" ht="15.95" customHeight="1">
      <c r="A25" s="109" t="s">
        <v>83</v>
      </c>
    </row>
    <row r="26" spans="1:1" ht="15.95" customHeight="1">
      <c r="A26" s="106" t="s">
        <v>81</v>
      </c>
    </row>
    <row r="27" spans="1:1" ht="15.95" customHeight="1" thickBot="1">
      <c r="A27" s="107" t="s">
        <v>80</v>
      </c>
    </row>
  </sheetData>
  <sheetProtection algorithmName="SHA-512" hashValue="kzWib4nRGjxQyy0Zdc7fVak8CuxKa25UqrYzEn5lSsLw/EXYUAiKpIKVB9YQHZoUnrSE8CUpzya74AHi+46uAg==" saltValue="/+qtaPFFpA7lR1YWAqf0F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47A190ED-8559-480A-A05A-FC366AEA1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D7E960-0E77-4301-BB4D-595E551D4176}">
  <ds:schemaRefs>
    <ds:schemaRef ds:uri="http://purl.org/dc/elements/1.1/"/>
    <ds:schemaRef ds:uri="785685f2-c2e1-4352-89aa-3faca8eaba52"/>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5067c814-4b34-462c-a21d-c185ff6548d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Hong, Chester@Energy</cp:lastModifiedBy>
  <cp:revision/>
  <cp:lastPrinted>2025-06-06T05:54:48Z</cp:lastPrinted>
  <dcterms:created xsi:type="dcterms:W3CDTF">2001-03-30T19:12:58Z</dcterms:created>
  <dcterms:modified xsi:type="dcterms:W3CDTF">2025-06-06T06:23:49Z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