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aenergy-my.sharepoint.com/personal/brad_worster_energy_ca_gov/Documents/02 Solicitations/GFO-24-304 CA Battery Pilot Manufacturing Line/NOPA/"/>
    </mc:Choice>
  </mc:AlternateContent>
  <xr:revisionPtr revIDLastSave="11" documentId="13_ncr:1_{B9D53B8D-1BB1-432B-928F-39FDE264475F}" xr6:coauthVersionLast="47" xr6:coauthVersionMax="47" xr10:uidLastSave="{B95C18E7-8486-45E4-A60B-DEE7597C4536}"/>
  <bookViews>
    <workbookView xWindow="-120" yWindow="-120" windowWidth="38640" windowHeight="21240" xr2:uid="{00000000-000D-0000-FFFF-FFFF00000000}"/>
  </bookViews>
  <sheets>
    <sheet name="Cover" sheetId="11" r:id="rId1"/>
    <sheet name="NOPA Table" sheetId="6" r:id="rId2"/>
  </sheets>
  <definedNames>
    <definedName name="_xlnm.Print_Area" localSheetId="1">'NOPA Table'!$A$1:$H$21</definedName>
    <definedName name="_xlnm.Print_Titles" localSheetId="1">'NOPA Table'!$1:$2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" i="6" l="1"/>
  <c r="E6" i="6"/>
  <c r="D6" i="6"/>
  <c r="D12" i="6"/>
  <c r="E19" i="6" l="1"/>
  <c r="F19" i="6"/>
  <c r="D19" i="6"/>
  <c r="F12" i="6" l="1"/>
  <c r="E12" i="6"/>
</calcChain>
</file>

<file path=xl/sharedStrings.xml><?xml version="1.0" encoding="utf-8"?>
<sst xmlns="http://schemas.openxmlformats.org/spreadsheetml/2006/main" count="47" uniqueCount="27">
  <si>
    <t>California Energy Commission - Energy Research Development Division</t>
  </si>
  <si>
    <t>Notice of Proposed Awards</t>
  </si>
  <si>
    <t>GFO-24-304</t>
  </si>
  <si>
    <t>California Battery Pilot Manufacturing Line</t>
  </si>
  <si>
    <t>GFO-24-304 California Battery Pilot Manufacturing Line</t>
  </si>
  <si>
    <t>Proposed Award</t>
  </si>
  <si>
    <t>Rank Number</t>
  </si>
  <si>
    <t>Project Applicant</t>
  </si>
  <si>
    <t>Title</t>
  </si>
  <si>
    <t>CEC Funds Requested</t>
  </si>
  <si>
    <t>CEC Funds Recommended</t>
  </si>
  <si>
    <t>Match
Funds</t>
  </si>
  <si>
    <t>Score</t>
  </si>
  <si>
    <t>Award
Status</t>
  </si>
  <si>
    <t>Electrochemistry Foundry, Inc.​</t>
  </si>
  <si>
    <t>The Electrochemistry Foundry: A Catalyst for the Battery Ecosystem​</t>
  </si>
  <si>
    <t>Awardee</t>
  </si>
  <si>
    <t>Total Funding Recommended</t>
  </si>
  <si>
    <t>Passed but not Funded</t>
  </si>
  <si>
    <t>California Battery and Energy Innovation Center, Inc.​</t>
  </si>
  <si>
    <t>The California Accelerated Manufacturing and Prototyping (CalAMP) Project</t>
  </si>
  <si>
    <t>Finalist</t>
  </si>
  <si>
    <t>Total</t>
  </si>
  <si>
    <t>Did Not Pass</t>
  </si>
  <si>
    <t>International Brotherhood of Electrical Workers Local Union 569</t>
  </si>
  <si>
    <t>Lithium Valley Battery Hub</t>
  </si>
  <si>
    <t>Power Environmental Energy Research Institute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</si>
</sst>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"/>
    <numFmt numFmtId="165" formatCode="[$-409]mmmm\ d\,\ yyyy;@"/>
  </numFmts>
  <fonts count="12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rgb="FF000000"/>
      <name val="Tahoma "/>
    </font>
    <font>
      <sz val="12"/>
      <color theme="1"/>
      <name val="Tahoma "/>
    </font>
    <font>
      <b/>
      <sz val="12"/>
      <color theme="1"/>
      <name val="Tahoma "/>
    </font>
    <font>
      <b/>
      <i/>
      <sz val="12"/>
      <color theme="1"/>
      <name val="Tahoma "/>
    </font>
    <font>
      <b/>
      <sz val="12"/>
      <color rgb="FF000000"/>
      <name val="Tahoma"/>
      <family val="2"/>
    </font>
    <font>
      <sz val="12"/>
      <color theme="1"/>
      <name val="Tahoma"/>
      <family val="2"/>
    </font>
    <font>
      <sz val="14"/>
      <color theme="1"/>
      <name val="Tahoma "/>
    </font>
    <font>
      <b/>
      <sz val="14"/>
      <color rgb="FF000000"/>
      <name val="Tahoma "/>
    </font>
    <font>
      <b/>
      <sz val="12.5"/>
      <color rgb="FF000000"/>
      <name val="Tahoma"/>
      <family val="2"/>
    </font>
    <font>
      <sz val="12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3" fillId="2" borderId="0" xfId="0" applyFont="1" applyFill="1" applyAlignment="1">
      <alignment wrapText="1"/>
    </xf>
    <xf numFmtId="0" fontId="2" fillId="2" borderId="0" xfId="0" applyFont="1" applyFill="1" applyAlignment="1">
      <alignment vertical="center"/>
    </xf>
    <xf numFmtId="164" fontId="3" fillId="2" borderId="0" xfId="0" applyNumberFormat="1" applyFont="1" applyFill="1" applyAlignment="1">
      <alignment wrapText="1"/>
    </xf>
    <xf numFmtId="0" fontId="0" fillId="2" borderId="0" xfId="0" applyFill="1" applyAlignment="1">
      <alignment wrapText="1"/>
    </xf>
    <xf numFmtId="164" fontId="0" fillId="2" borderId="0" xfId="0" applyNumberFormat="1" applyFill="1" applyAlignment="1">
      <alignment wrapText="1"/>
    </xf>
    <xf numFmtId="0" fontId="3" fillId="2" borderId="0" xfId="0" applyFont="1" applyFill="1" applyAlignment="1">
      <alignment vertical="center" wrapText="1"/>
    </xf>
    <xf numFmtId="0" fontId="1" fillId="2" borderId="0" xfId="0" applyFont="1" applyFill="1" applyAlignment="1">
      <alignment wrapText="1"/>
    </xf>
    <xf numFmtId="0" fontId="0" fillId="2" borderId="3" xfId="0" applyFill="1" applyBorder="1" applyAlignment="1">
      <alignment horizontal="center" wrapText="1"/>
    </xf>
    <xf numFmtId="0" fontId="0" fillId="2" borderId="0" xfId="0" applyFill="1" applyAlignment="1">
      <alignment horizontal="center" wrapText="1"/>
    </xf>
    <xf numFmtId="0" fontId="3" fillId="2" borderId="1" xfId="0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right" vertical="center" wrapText="1"/>
    </xf>
    <xf numFmtId="0" fontId="3" fillId="2" borderId="0" xfId="0" applyFont="1" applyFill="1" applyAlignment="1">
      <alignment horizontal="center" wrapText="1"/>
    </xf>
    <xf numFmtId="0" fontId="4" fillId="4" borderId="1" xfId="0" applyFont="1" applyFill="1" applyBorder="1" applyAlignment="1">
      <alignment horizontal="center" vertical="center" wrapText="1"/>
    </xf>
    <xf numFmtId="164" fontId="4" fillId="4" borderId="1" xfId="0" applyNumberFormat="1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6" fillId="2" borderId="0" xfId="0" applyFont="1" applyFill="1" applyAlignment="1">
      <alignment vertical="top"/>
    </xf>
    <xf numFmtId="0" fontId="7" fillId="0" borderId="0" xfId="0" applyFont="1" applyAlignment="1">
      <alignment horizontal="center" vertical="center"/>
    </xf>
    <xf numFmtId="0" fontId="4" fillId="5" borderId="9" xfId="0" applyFont="1" applyFill="1" applyBorder="1" applyAlignment="1">
      <alignment vertical="center"/>
    </xf>
    <xf numFmtId="0" fontId="4" fillId="5" borderId="2" xfId="0" applyFont="1" applyFill="1" applyBorder="1" applyAlignment="1">
      <alignment vertical="center" wrapText="1"/>
    </xf>
    <xf numFmtId="0" fontId="4" fillId="5" borderId="10" xfId="0" applyFont="1" applyFill="1" applyBorder="1" applyAlignment="1">
      <alignment horizontal="right" vertical="center"/>
    </xf>
    <xf numFmtId="164" fontId="4" fillId="5" borderId="10" xfId="0" applyNumberFormat="1" applyFont="1" applyFill="1" applyBorder="1" applyAlignment="1">
      <alignment horizontal="right" vertical="center" wrapText="1"/>
    </xf>
    <xf numFmtId="164" fontId="4" fillId="5" borderId="4" xfId="0" applyNumberFormat="1" applyFont="1" applyFill="1" applyBorder="1" applyAlignment="1">
      <alignment horizontal="right" vertical="center" wrapText="1"/>
    </xf>
    <xf numFmtId="164" fontId="4" fillId="5" borderId="9" xfId="0" applyNumberFormat="1" applyFont="1" applyFill="1" applyBorder="1" applyAlignment="1">
      <alignment horizontal="right" vertical="center" wrapText="1"/>
    </xf>
    <xf numFmtId="164" fontId="4" fillId="5" borderId="9" xfId="0" applyNumberFormat="1" applyFont="1" applyFill="1" applyBorder="1" applyAlignment="1">
      <alignment vertical="center" wrapText="1"/>
    </xf>
    <xf numFmtId="0" fontId="3" fillId="5" borderId="10" xfId="0" applyFont="1" applyFill="1" applyBorder="1" applyAlignment="1">
      <alignment horizontal="center" vertical="center" wrapText="1"/>
    </xf>
    <xf numFmtId="0" fontId="5" fillId="3" borderId="12" xfId="0" applyFont="1" applyFill="1" applyBorder="1"/>
    <xf numFmtId="0" fontId="5" fillId="3" borderId="13" xfId="0" applyFont="1" applyFill="1" applyBorder="1"/>
    <xf numFmtId="0" fontId="4" fillId="0" borderId="9" xfId="0" applyFont="1" applyBorder="1" applyAlignment="1">
      <alignment vertical="center"/>
    </xf>
    <xf numFmtId="0" fontId="4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right" vertical="center"/>
    </xf>
    <xf numFmtId="164" fontId="4" fillId="0" borderId="2" xfId="0" applyNumberFormat="1" applyFont="1" applyBorder="1" applyAlignment="1">
      <alignment horizontal="right" vertical="center" wrapText="1"/>
    </xf>
    <xf numFmtId="164" fontId="4" fillId="0" borderId="2" xfId="0" applyNumberFormat="1" applyFont="1" applyBorder="1" applyAlignment="1">
      <alignment vertical="center" wrapText="1"/>
    </xf>
    <xf numFmtId="0" fontId="3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vertical="center"/>
    </xf>
    <xf numFmtId="0" fontId="4" fillId="0" borderId="12" xfId="0" applyFont="1" applyBorder="1" applyAlignment="1">
      <alignment vertical="center" wrapText="1"/>
    </xf>
    <xf numFmtId="0" fontId="4" fillId="0" borderId="12" xfId="0" applyFont="1" applyBorder="1" applyAlignment="1">
      <alignment horizontal="right" vertical="center"/>
    </xf>
    <xf numFmtId="164" fontId="4" fillId="0" borderId="12" xfId="0" applyNumberFormat="1" applyFont="1" applyBorder="1" applyAlignment="1">
      <alignment horizontal="right" vertical="center" wrapText="1"/>
    </xf>
    <xf numFmtId="164" fontId="4" fillId="0" borderId="12" xfId="0" applyNumberFormat="1" applyFont="1" applyBorder="1" applyAlignment="1">
      <alignment vertical="center" wrapText="1"/>
    </xf>
    <xf numFmtId="0" fontId="3" fillId="0" borderId="13" xfId="0" applyFont="1" applyBorder="1" applyAlignment="1">
      <alignment horizontal="center" vertical="center" wrapText="1"/>
    </xf>
    <xf numFmtId="0" fontId="5" fillId="3" borderId="6" xfId="0" applyFont="1" applyFill="1" applyBorder="1" applyAlignment="1">
      <alignment vertical="center"/>
    </xf>
    <xf numFmtId="0" fontId="5" fillId="3" borderId="7" xfId="0" applyFont="1" applyFill="1" applyBorder="1" applyAlignment="1">
      <alignment vertical="center"/>
    </xf>
    <xf numFmtId="0" fontId="5" fillId="3" borderId="8" xfId="0" applyFont="1" applyFill="1" applyBorder="1" applyAlignment="1">
      <alignment vertical="center"/>
    </xf>
    <xf numFmtId="0" fontId="5" fillId="3" borderId="11" xfId="0" applyFont="1" applyFill="1" applyBorder="1" applyAlignment="1">
      <alignment vertical="center"/>
    </xf>
    <xf numFmtId="0" fontId="8" fillId="2" borderId="0" xfId="0" applyFont="1" applyFill="1" applyAlignment="1">
      <alignment wrapText="1"/>
    </xf>
    <xf numFmtId="0" fontId="9" fillId="2" borderId="0" xfId="0" applyFont="1" applyFill="1"/>
    <xf numFmtId="0" fontId="10" fillId="2" borderId="0" xfId="0" applyFont="1" applyFill="1"/>
    <xf numFmtId="0" fontId="11" fillId="0" borderId="0" xfId="0" applyFont="1" applyAlignment="1">
      <alignment horizontal="center" vertical="center"/>
    </xf>
    <xf numFmtId="165" fontId="11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A738A8-DAA6-4AAF-BEA2-F03014260B0E}">
  <dimension ref="A1:A6"/>
  <sheetViews>
    <sheetView tabSelected="1" workbookViewId="0">
      <selection activeCell="I24" sqref="I24"/>
    </sheetView>
  </sheetViews>
  <sheetFormatPr defaultRowHeight="15"/>
  <cols>
    <col min="1" max="1" width="86.140625" style="19" customWidth="1"/>
  </cols>
  <sheetData>
    <row r="1" spans="1:1" ht="25.5" customHeight="1">
      <c r="A1" s="19" t="s">
        <v>0</v>
      </c>
    </row>
    <row r="2" spans="1:1" ht="25.5" customHeight="1">
      <c r="A2" s="19" t="s">
        <v>1</v>
      </c>
    </row>
    <row r="3" spans="1:1" ht="25.5" customHeight="1">
      <c r="A3" s="49" t="s">
        <v>2</v>
      </c>
    </row>
    <row r="4" spans="1:1" ht="25.5" customHeight="1">
      <c r="A4" s="49" t="s">
        <v>3</v>
      </c>
    </row>
    <row r="5" spans="1:1" ht="25.5" customHeight="1">
      <c r="A5" s="50">
        <v>45820</v>
      </c>
    </row>
    <row r="6" spans="1:1" ht="25.5" customHeight="1"/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2"/>
  <sheetViews>
    <sheetView topLeftCell="A11" zoomScaleNormal="100" zoomScaleSheetLayoutView="100" workbookViewId="0">
      <selection activeCell="C13" sqref="C13"/>
    </sheetView>
  </sheetViews>
  <sheetFormatPr defaultColWidth="9.140625" defaultRowHeight="15"/>
  <cols>
    <col min="1" max="1" width="10.5703125" style="8" customWidth="1"/>
    <col min="2" max="2" width="22" style="4" customWidth="1"/>
    <col min="3" max="3" width="29.28515625" style="4" customWidth="1"/>
    <col min="4" max="4" width="15.5703125" style="5" customWidth="1"/>
    <col min="5" max="5" width="19" style="5" customWidth="1"/>
    <col min="6" max="6" width="15.5703125" style="5" customWidth="1"/>
    <col min="7" max="7" width="8.140625" style="5" customWidth="1"/>
    <col min="8" max="8" width="13.5703125" style="9" customWidth="1"/>
    <col min="9" max="10" width="9.140625" style="4"/>
    <col min="11" max="11" width="11.28515625" style="4" bestFit="1" customWidth="1"/>
    <col min="12" max="16384" width="9.140625" style="4"/>
  </cols>
  <sheetData>
    <row r="1" spans="1:8" s="46" customFormat="1" ht="24.6" customHeight="1">
      <c r="A1" s="48" t="s">
        <v>4</v>
      </c>
      <c r="C1" s="47"/>
      <c r="D1" s="47"/>
      <c r="E1" s="47"/>
      <c r="F1" s="47"/>
      <c r="G1" s="47"/>
      <c r="H1" s="47"/>
    </row>
    <row r="2" spans="1:8" s="1" customFormat="1" ht="15.75">
      <c r="A2" s="18"/>
      <c r="C2" s="2"/>
      <c r="D2" s="2"/>
      <c r="E2" s="2"/>
      <c r="F2" s="2"/>
      <c r="G2" s="2"/>
      <c r="H2" s="2"/>
    </row>
    <row r="3" spans="1:8" s="6" customFormat="1" ht="33.950000000000003" customHeight="1">
      <c r="A3" s="42" t="s">
        <v>5</v>
      </c>
      <c r="B3" s="43"/>
      <c r="C3" s="43"/>
      <c r="D3" s="43"/>
      <c r="E3" s="43"/>
      <c r="F3" s="43"/>
      <c r="G3" s="43"/>
      <c r="H3" s="44"/>
    </row>
    <row r="4" spans="1:8" s="1" customFormat="1" ht="31.5">
      <c r="A4" s="13" t="s">
        <v>6</v>
      </c>
      <c r="B4" s="13" t="s">
        <v>7</v>
      </c>
      <c r="C4" s="13" t="s">
        <v>8</v>
      </c>
      <c r="D4" s="14" t="s">
        <v>9</v>
      </c>
      <c r="E4" s="14" t="s">
        <v>10</v>
      </c>
      <c r="F4" s="14" t="s">
        <v>11</v>
      </c>
      <c r="G4" s="14" t="s">
        <v>12</v>
      </c>
      <c r="H4" s="13" t="s">
        <v>13</v>
      </c>
    </row>
    <row r="5" spans="1:8" s="6" customFormat="1" ht="45">
      <c r="A5" s="10">
        <v>1</v>
      </c>
      <c r="B5" s="17" t="s">
        <v>14</v>
      </c>
      <c r="C5" s="17" t="s">
        <v>15</v>
      </c>
      <c r="D5" s="16">
        <v>28000000</v>
      </c>
      <c r="E5" s="16">
        <v>28000000</v>
      </c>
      <c r="F5" s="16">
        <v>7039215</v>
      </c>
      <c r="G5" s="11">
        <v>120.51</v>
      </c>
      <c r="H5" s="10" t="s">
        <v>16</v>
      </c>
    </row>
    <row r="6" spans="1:8" s="1" customFormat="1" ht="23.45" customHeight="1">
      <c r="A6" s="20"/>
      <c r="B6" s="21"/>
      <c r="C6" s="22" t="s">
        <v>17</v>
      </c>
      <c r="D6" s="23">
        <f>SUM(D5:D5)</f>
        <v>28000000</v>
      </c>
      <c r="E6" s="24">
        <f>SUM(E5:E5)</f>
        <v>28000000</v>
      </c>
      <c r="F6" s="25">
        <f>SUM(F5:F5)</f>
        <v>7039215</v>
      </c>
      <c r="G6" s="26"/>
      <c r="H6" s="27"/>
    </row>
    <row r="7" spans="1:8" s="1" customFormat="1" ht="15.75">
      <c r="A7" s="30"/>
      <c r="B7" s="31"/>
      <c r="C7" s="32"/>
      <c r="D7" s="33"/>
      <c r="E7" s="33"/>
      <c r="F7" s="33"/>
      <c r="G7" s="34"/>
      <c r="H7" s="35"/>
    </row>
    <row r="8" spans="1:8" s="1" customFormat="1" ht="15.75">
      <c r="A8" s="36"/>
      <c r="B8" s="37"/>
      <c r="C8" s="38"/>
      <c r="D8" s="39"/>
      <c r="E8" s="39"/>
      <c r="F8" s="39"/>
      <c r="G8" s="40"/>
      <c r="H8" s="41"/>
    </row>
    <row r="9" spans="1:8" s="6" customFormat="1" ht="33.950000000000003" customHeight="1">
      <c r="A9" s="42" t="s">
        <v>18</v>
      </c>
      <c r="B9" s="43"/>
      <c r="C9" s="43"/>
      <c r="D9" s="43"/>
      <c r="E9" s="43"/>
      <c r="F9" s="43"/>
      <c r="G9" s="43"/>
      <c r="H9" s="44"/>
    </row>
    <row r="10" spans="1:8" s="1" customFormat="1" ht="31.5">
      <c r="A10" s="13" t="s">
        <v>6</v>
      </c>
      <c r="B10" s="13" t="s">
        <v>7</v>
      </c>
      <c r="C10" s="13" t="s">
        <v>8</v>
      </c>
      <c r="D10" s="14" t="s">
        <v>9</v>
      </c>
      <c r="E10" s="14" t="s">
        <v>10</v>
      </c>
      <c r="F10" s="14" t="s">
        <v>11</v>
      </c>
      <c r="G10" s="14" t="s">
        <v>12</v>
      </c>
      <c r="H10" s="13" t="s">
        <v>13</v>
      </c>
    </row>
    <row r="11" spans="1:8" s="6" customFormat="1" ht="95.25" customHeight="1">
      <c r="A11" s="10">
        <v>2</v>
      </c>
      <c r="B11" s="17" t="s">
        <v>19</v>
      </c>
      <c r="C11" s="17" t="s">
        <v>20</v>
      </c>
      <c r="D11" s="16">
        <v>28000000</v>
      </c>
      <c r="E11" s="16">
        <v>0</v>
      </c>
      <c r="F11" s="16">
        <v>8407000</v>
      </c>
      <c r="G11" s="11">
        <v>119.04</v>
      </c>
      <c r="H11" s="10" t="s">
        <v>21</v>
      </c>
    </row>
    <row r="12" spans="1:8" s="1" customFormat="1" ht="23.45" customHeight="1">
      <c r="A12" s="20"/>
      <c r="B12" s="21"/>
      <c r="C12" s="22" t="s">
        <v>22</v>
      </c>
      <c r="D12" s="23">
        <f>SUM(D11:D11)</f>
        <v>28000000</v>
      </c>
      <c r="E12" s="24">
        <f>SUM(E11:E11)</f>
        <v>0</v>
      </c>
      <c r="F12" s="25">
        <f>SUM(F11:F11)</f>
        <v>8407000</v>
      </c>
      <c r="G12" s="26"/>
      <c r="H12" s="27"/>
    </row>
    <row r="13" spans="1:8" s="1" customFormat="1" ht="15.75">
      <c r="A13" s="30"/>
      <c r="B13" s="31"/>
      <c r="C13" s="32"/>
      <c r="D13" s="33"/>
      <c r="E13" s="33"/>
      <c r="F13" s="33"/>
      <c r="G13" s="34"/>
      <c r="H13" s="35"/>
    </row>
    <row r="14" spans="1:8" s="1" customFormat="1" ht="15.75">
      <c r="A14" s="36"/>
      <c r="B14" s="37"/>
      <c r="C14" s="38"/>
      <c r="D14" s="39"/>
      <c r="E14" s="39"/>
      <c r="F14" s="39"/>
      <c r="G14" s="40"/>
      <c r="H14" s="41"/>
    </row>
    <row r="15" spans="1:8" s="1" customFormat="1" ht="39.950000000000003" customHeight="1">
      <c r="A15" s="45" t="s">
        <v>23</v>
      </c>
      <c r="B15" s="28"/>
      <c r="C15" s="28"/>
      <c r="D15" s="28"/>
      <c r="E15" s="28"/>
      <c r="F15" s="28"/>
      <c r="G15" s="28"/>
      <c r="H15" s="29"/>
    </row>
    <row r="16" spans="1:8" s="1" customFormat="1" ht="31.5">
      <c r="A16" s="13" t="s">
        <v>6</v>
      </c>
      <c r="B16" s="13" t="s">
        <v>7</v>
      </c>
      <c r="C16" s="13" t="s">
        <v>8</v>
      </c>
      <c r="D16" s="14" t="s">
        <v>9</v>
      </c>
      <c r="E16" s="14" t="s">
        <v>10</v>
      </c>
      <c r="F16" s="14" t="s">
        <v>11</v>
      </c>
      <c r="G16" s="14" t="s">
        <v>12</v>
      </c>
      <c r="H16" s="13" t="s">
        <v>13</v>
      </c>
    </row>
    <row r="17" spans="1:8" s="6" customFormat="1" ht="60">
      <c r="A17" s="10">
        <v>3</v>
      </c>
      <c r="B17" s="17" t="s">
        <v>24</v>
      </c>
      <c r="C17" s="17" t="s">
        <v>25</v>
      </c>
      <c r="D17" s="16">
        <v>20532283</v>
      </c>
      <c r="E17" s="16">
        <v>0</v>
      </c>
      <c r="F17" s="16">
        <v>5363089</v>
      </c>
      <c r="G17" s="11"/>
      <c r="H17" s="15" t="s">
        <v>23</v>
      </c>
    </row>
    <row r="18" spans="1:8" s="6" customFormat="1" ht="60">
      <c r="A18" s="10">
        <v>4</v>
      </c>
      <c r="B18" s="17" t="s">
        <v>26</v>
      </c>
      <c r="C18" s="17" t="s">
        <v>3</v>
      </c>
      <c r="D18" s="16">
        <v>27819992</v>
      </c>
      <c r="E18" s="16">
        <v>0</v>
      </c>
      <c r="F18" s="16">
        <v>7163230</v>
      </c>
      <c r="G18" s="11"/>
      <c r="H18" s="15" t="s">
        <v>23</v>
      </c>
    </row>
    <row r="19" spans="1:8" s="1" customFormat="1" ht="15.75">
      <c r="A19" s="20"/>
      <c r="B19" s="21"/>
      <c r="C19" s="22" t="s">
        <v>22</v>
      </c>
      <c r="D19" s="23">
        <f>SUM(D17:D18)</f>
        <v>48352275</v>
      </c>
      <c r="E19" s="24">
        <f>SUM(E17:E18)</f>
        <v>0</v>
      </c>
      <c r="F19" s="25">
        <f>SUM(F17:F18)</f>
        <v>12526319</v>
      </c>
      <c r="G19" s="26"/>
      <c r="H19" s="27"/>
    </row>
    <row r="20" spans="1:8" s="1" customFormat="1" ht="15.75">
      <c r="A20" s="30"/>
      <c r="B20" s="31"/>
      <c r="C20" s="32"/>
      <c r="D20" s="33"/>
      <c r="E20" s="33"/>
      <c r="F20" s="33"/>
      <c r="G20" s="34"/>
      <c r="H20" s="35"/>
    </row>
    <row r="21" spans="1:8" s="1" customFormat="1" ht="15.75">
      <c r="A21" s="36"/>
      <c r="B21" s="37"/>
      <c r="C21" s="38"/>
      <c r="D21" s="39"/>
      <c r="E21" s="39"/>
      <c r="F21" s="39"/>
      <c r="G21" s="40"/>
      <c r="H21" s="41"/>
    </row>
    <row r="22" spans="1:8" s="7" customFormat="1">
      <c r="A22" s="12"/>
      <c r="B22" s="1"/>
      <c r="C22" s="1"/>
      <c r="D22" s="3"/>
      <c r="E22" s="3"/>
      <c r="F22" s="3"/>
      <c r="G22" s="3"/>
      <c r="H22" s="12"/>
    </row>
  </sheetData>
  <printOptions horizontalCentered="1"/>
  <pageMargins left="0.25" right="0.25" top="0.5" bottom="0.5" header="0.3" footer="0.3"/>
  <pageSetup fitToHeight="0" orientation="landscape" r:id="rId1"/>
  <headerFooter>
    <oddFooter>&amp;CNOPA Results Page &amp;P of &amp;N</oddFooter>
  </headerFooter>
  <rowBreaks count="1" manualBreakCount="1">
    <brk id="14" max="7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067c814-4b34-462c-a21d-c185ff6548d2" xsi:nil="true"/>
    <lcf76f155ced4ddcb4097134ff3c332f xmlns="785685f2-c2e1-4352-89aa-3faca8eaba52">
      <Terms xmlns="http://schemas.microsoft.com/office/infopath/2007/PartnerControls"/>
    </lcf76f155ced4ddcb4097134ff3c332f>
    <SharedWithUsers xmlns="5067c814-4b34-462c-a21d-c185ff6548d2">
      <UserInfo>
        <DisplayName/>
        <AccountId xsi:nil="true"/>
        <AccountType/>
      </UserInfo>
    </SharedWithUser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1DC9A153AAEEE45BACE06E01F8272AC" ma:contentTypeVersion="16" ma:contentTypeDescription="Create a new document." ma:contentTypeScope="" ma:versionID="d32f5fbf95953d86c5a0754b7d032dd3">
  <xsd:schema xmlns:xsd="http://www.w3.org/2001/XMLSchema" xmlns:xs="http://www.w3.org/2001/XMLSchema" xmlns:p="http://schemas.microsoft.com/office/2006/metadata/properties" xmlns:ns2="785685f2-c2e1-4352-89aa-3faca8eaba52" xmlns:ns3="5067c814-4b34-462c-a21d-c185ff6548d2" targetNamespace="http://schemas.microsoft.com/office/2006/metadata/properties" ma:root="true" ma:fieldsID="74bb3cfd471ebf6dbe360dc3b2b3615a" ns2:_="" ns3:_="">
    <xsd:import namespace="785685f2-c2e1-4352-89aa-3faca8eaba52"/>
    <xsd:import namespace="5067c814-4b34-462c-a21d-c185ff6548d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OCR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5685f2-c2e1-4352-89aa-3faca8eaba5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96df981b-247c-4b11-954d-40cb1951968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67c814-4b34-462c-a21d-c185ff6548d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41809527-a15e-45c9-9762-ce086c444099}" ma:internalName="TaxCatchAll" ma:showField="CatchAllData" ma:web="5067c814-4b34-462c-a21d-c185ff6548d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54F9C70-C2BE-4002-BC54-AFA386BCEB79}">
  <ds:schemaRefs>
    <ds:schemaRef ds:uri="http://schemas.openxmlformats.org/package/2006/metadata/core-properties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purl.org/dc/dcmitype/"/>
    <ds:schemaRef ds:uri="http://www.w3.org/XML/1998/namespace"/>
    <ds:schemaRef ds:uri="5067c814-4b34-462c-a21d-c185ff6548d2"/>
    <ds:schemaRef ds:uri="785685f2-c2e1-4352-89aa-3faca8eaba52"/>
    <ds:schemaRef ds:uri="http://purl.org/dc/terms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8169C7D7-642D-47EC-9B70-07C115C9A22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85685f2-c2e1-4352-89aa-3faca8eaba52"/>
    <ds:schemaRef ds:uri="5067c814-4b34-462c-a21d-c185ff6548d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AE388CA-C2E4-4595-9A0B-552B97BEA5D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Cover</vt:lpstr>
      <vt:lpstr>NOPA Table</vt:lpstr>
      <vt:lpstr>'NOPA Table'!Print_Area</vt:lpstr>
      <vt:lpstr>'NOPA Table'!Print_Titles</vt:lpstr>
    </vt:vector>
  </TitlesOfParts>
  <Manager/>
  <Company>California Energy Commission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CaliforniaEnergyCommission@caenergy.onmicrosoft.com</dc:creator>
  <cp:keywords/>
  <dc:description/>
  <cp:lastModifiedBy>Worster, Brad@Energy</cp:lastModifiedBy>
  <cp:revision/>
  <dcterms:created xsi:type="dcterms:W3CDTF">2015-01-15T18:23:38Z</dcterms:created>
  <dcterms:modified xsi:type="dcterms:W3CDTF">2025-06-12T20:17:44Z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0x01010061DC9A153AAEEE45BACE06E01F8272AC</vt:lpwstr>
  </property>
  <property fmtid="{D5CDD505-2E9C-101B-9397-08002B2CF9AE}" pid="3" name="MediaServiceImageTags">
    <vt:lpwstr/>
  </property>
  <property fmtid="{D5CDD505-2E9C-101B-9397-08002B2CF9AE}" pid="4" name="OMApproved">
    <vt:bool>false</vt:bool>
  </property>
  <property fmtid="{D5CDD505-2E9C-101B-9397-08002B2CF9AE}" pid="5" name="Order">
    <vt:r8>13663100</vt:r8>
  </property>
  <property fmtid="{D5CDD505-2E9C-101B-9397-08002B2CF9AE}" pid="6" name="DivisionReviewed">
    <vt:bool>false</vt:bool>
  </property>
  <property fmtid="{D5CDD505-2E9C-101B-9397-08002B2CF9AE}" pid="7" name="xd_Signature">
    <vt:bool>false</vt:bool>
  </property>
  <property fmtid="{D5CDD505-2E9C-101B-9397-08002B2CF9AE}" pid="8" name="xd_ProgID">
    <vt:lpwstr/>
  </property>
  <property fmtid="{D5CDD505-2E9C-101B-9397-08002B2CF9AE}" pid="9" name="Supervisor Approved">
    <vt:bool>false</vt:bool>
  </property>
  <property fmtid="{D5CDD505-2E9C-101B-9397-08002B2CF9AE}" pid="10" name="OMComments">
    <vt:bool>true</vt:bool>
  </property>
  <property fmtid="{D5CDD505-2E9C-101B-9397-08002B2CF9AE}" pid="11" name="ComplianceAssetId">
    <vt:lpwstr/>
  </property>
  <property fmtid="{D5CDD505-2E9C-101B-9397-08002B2CF9AE}" pid="12" name="TemplateUrl">
    <vt:lpwstr/>
  </property>
  <property fmtid="{D5CDD505-2E9C-101B-9397-08002B2CF9AE}" pid="13" name="Supervisor Reviewed">
    <vt:bool>false</vt:bool>
  </property>
  <property fmtid="{D5CDD505-2E9C-101B-9397-08002B2CF9AE}" pid="14" name="DivisionApproved">
    <vt:bool>false</vt:bool>
  </property>
  <property fmtid="{D5CDD505-2E9C-101B-9397-08002B2CF9AE}" pid="15" name="Lead Scorer">
    <vt:bool>false</vt:bool>
  </property>
  <property fmtid="{D5CDD505-2E9C-101B-9397-08002B2CF9AE}" pid="16" name="_ExtendedDescription">
    <vt:lpwstr/>
  </property>
  <property fmtid="{D5CDD505-2E9C-101B-9397-08002B2CF9AE}" pid="17" name="TriggerFlowInfo">
    <vt:lpwstr/>
  </property>
</Properties>
</file>