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david_gee_energy_ca_gov/Documents/Documents/"/>
    </mc:Choice>
  </mc:AlternateContent>
  <xr:revisionPtr revIDLastSave="0" documentId="13_ncr:1_{8C93D0EE-8370-4EEA-B5E7-84B3219ACEEF}" xr6:coauthVersionLast="47" xr6:coauthVersionMax="47" xr10:uidLastSave="{00000000-0000-0000-0000-000000000000}"/>
  <bookViews>
    <workbookView xWindow="-120" yWindow="-120" windowWidth="29040" windowHeight="15720" xr2:uid="{7CEB2CEE-EB2B-4C66-9BC0-6F6DC7EE0081}"/>
  </bookViews>
  <sheets>
    <sheet name="For Webs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B67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B58" i="1" l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B66" i="1"/>
  <c r="B19" i="1" s="1"/>
  <c r="B3" i="1" s="1"/>
  <c r="C66" i="1"/>
  <c r="C19" i="1" s="1"/>
  <c r="C3" i="1" s="1"/>
  <c r="D66" i="1"/>
  <c r="D19" i="1" s="1"/>
  <c r="D3" i="1" s="1"/>
  <c r="E66" i="1"/>
  <c r="E19" i="1" s="1"/>
  <c r="E3" i="1" s="1"/>
  <c r="F66" i="1"/>
  <c r="F19" i="1" s="1"/>
  <c r="F3" i="1" s="1"/>
  <c r="G66" i="1"/>
  <c r="G19" i="1" s="1"/>
  <c r="G3" i="1" s="1"/>
  <c r="H66" i="1"/>
  <c r="H19" i="1" s="1"/>
  <c r="H3" i="1" s="1"/>
  <c r="I66" i="1"/>
  <c r="I19" i="1" s="1"/>
  <c r="I3" i="1" s="1"/>
  <c r="J66" i="1"/>
  <c r="J19" i="1" s="1"/>
  <c r="J3" i="1" s="1"/>
  <c r="K66" i="1"/>
  <c r="K19" i="1" s="1"/>
  <c r="K3" i="1" s="1"/>
  <c r="L66" i="1"/>
  <c r="L19" i="1" s="1"/>
  <c r="L3" i="1" s="1"/>
  <c r="M66" i="1"/>
  <c r="M19" i="1" s="1"/>
  <c r="M3" i="1" s="1"/>
  <c r="N66" i="1"/>
  <c r="N19" i="1" s="1"/>
  <c r="N3" i="1" s="1"/>
  <c r="O66" i="1"/>
  <c r="O19" i="1" s="1"/>
  <c r="O3" i="1" s="1"/>
  <c r="P66" i="1"/>
  <c r="P19" i="1" s="1"/>
  <c r="P3" i="1" s="1"/>
  <c r="Q66" i="1"/>
  <c r="Q19" i="1" s="1"/>
  <c r="Q3" i="1" s="1"/>
  <c r="R66" i="1"/>
  <c r="R19" i="1" s="1"/>
  <c r="R3" i="1" s="1"/>
  <c r="S66" i="1"/>
  <c r="S19" i="1" s="1"/>
  <c r="S3" i="1" s="1"/>
  <c r="T66" i="1"/>
  <c r="T19" i="1" s="1"/>
  <c r="T3" i="1" s="1"/>
  <c r="U66" i="1"/>
  <c r="U19" i="1" s="1"/>
  <c r="U3" i="1" s="1"/>
  <c r="V66" i="1"/>
  <c r="V19" i="1" s="1"/>
  <c r="V3" i="1" s="1"/>
  <c r="W66" i="1"/>
  <c r="W19" i="1" s="1"/>
  <c r="W3" i="1" s="1"/>
  <c r="X58" i="1" l="1"/>
  <c r="X62" i="1"/>
  <c r="X66" i="1" l="1"/>
  <c r="X19" i="1" s="1"/>
  <c r="X3" i="1" s="1"/>
</calcChain>
</file>

<file path=xl/sharedStrings.xml><?xml version="1.0" encoding="utf-8"?>
<sst xmlns="http://schemas.openxmlformats.org/spreadsheetml/2006/main" count="129" uniqueCount="28">
  <si>
    <t>GWh</t>
  </si>
  <si>
    <t>Total System Electric Generation</t>
  </si>
  <si>
    <t>Total In-State Generation</t>
  </si>
  <si>
    <t>CA Hydroelectric</t>
  </si>
  <si>
    <t>CA Large Hydro</t>
  </si>
  <si>
    <t>CA Small Hydro</t>
  </si>
  <si>
    <t>CA Nuclear</t>
  </si>
  <si>
    <t>CA Coal</t>
  </si>
  <si>
    <t>CA Oil</t>
  </si>
  <si>
    <t>CA Natural Gas</t>
  </si>
  <si>
    <t>CA Geothermal</t>
  </si>
  <si>
    <t>CA Biomass</t>
  </si>
  <si>
    <t>CA Wind</t>
  </si>
  <si>
    <t>CA Solar PV</t>
  </si>
  <si>
    <t>CA Solar Thermal</t>
  </si>
  <si>
    <t>CA Petroleum Coke</t>
  </si>
  <si>
    <t>CA Waste Heat</t>
  </si>
  <si>
    <t>Net Imports *</t>
  </si>
  <si>
    <t>* Note - An annual summary of imports by fuel type can be found on the Total System Electric Generation webpage.</t>
  </si>
  <si>
    <t>Non-Commercial</t>
  </si>
  <si>
    <t>Total Non-Commerical In-State Generation</t>
  </si>
  <si>
    <t>Commercial</t>
  </si>
  <si>
    <t>Total Commerical In-State Generation</t>
  </si>
  <si>
    <t>Energy Exports</t>
  </si>
  <si>
    <t>Northwest</t>
  </si>
  <si>
    <t>Southwest</t>
  </si>
  <si>
    <t>Energy Imports</t>
  </si>
  <si>
    <t>Net Energy Imports (Imports less Exports)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</si>
</sst>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164" fontId="2" fillId="2" borderId="1" xfId="0" applyNumberFormat="1" applyFont="1" applyFill="1" applyBorder="1"/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horizontal="left"/>
    </xf>
    <xf numFmtId="164" fontId="0" fillId="3" borderId="4" xfId="0" applyNumberFormat="1" applyFill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3" borderId="5" xfId="0" applyFont="1" applyFill="1" applyBorder="1" applyAlignment="1">
      <alignment horizontal="left"/>
    </xf>
    <xf numFmtId="164" fontId="0" fillId="3" borderId="1" xfId="0" applyNumberFormat="1" applyFill="1" applyBorder="1"/>
    <xf numFmtId="164" fontId="0" fillId="4" borderId="1" xfId="0" applyNumberFormat="1" applyFill="1" applyBorder="1"/>
    <xf numFmtId="0" fontId="2" fillId="0" borderId="5" xfId="0" applyFont="1" applyBorder="1" applyAlignment="1">
      <alignment horizontal="left"/>
    </xf>
    <xf numFmtId="164" fontId="0" fillId="0" borderId="1" xfId="0" applyNumberFormat="1" applyBorder="1"/>
    <xf numFmtId="0" fontId="4" fillId="0" borderId="6" xfId="0" applyFont="1" applyBorder="1" applyAlignment="1">
      <alignment horizontal="left"/>
    </xf>
    <xf numFmtId="164" fontId="0" fillId="0" borderId="6" xfId="0" applyNumberFormat="1" applyBorder="1"/>
    <xf numFmtId="0" fontId="5" fillId="0" borderId="0" xfId="0" applyFon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164" fontId="7" fillId="5" borderId="1" xfId="1" applyNumberFormat="1" applyFont="1" applyFill="1" applyBorder="1" applyAlignment="1"/>
    <xf numFmtId="0" fontId="0" fillId="0" borderId="1" xfId="0" applyBorder="1" applyAlignment="1">
      <alignment horizontal="left"/>
    </xf>
    <xf numFmtId="0" fontId="8" fillId="0" borderId="1" xfId="0" applyFont="1" applyBorder="1"/>
    <xf numFmtId="0" fontId="2" fillId="3" borderId="1" xfId="0" applyFont="1" applyFill="1" applyBorder="1" applyAlignment="1">
      <alignment horizontal="left"/>
    </xf>
    <xf numFmtId="164" fontId="8" fillId="3" borderId="1" xfId="0" applyNumberFormat="1" applyFont="1" applyFill="1" applyBorder="1"/>
    <xf numFmtId="164" fontId="9" fillId="0" borderId="1" xfId="1" applyNumberFormat="1" applyFont="1" applyBorder="1" applyAlignment="1"/>
    <xf numFmtId="164" fontId="8" fillId="3" borderId="1" xfId="1" applyNumberFormat="1" applyFont="1" applyFill="1" applyBorder="1" applyAlignment="1"/>
    <xf numFmtId="164" fontId="8" fillId="4" borderId="1" xfId="1" applyNumberFormat="1" applyFont="1" applyFill="1" applyBorder="1" applyAlignment="1"/>
    <xf numFmtId="164" fontId="8" fillId="0" borderId="1" xfId="1" applyNumberFormat="1" applyFont="1" applyBorder="1" applyAlignment="1"/>
    <xf numFmtId="164" fontId="0" fillId="0" borderId="0" xfId="1" applyNumberFormat="1" applyFont="1" applyBorder="1" applyAlignment="1"/>
    <xf numFmtId="164" fontId="7" fillId="0" borderId="0" xfId="0" applyNumberFormat="1" applyFont="1"/>
    <xf numFmtId="0" fontId="2" fillId="6" borderId="1" xfId="0" applyFont="1" applyFill="1" applyBorder="1" applyAlignment="1">
      <alignment horizontal="left"/>
    </xf>
    <xf numFmtId="164" fontId="7" fillId="6" borderId="1" xfId="0" applyNumberFormat="1" applyFont="1" applyFill="1" applyBorder="1"/>
    <xf numFmtId="164" fontId="9" fillId="0" borderId="1" xfId="0" applyNumberFormat="1" applyFont="1" applyBorder="1"/>
    <xf numFmtId="0" fontId="2" fillId="7" borderId="1" xfId="0" applyFont="1" applyFill="1" applyBorder="1" applyAlignment="1">
      <alignment horizontal="left"/>
    </xf>
    <xf numFmtId="164" fontId="7" fillId="7" borderId="1" xfId="0" applyNumberFormat="1" applyFont="1" applyFill="1" applyBorder="1"/>
    <xf numFmtId="0" fontId="2" fillId="8" borderId="1" xfId="0" applyFont="1" applyFill="1" applyBorder="1" applyAlignment="1">
      <alignment horizontal="left" wrapText="1"/>
    </xf>
    <xf numFmtId="164" fontId="7" fillId="8" borderId="1" xfId="0" applyNumberFormat="1" applyFont="1" applyFill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/>
    <xf numFmtId="164" fontId="0" fillId="0" borderId="7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33EF-BD5C-4102-A57F-89F058137BC3}">
  <dimension ref="A1:Y68"/>
  <sheetViews>
    <sheetView tabSelected="1" zoomScale="80" zoomScaleNormal="80" workbookViewId="0"/>
  </sheetViews>
  <sheetFormatPr defaultRowHeight="15" x14ac:dyDescent="0.25"/>
  <cols>
    <col min="1" max="1" width="31.85546875" customWidth="1"/>
    <col min="2" max="25" width="11.85546875" customWidth="1"/>
  </cols>
  <sheetData>
    <row r="1" spans="1:25" x14ac:dyDescent="0.25">
      <c r="A1" s="1"/>
      <c r="B1" s="2">
        <v>2001</v>
      </c>
      <c r="C1" s="2">
        <v>2002</v>
      </c>
      <c r="D1" s="2">
        <v>2003</v>
      </c>
      <c r="E1" s="2">
        <v>2004</v>
      </c>
      <c r="F1" s="2">
        <v>2005</v>
      </c>
      <c r="G1" s="2">
        <v>2006</v>
      </c>
      <c r="H1" s="2">
        <v>2007</v>
      </c>
      <c r="I1" s="2">
        <v>2008</v>
      </c>
      <c r="J1" s="2">
        <v>2009</v>
      </c>
      <c r="K1" s="2">
        <v>2010</v>
      </c>
      <c r="L1" s="2">
        <v>2011</v>
      </c>
      <c r="M1" s="2">
        <v>2012</v>
      </c>
      <c r="N1" s="2">
        <v>2013</v>
      </c>
      <c r="O1" s="2">
        <v>2014</v>
      </c>
      <c r="P1" s="2">
        <v>2015</v>
      </c>
      <c r="Q1" s="2">
        <v>2016</v>
      </c>
      <c r="R1" s="2">
        <v>2017</v>
      </c>
      <c r="S1" s="2">
        <v>2018</v>
      </c>
      <c r="T1" s="2">
        <v>2019</v>
      </c>
      <c r="U1" s="2">
        <v>2020</v>
      </c>
      <c r="V1" s="2">
        <v>2021</v>
      </c>
      <c r="W1" s="2">
        <v>2022</v>
      </c>
      <c r="X1" s="2">
        <v>2023</v>
      </c>
      <c r="Y1" s="2">
        <v>2024</v>
      </c>
    </row>
    <row r="2" spans="1:25" x14ac:dyDescent="0.25">
      <c r="A2" s="3"/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ht="30" x14ac:dyDescent="0.25">
      <c r="A3" s="4" t="s">
        <v>1</v>
      </c>
      <c r="B3" s="5">
        <f>B4+B19</f>
        <v>267414.199977585</v>
      </c>
      <c r="C3" s="5">
        <f t="shared" ref="C3:X3" si="0">C4+C19</f>
        <v>274416.65039000002</v>
      </c>
      <c r="D3" s="5">
        <f t="shared" si="0"/>
        <v>279694.12043599994</v>
      </c>
      <c r="E3" s="5">
        <f t="shared" si="0"/>
        <v>290084.37769700005</v>
      </c>
      <c r="F3" s="5">
        <f t="shared" si="0"/>
        <v>289160.38040099997</v>
      </c>
      <c r="G3" s="5">
        <f t="shared" si="0"/>
        <v>298318.184473</v>
      </c>
      <c r="H3" s="5">
        <f t="shared" si="0"/>
        <v>304909.19925896998</v>
      </c>
      <c r="I3" s="5">
        <f t="shared" si="0"/>
        <v>307438.80717399996</v>
      </c>
      <c r="J3" s="5">
        <f t="shared" si="0"/>
        <v>298180.33226350078</v>
      </c>
      <c r="K3" s="5">
        <f t="shared" si="0"/>
        <v>291058.70274119999</v>
      </c>
      <c r="L3" s="5">
        <f t="shared" si="0"/>
        <v>293798.56553966808</v>
      </c>
      <c r="M3" s="5">
        <f t="shared" si="0"/>
        <v>302184.20571699989</v>
      </c>
      <c r="N3" s="5">
        <f t="shared" si="0"/>
        <v>296279.89746480004</v>
      </c>
      <c r="O3" s="5">
        <f t="shared" si="0"/>
        <v>296147.42832883802</v>
      </c>
      <c r="P3" s="5">
        <f t="shared" si="0"/>
        <v>295877.85744161805</v>
      </c>
      <c r="Q3" s="5">
        <f t="shared" si="0"/>
        <v>290797.43669535621</v>
      </c>
      <c r="R3" s="5">
        <f t="shared" si="0"/>
        <v>292114.9730202675</v>
      </c>
      <c r="S3" s="5">
        <f t="shared" si="0"/>
        <v>285882.26481901656</v>
      </c>
      <c r="T3" s="5">
        <f t="shared" si="0"/>
        <v>278182.60106746224</v>
      </c>
      <c r="U3" s="5">
        <f t="shared" si="0"/>
        <v>274187.91805170209</v>
      </c>
      <c r="V3" s="5">
        <f t="shared" si="0"/>
        <v>280740.9693291391</v>
      </c>
      <c r="W3" s="5">
        <f t="shared" si="0"/>
        <v>286554.91030351201</v>
      </c>
      <c r="X3" s="5">
        <f t="shared" si="0"/>
        <v>281140.31276246405</v>
      </c>
      <c r="Y3" s="5">
        <v>278337.91873177874</v>
      </c>
    </row>
    <row r="4" spans="1:25" x14ac:dyDescent="0.25">
      <c r="A4" s="6" t="s">
        <v>2</v>
      </c>
      <c r="B4" s="42">
        <v>202488.21997758502</v>
      </c>
      <c r="C4" s="42">
        <v>186822.80693000002</v>
      </c>
      <c r="D4" s="42">
        <v>194293.54043599998</v>
      </c>
      <c r="E4" s="42">
        <v>198795.86049700005</v>
      </c>
      <c r="F4" s="42">
        <v>202079.30240099999</v>
      </c>
      <c r="G4" s="42">
        <v>218603.83147300003</v>
      </c>
      <c r="H4" s="42">
        <v>212692.62525896999</v>
      </c>
      <c r="I4" s="42">
        <v>209367.11417399999</v>
      </c>
      <c r="J4" s="42">
        <v>207333.32326350079</v>
      </c>
      <c r="K4" s="42">
        <v>205666.50463120002</v>
      </c>
      <c r="L4" s="42">
        <v>201371.12451966805</v>
      </c>
      <c r="M4" s="42">
        <v>199649.5896169999</v>
      </c>
      <c r="N4" s="42">
        <v>199615.88940480005</v>
      </c>
      <c r="O4" s="42">
        <v>199501.17297883803</v>
      </c>
      <c r="P4" s="42">
        <v>196858.59802761805</v>
      </c>
      <c r="Q4" s="42">
        <v>198471.27462535622</v>
      </c>
      <c r="R4" s="42">
        <v>206411.20091026748</v>
      </c>
      <c r="S4" s="42">
        <v>195234.43269901659</v>
      </c>
      <c r="T4" s="42">
        <v>200945.48762130452</v>
      </c>
      <c r="U4" s="42">
        <v>192332.21773549225</v>
      </c>
      <c r="V4" s="42">
        <v>196605.17683966481</v>
      </c>
      <c r="W4" s="42">
        <v>202357.313521512</v>
      </c>
      <c r="X4" s="42">
        <v>215622.72890472235</v>
      </c>
      <c r="Y4" s="42">
        <v>216180.87293559517</v>
      </c>
    </row>
    <row r="5" spans="1:25" x14ac:dyDescent="0.25">
      <c r="A5" s="7" t="s">
        <v>3</v>
      </c>
      <c r="B5" s="8">
        <v>24987.848293584997</v>
      </c>
      <c r="C5" s="8">
        <v>31359.465260000001</v>
      </c>
      <c r="D5" s="8">
        <v>36320.832329999997</v>
      </c>
      <c r="E5" s="8">
        <v>34489.952779999992</v>
      </c>
      <c r="F5" s="8">
        <v>40262.537240000005</v>
      </c>
      <c r="G5" s="8">
        <v>48558.573090000005</v>
      </c>
      <c r="H5" s="8">
        <v>27106.126332969998</v>
      </c>
      <c r="I5" s="8">
        <v>24459.593362</v>
      </c>
      <c r="J5" s="8">
        <v>28539.603580000807</v>
      </c>
      <c r="K5" s="8">
        <v>34189.788241199989</v>
      </c>
      <c r="L5" s="8">
        <v>42736.878755218007</v>
      </c>
      <c r="M5" s="8">
        <v>27461.087444000008</v>
      </c>
      <c r="N5" s="8">
        <v>24100.865389999992</v>
      </c>
      <c r="O5" s="8">
        <v>16481.661309999989</v>
      </c>
      <c r="P5" s="8">
        <v>13946.276722999994</v>
      </c>
      <c r="Q5" s="8">
        <v>28993.496514406103</v>
      </c>
      <c r="R5" s="8">
        <v>43312.210177606445</v>
      </c>
      <c r="S5" s="8">
        <v>26298.352601879204</v>
      </c>
      <c r="T5" s="8">
        <v>38501.297430362691</v>
      </c>
      <c r="U5" s="8">
        <v>21418.330466374045</v>
      </c>
      <c r="V5" s="8">
        <v>14544.998309701299</v>
      </c>
      <c r="W5" s="8">
        <v>17615.826133889401</v>
      </c>
      <c r="X5" s="8">
        <v>31919.020625432651</v>
      </c>
      <c r="Y5" s="8">
        <v>29191.671654693026</v>
      </c>
    </row>
    <row r="6" spans="1:25" x14ac:dyDescent="0.25">
      <c r="A6" s="9" t="s">
        <v>4</v>
      </c>
      <c r="B6" s="10">
        <v>20143.993009999998</v>
      </c>
      <c r="C6" s="10">
        <v>26003.018</v>
      </c>
      <c r="D6" s="10">
        <v>30325.318989999996</v>
      </c>
      <c r="E6" s="10">
        <v>28944.547539999996</v>
      </c>
      <c r="F6" s="10">
        <v>33334.406010000006</v>
      </c>
      <c r="G6" s="10">
        <v>40951.549650000008</v>
      </c>
      <c r="H6" s="10">
        <v>22640.49901</v>
      </c>
      <c r="I6" s="10">
        <v>19886.551119</v>
      </c>
      <c r="J6" s="10">
        <v>23659.376086000007</v>
      </c>
      <c r="K6" s="10">
        <v>28482.776471199992</v>
      </c>
      <c r="L6" s="10">
        <v>35682.33933000001</v>
      </c>
      <c r="M6" s="10">
        <v>22736.725800000007</v>
      </c>
      <c r="N6" s="10">
        <v>20318.648189999993</v>
      </c>
      <c r="O6" s="10">
        <v>13739.16786999999</v>
      </c>
      <c r="P6" s="10">
        <v>11569.444499999994</v>
      </c>
      <c r="Q6" s="10">
        <v>24410.134550345007</v>
      </c>
      <c r="R6" s="10">
        <v>36919.977349999979</v>
      </c>
      <c r="S6" s="10">
        <v>22042.724512520999</v>
      </c>
      <c r="T6" s="10">
        <v>33144.975330000016</v>
      </c>
      <c r="U6" s="10">
        <v>17937.667328000003</v>
      </c>
      <c r="V6" s="10">
        <v>12035.800356513664</v>
      </c>
      <c r="W6" s="10">
        <v>14606.532057185688</v>
      </c>
      <c r="X6" s="10">
        <v>27065.592381999522</v>
      </c>
      <c r="Y6" s="10">
        <v>25222.232643871776</v>
      </c>
    </row>
    <row r="7" spans="1:25" x14ac:dyDescent="0.25">
      <c r="A7" s="9" t="s">
        <v>5</v>
      </c>
      <c r="B7" s="10">
        <v>4843.8552835850005</v>
      </c>
      <c r="C7" s="10">
        <v>5356.4472599999999</v>
      </c>
      <c r="D7" s="10">
        <v>5995.5133399999995</v>
      </c>
      <c r="E7" s="10">
        <v>5545.40524</v>
      </c>
      <c r="F7" s="10">
        <v>6928.13123</v>
      </c>
      <c r="G7" s="10">
        <v>7607.0234400000008</v>
      </c>
      <c r="H7" s="10">
        <v>4465.6273229699991</v>
      </c>
      <c r="I7" s="10">
        <v>4573.0422430000008</v>
      </c>
      <c r="J7" s="10">
        <v>4880.2274940007983</v>
      </c>
      <c r="K7" s="10">
        <v>5707.0117699999973</v>
      </c>
      <c r="L7" s="10">
        <v>7054.5394252179985</v>
      </c>
      <c r="M7" s="10">
        <v>4724.3616440000014</v>
      </c>
      <c r="N7" s="10">
        <v>3782.2171999999982</v>
      </c>
      <c r="O7" s="10">
        <v>2742.4934399999975</v>
      </c>
      <c r="P7" s="10">
        <v>2376.832222999999</v>
      </c>
      <c r="Q7" s="10">
        <v>4583.3619640610968</v>
      </c>
      <c r="R7" s="10">
        <v>6392.2328276064636</v>
      </c>
      <c r="S7" s="10">
        <v>4255.6280893582034</v>
      </c>
      <c r="T7" s="10">
        <v>5356.3221003626722</v>
      </c>
      <c r="U7" s="10">
        <v>3480.6631383740419</v>
      </c>
      <c r="V7" s="10">
        <v>2509.197953187635</v>
      </c>
      <c r="W7" s="10">
        <v>3009.2940767037117</v>
      </c>
      <c r="X7" s="10">
        <v>4853.428243433128</v>
      </c>
      <c r="Y7" s="10">
        <v>3969.439010821251</v>
      </c>
    </row>
    <row r="8" spans="1:25" x14ac:dyDescent="0.25">
      <c r="A8" s="11" t="s">
        <v>6</v>
      </c>
      <c r="B8" s="12">
        <v>33293.819000000003</v>
      </c>
      <c r="C8" s="12">
        <v>34353.328999999998</v>
      </c>
      <c r="D8" s="12">
        <v>35593.79</v>
      </c>
      <c r="E8" s="12">
        <v>30241.360000000001</v>
      </c>
      <c r="F8" s="12">
        <v>36155.311730000001</v>
      </c>
      <c r="G8" s="12">
        <v>32035.823</v>
      </c>
      <c r="H8" s="12">
        <v>35698.095000000001</v>
      </c>
      <c r="I8" s="12">
        <v>32482.350999999999</v>
      </c>
      <c r="J8" s="12">
        <v>31509.268039999999</v>
      </c>
      <c r="K8" s="12">
        <v>32214.395</v>
      </c>
      <c r="L8" s="12">
        <v>36666.43443845</v>
      </c>
      <c r="M8" s="12">
        <v>18491.016100000001</v>
      </c>
      <c r="N8" s="12">
        <v>17860.072</v>
      </c>
      <c r="O8" s="12">
        <v>17027.487000000001</v>
      </c>
      <c r="P8" s="12">
        <v>18524.814999999999</v>
      </c>
      <c r="Q8" s="12">
        <v>18930.795009999998</v>
      </c>
      <c r="R8" s="12">
        <v>17925.001</v>
      </c>
      <c r="S8" s="13">
        <v>18267.796999999999</v>
      </c>
      <c r="T8" s="13">
        <v>16162.98</v>
      </c>
      <c r="U8" s="13">
        <v>16280.13</v>
      </c>
      <c r="V8" s="13">
        <v>16477.368999999999</v>
      </c>
      <c r="W8" s="13">
        <v>17627.428</v>
      </c>
      <c r="X8" s="13">
        <v>17714.346000000001</v>
      </c>
      <c r="Y8" s="13">
        <v>18378.835999999999</v>
      </c>
    </row>
    <row r="9" spans="1:25" x14ac:dyDescent="0.25">
      <c r="A9" s="14" t="s">
        <v>7</v>
      </c>
      <c r="B9" s="15">
        <v>2811.1486100000002</v>
      </c>
      <c r="C9" s="15">
        <v>3009.9881100000002</v>
      </c>
      <c r="D9" s="15">
        <v>3034.4491000000003</v>
      </c>
      <c r="E9" s="15">
        <v>2896.2050700000004</v>
      </c>
      <c r="F9" s="15">
        <v>3011.84512</v>
      </c>
      <c r="G9" s="15">
        <v>2919.9811199999999</v>
      </c>
      <c r="H9" s="15">
        <v>2970.1840999999999</v>
      </c>
      <c r="I9" s="15">
        <v>2841.2870700000003</v>
      </c>
      <c r="J9" s="15">
        <v>2565.1081600000002</v>
      </c>
      <c r="K9" s="15">
        <v>2290.3971799999995</v>
      </c>
      <c r="L9" s="15">
        <v>2096.0674200000003</v>
      </c>
      <c r="M9" s="15">
        <v>1262.7357799999997</v>
      </c>
      <c r="N9" s="15">
        <v>823.84729000000004</v>
      </c>
      <c r="O9" s="15">
        <v>802.34827000000007</v>
      </c>
      <c r="P9" s="15">
        <v>310.67433999999997</v>
      </c>
      <c r="Q9" s="15">
        <v>324.09014000000002</v>
      </c>
      <c r="R9" s="15">
        <v>304.50408999999996</v>
      </c>
      <c r="S9" s="15">
        <v>295.78708999999998</v>
      </c>
      <c r="T9" s="15">
        <v>249.80609999999999</v>
      </c>
      <c r="U9" s="15">
        <v>317.01211000000001</v>
      </c>
      <c r="V9" s="15">
        <v>303.23012</v>
      </c>
      <c r="W9" s="15">
        <v>273.02512000000002</v>
      </c>
      <c r="X9" s="15">
        <v>257.00912</v>
      </c>
      <c r="Y9" s="15">
        <v>263.04712000000001</v>
      </c>
    </row>
    <row r="10" spans="1:25" x14ac:dyDescent="0.25">
      <c r="A10" s="11" t="s">
        <v>8</v>
      </c>
      <c r="B10" s="12">
        <v>378.91699999999997</v>
      </c>
      <c r="C10" s="12">
        <v>87.19</v>
      </c>
      <c r="D10" s="12">
        <v>102.928</v>
      </c>
      <c r="E10" s="12">
        <v>126.92400000000001</v>
      </c>
      <c r="F10" s="12">
        <v>148.149</v>
      </c>
      <c r="G10" s="12">
        <v>133.68199999999999</v>
      </c>
      <c r="H10" s="12">
        <v>103.30804000000001</v>
      </c>
      <c r="I10" s="12">
        <v>91.68</v>
      </c>
      <c r="J10" s="12">
        <v>66.810900000000004</v>
      </c>
      <c r="K10" s="12">
        <v>51.66510000000001</v>
      </c>
      <c r="L10" s="12">
        <v>36.478940000000009</v>
      </c>
      <c r="M10" s="12">
        <v>48.73088000000002</v>
      </c>
      <c r="N10" s="12">
        <v>38.523716999999998</v>
      </c>
      <c r="O10" s="12">
        <v>45.050850000000011</v>
      </c>
      <c r="P10" s="12">
        <v>54.372670000000028</v>
      </c>
      <c r="Q10" s="12">
        <v>37.28306300000002</v>
      </c>
      <c r="R10" s="12">
        <v>33.139992999999997</v>
      </c>
      <c r="S10" s="12">
        <v>35.000020000000013</v>
      </c>
      <c r="T10" s="12">
        <v>36.029135000000011</v>
      </c>
      <c r="U10" s="12">
        <v>30.368103999999995</v>
      </c>
      <c r="V10" s="12">
        <v>38.785830000000018</v>
      </c>
      <c r="W10" s="12">
        <v>65.144790000000015</v>
      </c>
      <c r="X10" s="12">
        <v>36.212289000000013</v>
      </c>
      <c r="Y10" s="12">
        <v>35.842048999999996</v>
      </c>
    </row>
    <row r="11" spans="1:25" x14ac:dyDescent="0.25">
      <c r="A11" s="14" t="s">
        <v>9</v>
      </c>
      <c r="B11" s="15">
        <v>116157.86595400001</v>
      </c>
      <c r="C11" s="15">
        <v>92498.060440000016</v>
      </c>
      <c r="D11" s="15">
        <v>94214.359875999988</v>
      </c>
      <c r="E11" s="15">
        <v>105033.17852700003</v>
      </c>
      <c r="F11" s="15">
        <v>96892.95358099998</v>
      </c>
      <c r="G11" s="15">
        <v>108951.547533</v>
      </c>
      <c r="H11" s="15">
        <v>120244.676676</v>
      </c>
      <c r="I11" s="15">
        <v>122793.16693599999</v>
      </c>
      <c r="J11" s="15">
        <v>117112.07634349998</v>
      </c>
      <c r="K11" s="15">
        <v>109695.37010000004</v>
      </c>
      <c r="L11" s="15">
        <v>91088.409816000058</v>
      </c>
      <c r="M11" s="15">
        <v>121782.98966999991</v>
      </c>
      <c r="N11" s="15">
        <v>120869.68340400005</v>
      </c>
      <c r="O11" s="15">
        <v>121861.21908000007</v>
      </c>
      <c r="P11" s="15">
        <v>117568.40343100007</v>
      </c>
      <c r="Q11" s="15">
        <v>98882.821752000134</v>
      </c>
      <c r="R11" s="15">
        <v>89620.442567000049</v>
      </c>
      <c r="S11" s="15">
        <v>90779.085062000086</v>
      </c>
      <c r="T11" s="15">
        <v>86248.099991700088</v>
      </c>
      <c r="U11" s="15">
        <v>92394.169930000251</v>
      </c>
      <c r="V11" s="15">
        <v>97444.594607140869</v>
      </c>
      <c r="W11" s="15">
        <v>96457.127445202932</v>
      </c>
      <c r="X11" s="15">
        <v>94191.504059959669</v>
      </c>
      <c r="Y11" s="15">
        <v>86479.390510000012</v>
      </c>
    </row>
    <row r="12" spans="1:25" x14ac:dyDescent="0.25">
      <c r="A12" s="11" t="s">
        <v>10</v>
      </c>
      <c r="B12" s="12">
        <v>13524.811</v>
      </c>
      <c r="C12" s="12">
        <v>13395.647000000001</v>
      </c>
      <c r="D12" s="12">
        <v>13328.799000000001</v>
      </c>
      <c r="E12" s="12">
        <v>13493.669</v>
      </c>
      <c r="F12" s="12">
        <v>13292.204</v>
      </c>
      <c r="G12" s="12">
        <v>13093.137000000001</v>
      </c>
      <c r="H12" s="12">
        <v>13084.159</v>
      </c>
      <c r="I12" s="12">
        <v>12906.641</v>
      </c>
      <c r="J12" s="12">
        <v>12907.232769999999</v>
      </c>
      <c r="K12" s="12">
        <v>12739.679649999998</v>
      </c>
      <c r="L12" s="12">
        <v>12684.690269999999</v>
      </c>
      <c r="M12" s="12">
        <v>12733.171399999999</v>
      </c>
      <c r="N12" s="12">
        <v>12510.29695</v>
      </c>
      <c r="O12" s="12">
        <v>12186.066309999995</v>
      </c>
      <c r="P12" s="12">
        <v>11993.616679999999</v>
      </c>
      <c r="Q12" s="12">
        <v>11582.131969999999</v>
      </c>
      <c r="R12" s="12">
        <v>11745.1376700006</v>
      </c>
      <c r="S12" s="12">
        <v>11527.985900000031</v>
      </c>
      <c r="T12" s="12">
        <v>10966.831149999996</v>
      </c>
      <c r="U12" s="12">
        <v>11344.877679999998</v>
      </c>
      <c r="V12" s="12">
        <v>11116.310669999999</v>
      </c>
      <c r="W12" s="12">
        <v>11123.289849999996</v>
      </c>
      <c r="X12" s="12">
        <v>10998.659859999998</v>
      </c>
      <c r="Y12" s="12">
        <v>10452.639639999597</v>
      </c>
    </row>
    <row r="13" spans="1:25" x14ac:dyDescent="0.25">
      <c r="A13" s="14" t="s">
        <v>11</v>
      </c>
      <c r="B13" s="15">
        <v>5781.8119999999999</v>
      </c>
      <c r="C13" s="15">
        <v>6217.232</v>
      </c>
      <c r="D13" s="15">
        <v>6093.5870100000002</v>
      </c>
      <c r="E13" s="15">
        <v>6081.8579999999993</v>
      </c>
      <c r="F13" s="15">
        <v>6079.6466099999998</v>
      </c>
      <c r="G13" s="15">
        <v>5864.9096099999988</v>
      </c>
      <c r="H13" s="15">
        <v>5766.4299900000015</v>
      </c>
      <c r="I13" s="15">
        <v>5915.4218860000001</v>
      </c>
      <c r="J13" s="15">
        <v>6122.259149999999</v>
      </c>
      <c r="K13" s="15">
        <v>5984.7306599999984</v>
      </c>
      <c r="L13" s="15">
        <v>6058.2613999999985</v>
      </c>
      <c r="M13" s="15">
        <v>6203.729620000001</v>
      </c>
      <c r="N13" s="15">
        <v>6552.6177800000014</v>
      </c>
      <c r="O13" s="15">
        <v>6778.5052402899983</v>
      </c>
      <c r="P13" s="15">
        <v>6361.6283823299973</v>
      </c>
      <c r="Q13" s="15">
        <v>5901.7203059499961</v>
      </c>
      <c r="R13" s="15">
        <v>5837.7317299999995</v>
      </c>
      <c r="S13" s="15">
        <v>5914.5056828849984</v>
      </c>
      <c r="T13" s="15">
        <v>5955.7428865340416</v>
      </c>
      <c r="U13" s="15">
        <v>5719.7940056162734</v>
      </c>
      <c r="V13" s="15">
        <v>5471.5508050142662</v>
      </c>
      <c r="W13" s="15">
        <v>5411.9822398756505</v>
      </c>
      <c r="X13" s="15">
        <v>5036.9281386886641</v>
      </c>
      <c r="Y13" s="15">
        <v>4754.2975900000001</v>
      </c>
    </row>
    <row r="14" spans="1:25" x14ac:dyDescent="0.25">
      <c r="A14" s="11" t="s">
        <v>12</v>
      </c>
      <c r="B14" s="12">
        <v>3242.3</v>
      </c>
      <c r="C14" s="12">
        <v>3546.1060000000002</v>
      </c>
      <c r="D14" s="12">
        <v>3315.596</v>
      </c>
      <c r="E14" s="12">
        <v>4257.8230000000003</v>
      </c>
      <c r="F14" s="12">
        <v>4084.0540000000001</v>
      </c>
      <c r="G14" s="12">
        <v>4901.5309999999999</v>
      </c>
      <c r="H14" s="12">
        <v>5569.7330000000002</v>
      </c>
      <c r="I14" s="12">
        <v>5723.9979999999996</v>
      </c>
      <c r="J14" s="12">
        <v>6248.5879999999997</v>
      </c>
      <c r="K14" s="12">
        <v>6171.6760000000004</v>
      </c>
      <c r="L14" s="12">
        <v>7598.3819999999996</v>
      </c>
      <c r="M14" s="12">
        <v>9242.1990000000005</v>
      </c>
      <c r="N14" s="12">
        <v>11964.224</v>
      </c>
      <c r="O14" s="12">
        <v>13103.911149999991</v>
      </c>
      <c r="P14" s="12">
        <v>12191.287722000001</v>
      </c>
      <c r="Q14" s="12">
        <v>13498.547219999999</v>
      </c>
      <c r="R14" s="12">
        <v>12867.466998000007</v>
      </c>
      <c r="S14" s="12">
        <v>14087.10716</v>
      </c>
      <c r="T14" s="12">
        <v>13688.124460000003</v>
      </c>
      <c r="U14" s="12">
        <v>13708.31727</v>
      </c>
      <c r="V14" s="12">
        <v>15338.831709999999</v>
      </c>
      <c r="W14" s="12">
        <v>14094.544</v>
      </c>
      <c r="X14" s="12">
        <v>13919.625</v>
      </c>
      <c r="Y14" s="12">
        <v>15761.284568902509</v>
      </c>
    </row>
    <row r="15" spans="1:25" x14ac:dyDescent="0.25">
      <c r="A15" s="14" t="s">
        <v>13</v>
      </c>
      <c r="B15" s="15">
        <v>2.5760000000000001</v>
      </c>
      <c r="C15" s="15">
        <v>2.4620000000000002</v>
      </c>
      <c r="D15" s="15">
        <v>1.9490000000000001</v>
      </c>
      <c r="E15" s="15">
        <v>1.956</v>
      </c>
      <c r="F15" s="15">
        <v>1.9890000000000001</v>
      </c>
      <c r="G15" s="15">
        <v>2.2970000000000002</v>
      </c>
      <c r="H15" s="15">
        <v>2.2080000000000002</v>
      </c>
      <c r="I15" s="15">
        <v>3.3948</v>
      </c>
      <c r="J15" s="15">
        <v>16.558199999999999</v>
      </c>
      <c r="K15" s="15">
        <v>89.576480000000004</v>
      </c>
      <c r="L15" s="15">
        <v>225.80723000000006</v>
      </c>
      <c r="M15" s="15">
        <v>1022.558123</v>
      </c>
      <c r="N15" s="15">
        <v>3793.6048837999879</v>
      </c>
      <c r="O15" s="15">
        <v>9145.4203085479858</v>
      </c>
      <c r="P15" s="15">
        <v>13054.792839287991</v>
      </c>
      <c r="Q15" s="15">
        <v>17382.846940999993</v>
      </c>
      <c r="R15" s="15">
        <v>21892.903134629796</v>
      </c>
      <c r="S15" s="15">
        <v>25054.536359252234</v>
      </c>
      <c r="T15" s="15">
        <v>26422.930987707707</v>
      </c>
      <c r="U15" s="15">
        <v>28457.972189501681</v>
      </c>
      <c r="V15" s="15">
        <v>33422.40799580836</v>
      </c>
      <c r="W15" s="15">
        <v>37271.192851544038</v>
      </c>
      <c r="X15" s="15">
        <v>39420.356582641354</v>
      </c>
      <c r="Y15" s="15">
        <v>48602.206570000002</v>
      </c>
    </row>
    <row r="16" spans="1:25" x14ac:dyDescent="0.25">
      <c r="A16" s="11" t="s">
        <v>14</v>
      </c>
      <c r="B16" s="12">
        <v>833.70799999999997</v>
      </c>
      <c r="C16" s="12">
        <v>848.32500000000005</v>
      </c>
      <c r="D16" s="12">
        <v>756.57100000000003</v>
      </c>
      <c r="E16" s="12">
        <v>739.12300000000005</v>
      </c>
      <c r="F16" s="12">
        <v>658.33299999999997</v>
      </c>
      <c r="G16" s="12">
        <v>613.59100000000001</v>
      </c>
      <c r="H16" s="12">
        <v>665.75</v>
      </c>
      <c r="I16" s="12">
        <v>730.15200000000004</v>
      </c>
      <c r="J16" s="12">
        <v>840.52</v>
      </c>
      <c r="K16" s="12">
        <v>878.83501000000001</v>
      </c>
      <c r="L16" s="12">
        <v>888.84302000000002</v>
      </c>
      <c r="M16" s="12">
        <v>866.94110000000001</v>
      </c>
      <c r="N16" s="12">
        <v>685.84933000000001</v>
      </c>
      <c r="O16" s="12">
        <v>1623.56834</v>
      </c>
      <c r="P16" s="12">
        <v>2446.28512</v>
      </c>
      <c r="Q16" s="12">
        <v>2548.089579</v>
      </c>
      <c r="R16" s="12">
        <v>2463.5984100305996</v>
      </c>
      <c r="S16" s="12">
        <v>2544.6167030000001</v>
      </c>
      <c r="T16" s="12">
        <v>2302.8073600000002</v>
      </c>
      <c r="U16" s="12">
        <v>2276.8906100000004</v>
      </c>
      <c r="V16" s="12">
        <v>2065.1498620000002</v>
      </c>
      <c r="W16" s="12">
        <v>2102.3411510000001</v>
      </c>
      <c r="X16" s="12">
        <v>1923.4810989999999</v>
      </c>
      <c r="Y16" s="12">
        <v>2064.129113</v>
      </c>
    </row>
    <row r="17" spans="1:25" x14ac:dyDescent="0.25">
      <c r="A17" s="14" t="s">
        <v>15</v>
      </c>
      <c r="B17" s="15">
        <v>1231.13112</v>
      </c>
      <c r="C17" s="15">
        <v>1265.4641200000001</v>
      </c>
      <c r="D17" s="15">
        <v>1237.14912</v>
      </c>
      <c r="E17" s="15">
        <v>1196.8201200000001</v>
      </c>
      <c r="F17" s="15">
        <v>1271.2801200000001</v>
      </c>
      <c r="G17" s="15">
        <v>1270.02412</v>
      </c>
      <c r="H17" s="15">
        <v>1248.7031200000001</v>
      </c>
      <c r="I17" s="15">
        <v>1141.8721200000002</v>
      </c>
      <c r="J17" s="15">
        <v>1172.73612</v>
      </c>
      <c r="K17" s="15">
        <v>1119.6041200000002</v>
      </c>
      <c r="L17" s="15">
        <v>1024.17714</v>
      </c>
      <c r="M17" s="15">
        <v>317.87490000000003</v>
      </c>
      <c r="N17" s="15">
        <v>193.88399999999999</v>
      </c>
      <c r="O17" s="15">
        <v>208.44200000000001</v>
      </c>
      <c r="P17" s="15">
        <v>229.334</v>
      </c>
      <c r="Q17" s="15">
        <v>207.05500000000001</v>
      </c>
      <c r="R17" s="15">
        <v>246.16499999999999</v>
      </c>
      <c r="S17" s="15">
        <v>206.93600000000001</v>
      </c>
      <c r="T17" s="15">
        <v>191.101</v>
      </c>
      <c r="U17" s="15">
        <v>197.45025000000001</v>
      </c>
      <c r="V17" s="15">
        <v>204.18899999999999</v>
      </c>
      <c r="W17" s="15">
        <v>99.946049999999971</v>
      </c>
      <c r="X17" s="15">
        <v>0</v>
      </c>
      <c r="Y17" s="15">
        <v>0</v>
      </c>
    </row>
    <row r="18" spans="1:25" x14ac:dyDescent="0.25">
      <c r="A18" s="11" t="s">
        <v>16</v>
      </c>
      <c r="B18" s="12">
        <v>242.28299999999999</v>
      </c>
      <c r="C18" s="12">
        <v>239.53800000000001</v>
      </c>
      <c r="D18" s="12">
        <v>293.52999999999997</v>
      </c>
      <c r="E18" s="12">
        <v>236.99100000000001</v>
      </c>
      <c r="F18" s="12">
        <v>220.999</v>
      </c>
      <c r="G18" s="12">
        <v>258.73500000000001</v>
      </c>
      <c r="H18" s="12">
        <v>233.25200000000001</v>
      </c>
      <c r="I18" s="12">
        <v>277.55599999999998</v>
      </c>
      <c r="J18" s="12">
        <v>232.56200000000001</v>
      </c>
      <c r="K18" s="12">
        <v>240.78709000000001</v>
      </c>
      <c r="L18" s="12">
        <v>266.69408999999996</v>
      </c>
      <c r="M18" s="12">
        <v>216.5556</v>
      </c>
      <c r="N18" s="12">
        <v>222.42066</v>
      </c>
      <c r="O18" s="12">
        <v>237.49312</v>
      </c>
      <c r="P18" s="12">
        <v>177.11112</v>
      </c>
      <c r="Q18" s="12">
        <v>182.39713</v>
      </c>
      <c r="R18" s="12">
        <v>162.90014000000002</v>
      </c>
      <c r="S18" s="12">
        <v>222.72311999999999</v>
      </c>
      <c r="T18" s="12">
        <v>219.73712</v>
      </c>
      <c r="U18" s="12">
        <v>186.90511999999998</v>
      </c>
      <c r="V18" s="12">
        <v>177.75892999999999</v>
      </c>
      <c r="W18" s="12">
        <v>215.46589</v>
      </c>
      <c r="X18" s="12">
        <v>205.58613</v>
      </c>
      <c r="Y18" s="12">
        <v>197.52812</v>
      </c>
    </row>
    <row r="19" spans="1:25" x14ac:dyDescent="0.25">
      <c r="A19" s="1" t="s">
        <v>17</v>
      </c>
      <c r="B19" s="43">
        <f>B66</f>
        <v>64925.979999999996</v>
      </c>
      <c r="C19" s="43">
        <f t="shared" ref="C19:X19" si="1">C66</f>
        <v>87593.843460000004</v>
      </c>
      <c r="D19" s="43">
        <f t="shared" si="1"/>
        <v>85400.579999999987</v>
      </c>
      <c r="E19" s="43">
        <f t="shared" si="1"/>
        <v>91288.517200000002</v>
      </c>
      <c r="F19" s="43">
        <f t="shared" si="1"/>
        <v>87081.077999999994</v>
      </c>
      <c r="G19" s="43">
        <f t="shared" si="1"/>
        <v>79714.353000000003</v>
      </c>
      <c r="H19" s="43">
        <f t="shared" si="1"/>
        <v>92216.574000000008</v>
      </c>
      <c r="I19" s="43">
        <f t="shared" si="1"/>
        <v>98071.692999999999</v>
      </c>
      <c r="J19" s="43">
        <f t="shared" si="1"/>
        <v>90847.009000000005</v>
      </c>
      <c r="K19" s="43">
        <f t="shared" si="1"/>
        <v>85392.198109999998</v>
      </c>
      <c r="L19" s="43">
        <f t="shared" si="1"/>
        <v>92427.441019999998</v>
      </c>
      <c r="M19" s="43">
        <f t="shared" si="1"/>
        <v>102534.61609999998</v>
      </c>
      <c r="N19" s="43">
        <f t="shared" si="1"/>
        <v>96664.008059999993</v>
      </c>
      <c r="O19" s="43">
        <f t="shared" si="1"/>
        <v>96646.255349999992</v>
      </c>
      <c r="P19" s="43">
        <f t="shared" si="1"/>
        <v>99019.259414</v>
      </c>
      <c r="Q19" s="43">
        <f t="shared" si="1"/>
        <v>92326.162069999991</v>
      </c>
      <c r="R19" s="43">
        <f t="shared" si="1"/>
        <v>85703.772110000005</v>
      </c>
      <c r="S19" s="43">
        <f t="shared" si="1"/>
        <v>90647.832120000006</v>
      </c>
      <c r="T19" s="43">
        <f t="shared" si="1"/>
        <v>77237.113446157717</v>
      </c>
      <c r="U19" s="43">
        <f t="shared" si="1"/>
        <v>81855.700316209841</v>
      </c>
      <c r="V19" s="43">
        <f t="shared" si="1"/>
        <v>84135.792489474261</v>
      </c>
      <c r="W19" s="43">
        <f t="shared" si="1"/>
        <v>84197.596782000008</v>
      </c>
      <c r="X19" s="43">
        <f t="shared" si="1"/>
        <v>65517.583857741702</v>
      </c>
      <c r="Y19" s="43">
        <v>62157.045796183607</v>
      </c>
    </row>
    <row r="20" spans="1:25" x14ac:dyDescent="0.25">
      <c r="A20" s="16" t="s">
        <v>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5" ht="36.75" x14ac:dyDescent="0.25">
      <c r="A22" s="20"/>
      <c r="B22" s="21" t="s">
        <v>19</v>
      </c>
      <c r="C22" s="21" t="s">
        <v>19</v>
      </c>
      <c r="D22" s="21" t="s">
        <v>19</v>
      </c>
      <c r="E22" s="21" t="s">
        <v>19</v>
      </c>
      <c r="F22" s="21" t="s">
        <v>19</v>
      </c>
      <c r="G22" s="21" t="s">
        <v>19</v>
      </c>
      <c r="H22" s="21" t="s">
        <v>19</v>
      </c>
      <c r="I22" s="21" t="s">
        <v>19</v>
      </c>
      <c r="J22" s="21" t="s">
        <v>19</v>
      </c>
      <c r="K22" s="21" t="s">
        <v>19</v>
      </c>
      <c r="L22" s="21" t="s">
        <v>19</v>
      </c>
      <c r="M22" s="21" t="s">
        <v>19</v>
      </c>
      <c r="N22" s="21" t="s">
        <v>19</v>
      </c>
      <c r="O22" s="21" t="s">
        <v>19</v>
      </c>
      <c r="P22" s="21" t="s">
        <v>19</v>
      </c>
      <c r="Q22" s="21" t="s">
        <v>19</v>
      </c>
      <c r="R22" s="21" t="s">
        <v>19</v>
      </c>
      <c r="S22" s="21" t="s">
        <v>19</v>
      </c>
      <c r="T22" s="21" t="s">
        <v>19</v>
      </c>
      <c r="U22" s="21" t="s">
        <v>19</v>
      </c>
      <c r="V22" s="21" t="s">
        <v>19</v>
      </c>
      <c r="W22" s="21" t="s">
        <v>19</v>
      </c>
      <c r="X22" s="21" t="s">
        <v>19</v>
      </c>
      <c r="Y22" s="21" t="s">
        <v>19</v>
      </c>
    </row>
    <row r="23" spans="1:25" ht="30" x14ac:dyDescent="0.25">
      <c r="A23" s="22" t="s">
        <v>20</v>
      </c>
      <c r="B23" s="23">
        <v>67208.277239999996</v>
      </c>
      <c r="C23" s="23">
        <v>70513.541239999991</v>
      </c>
      <c r="D23" s="23">
        <v>76281.337239999993</v>
      </c>
      <c r="E23" s="23">
        <v>71259.488239999991</v>
      </c>
      <c r="F23" s="23">
        <v>83398.947979999997</v>
      </c>
      <c r="G23" s="23">
        <v>96721.040239999988</v>
      </c>
      <c r="H23" s="23">
        <v>89473.649650000007</v>
      </c>
      <c r="I23" s="23">
        <v>86107.441231999997</v>
      </c>
      <c r="J23" s="23">
        <v>87117.092187500806</v>
      </c>
      <c r="K23" s="23">
        <v>92611.014931199999</v>
      </c>
      <c r="L23" s="23">
        <v>99082.390673668007</v>
      </c>
      <c r="M23" s="23">
        <v>78145.161243999988</v>
      </c>
      <c r="N23" s="23">
        <v>74850.750427000021</v>
      </c>
      <c r="O23" s="23">
        <v>67754.204830000002</v>
      </c>
      <c r="P23" s="23">
        <v>68319.122200000013</v>
      </c>
      <c r="Q23" s="23">
        <v>77321.02616552198</v>
      </c>
      <c r="R23" s="23">
        <v>84042.261889999994</v>
      </c>
      <c r="S23" s="23">
        <v>70863.086526521016</v>
      </c>
      <c r="T23" s="23">
        <v>76539.294882999995</v>
      </c>
      <c r="U23" s="23">
        <v>64812.84343999999</v>
      </c>
      <c r="V23" s="23">
        <v>59349.011649704807</v>
      </c>
      <c r="W23" s="23">
        <v>62700.926594858822</v>
      </c>
      <c r="X23" s="23">
        <v>71864.138275180783</v>
      </c>
      <c r="Y23" s="23">
        <v>71450.857957761385</v>
      </c>
    </row>
    <row r="24" spans="1:25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x14ac:dyDescent="0.25">
      <c r="A25" s="26" t="s">
        <v>3</v>
      </c>
      <c r="B25" s="27">
        <v>21448.789240000002</v>
      </c>
      <c r="C25" s="27">
        <v>26397.45824</v>
      </c>
      <c r="D25" s="27">
        <v>29984.185240000003</v>
      </c>
      <c r="E25" s="27">
        <v>28992.167239999999</v>
      </c>
      <c r="F25" s="27">
        <v>33210.145239999998</v>
      </c>
      <c r="G25" s="27">
        <v>39979.122240000004</v>
      </c>
      <c r="H25" s="27">
        <v>23204.23904</v>
      </c>
      <c r="I25" s="27">
        <v>20675.614232000004</v>
      </c>
      <c r="J25" s="27">
        <v>23685.841954000807</v>
      </c>
      <c r="K25" s="27">
        <v>28165.646431200003</v>
      </c>
      <c r="L25" s="27">
        <v>34437.39047521801</v>
      </c>
      <c r="M25" s="27">
        <v>22692.67629399999</v>
      </c>
      <c r="N25" s="27">
        <v>20505.626229999998</v>
      </c>
      <c r="O25" s="27">
        <v>14041.158729999992</v>
      </c>
      <c r="P25" s="27">
        <v>11957.065429999991</v>
      </c>
      <c r="Q25" s="27">
        <v>23682.481873522</v>
      </c>
      <c r="R25" s="27">
        <v>34707.432350000003</v>
      </c>
      <c r="S25" s="27">
        <v>21607.504513520988</v>
      </c>
      <c r="T25" s="27">
        <v>30819.705215000002</v>
      </c>
      <c r="U25" s="27">
        <v>18147.266663999988</v>
      </c>
      <c r="V25" s="27">
        <v>12501.367883704817</v>
      </c>
      <c r="W25" s="27">
        <v>15138.992404858818</v>
      </c>
      <c r="X25" s="27">
        <v>25574.674787180764</v>
      </c>
      <c r="Y25" s="27">
        <v>24689.664043761368</v>
      </c>
    </row>
    <row r="26" spans="1:25" x14ac:dyDescent="0.25">
      <c r="A26" s="9" t="s">
        <v>4</v>
      </c>
      <c r="B26" s="28">
        <v>17806.465</v>
      </c>
      <c r="C26" s="28">
        <v>22636.078000000001</v>
      </c>
      <c r="D26" s="28">
        <v>25903.454000000002</v>
      </c>
      <c r="E26" s="28">
        <v>25230.246999999999</v>
      </c>
      <c r="F26" s="28">
        <v>28581.731</v>
      </c>
      <c r="G26" s="28">
        <v>34999.826000000001</v>
      </c>
      <c r="H26" s="28">
        <v>20154.829000000002</v>
      </c>
      <c r="I26" s="28">
        <v>17525.884109000002</v>
      </c>
      <c r="J26" s="28">
        <v>20392.101066000007</v>
      </c>
      <c r="K26" s="28">
        <v>24335.790331200005</v>
      </c>
      <c r="L26" s="28">
        <v>29758.73018000001</v>
      </c>
      <c r="M26" s="28">
        <v>19505.265999999989</v>
      </c>
      <c r="N26" s="28">
        <v>17905.86823</v>
      </c>
      <c r="O26" s="28">
        <v>12051.632539999991</v>
      </c>
      <c r="P26" s="28">
        <v>10228.628079999991</v>
      </c>
      <c r="Q26" s="28">
        <v>20678.295300345002</v>
      </c>
      <c r="R26" s="28">
        <v>30686.203280000005</v>
      </c>
      <c r="S26" s="28">
        <v>18820.645272520989</v>
      </c>
      <c r="T26" s="28">
        <v>27513.522630000003</v>
      </c>
      <c r="U26" s="28">
        <v>15676.197649999987</v>
      </c>
      <c r="V26" s="28">
        <v>10667.315703999589</v>
      </c>
      <c r="W26" s="28">
        <v>12997.704154199986</v>
      </c>
      <c r="X26" s="28">
        <v>22416.914331723539</v>
      </c>
      <c r="Y26" s="28">
        <v>22202.399318763346</v>
      </c>
    </row>
    <row r="27" spans="1:25" x14ac:dyDescent="0.25">
      <c r="A27" s="9" t="s">
        <v>5</v>
      </c>
      <c r="B27" s="28">
        <v>3642.3242400000004</v>
      </c>
      <c r="C27" s="28">
        <v>3761.3802400000004</v>
      </c>
      <c r="D27" s="28">
        <v>4080.7312400000001</v>
      </c>
      <c r="E27" s="28">
        <v>3761.9202400000004</v>
      </c>
      <c r="F27" s="28">
        <v>4628.4142400000001</v>
      </c>
      <c r="G27" s="28">
        <v>4979.2962400000006</v>
      </c>
      <c r="H27" s="28">
        <v>3049.4100400000002</v>
      </c>
      <c r="I27" s="28">
        <v>3149.7301230000003</v>
      </c>
      <c r="J27" s="28">
        <v>3293.7408880007993</v>
      </c>
      <c r="K27" s="28">
        <v>3829.8560999999991</v>
      </c>
      <c r="L27" s="28">
        <v>4678.6602952180001</v>
      </c>
      <c r="M27" s="28">
        <v>3187.4102940000002</v>
      </c>
      <c r="N27" s="28">
        <v>2599.7579999999994</v>
      </c>
      <c r="O27" s="28">
        <v>1989.5261900000007</v>
      </c>
      <c r="P27" s="28">
        <v>1728.4373500000006</v>
      </c>
      <c r="Q27" s="28">
        <v>3004.1865731769981</v>
      </c>
      <c r="R27" s="28">
        <v>4021.229069999998</v>
      </c>
      <c r="S27" s="28">
        <v>2786.8592409999992</v>
      </c>
      <c r="T27" s="28">
        <v>3306.1825849999977</v>
      </c>
      <c r="U27" s="28">
        <v>2471.0690140000002</v>
      </c>
      <c r="V27" s="28">
        <v>1834.0521797052272</v>
      </c>
      <c r="W27" s="28">
        <v>2141.2882506588317</v>
      </c>
      <c r="X27" s="28">
        <v>3157.7604554572235</v>
      </c>
      <c r="Y27" s="28">
        <v>2487.2647249980223</v>
      </c>
    </row>
    <row r="28" spans="1:25" x14ac:dyDescent="0.25">
      <c r="A28" s="26" t="s">
        <v>6</v>
      </c>
      <c r="B28" s="29">
        <v>33293.819000000003</v>
      </c>
      <c r="C28" s="29">
        <v>34353.328999999998</v>
      </c>
      <c r="D28" s="29">
        <v>35593.79</v>
      </c>
      <c r="E28" s="29">
        <v>30241.360000000001</v>
      </c>
      <c r="F28" s="29">
        <v>36155.311730000001</v>
      </c>
      <c r="G28" s="29">
        <v>32035.823</v>
      </c>
      <c r="H28" s="29">
        <v>35698.095000000001</v>
      </c>
      <c r="I28" s="29">
        <v>32482.350999999999</v>
      </c>
      <c r="J28" s="29">
        <v>31509.268039999999</v>
      </c>
      <c r="K28" s="29">
        <v>32214.395</v>
      </c>
      <c r="L28" s="29">
        <v>36666.434438449993</v>
      </c>
      <c r="M28" s="29">
        <v>18491.016100000001</v>
      </c>
      <c r="N28" s="29">
        <v>17860.072</v>
      </c>
      <c r="O28" s="29">
        <v>17027.487000000001</v>
      </c>
      <c r="P28" s="29">
        <v>18524.814999999999</v>
      </c>
      <c r="Q28" s="29">
        <v>18930.795009999998</v>
      </c>
      <c r="R28" s="29">
        <v>17925.001</v>
      </c>
      <c r="S28" s="30">
        <v>18267.796999999999</v>
      </c>
      <c r="T28" s="30">
        <v>16162.98</v>
      </c>
      <c r="U28" s="30">
        <v>16280.13</v>
      </c>
      <c r="V28" s="30">
        <v>16477.368999999999</v>
      </c>
      <c r="W28" s="30">
        <v>17627.428</v>
      </c>
      <c r="X28" s="30">
        <v>17714.346000000001</v>
      </c>
      <c r="Y28" s="30">
        <v>18378.835999999999</v>
      </c>
    </row>
    <row r="29" spans="1:25" x14ac:dyDescent="0.25">
      <c r="A29" s="1" t="s">
        <v>7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/>
    </row>
    <row r="30" spans="1:25" x14ac:dyDescent="0.25">
      <c r="A30" s="26" t="s">
        <v>8</v>
      </c>
      <c r="B30" s="29">
        <v>122.68300000000001</v>
      </c>
      <c r="C30" s="29">
        <v>43.213000000000001</v>
      </c>
      <c r="D30" s="29">
        <v>41.000999999999998</v>
      </c>
      <c r="E30" s="29">
        <v>50.558</v>
      </c>
      <c r="F30" s="29">
        <v>58.317999999999998</v>
      </c>
      <c r="G30" s="29">
        <v>51.008000000000003</v>
      </c>
      <c r="H30" s="29">
        <v>52.606010000000005</v>
      </c>
      <c r="I30" s="29">
        <v>53.091000000000001</v>
      </c>
      <c r="J30" s="29">
        <v>44.835039999999999</v>
      </c>
      <c r="K30" s="29">
        <v>34.865590000000019</v>
      </c>
      <c r="L30" s="29">
        <v>30.085739999999994</v>
      </c>
      <c r="M30" s="29">
        <v>28.929179999999995</v>
      </c>
      <c r="N30" s="29">
        <v>27.677456999999997</v>
      </c>
      <c r="O30" s="29">
        <v>29.593679999999992</v>
      </c>
      <c r="P30" s="29">
        <v>31.005609999999994</v>
      </c>
      <c r="Q30" s="29">
        <v>31.052832999999993</v>
      </c>
      <c r="R30" s="29">
        <v>30.709712999999997</v>
      </c>
      <c r="S30" s="30">
        <v>31.085759999999993</v>
      </c>
      <c r="T30" s="30">
        <v>31.667514999999995</v>
      </c>
      <c r="U30" s="30">
        <v>25.198883999999996</v>
      </c>
      <c r="V30" s="30">
        <v>30.478599999999997</v>
      </c>
      <c r="W30" s="30">
        <v>32.010649999999991</v>
      </c>
      <c r="X30" s="30">
        <v>30.121028999999997</v>
      </c>
      <c r="Y30" s="30">
        <v>30.424838999999999</v>
      </c>
    </row>
    <row r="31" spans="1:25" x14ac:dyDescent="0.25">
      <c r="A31" s="1" t="s">
        <v>9</v>
      </c>
      <c r="B31" s="31">
        <v>11343.994000000001</v>
      </c>
      <c r="C31" s="31">
        <v>8563.57</v>
      </c>
      <c r="D31" s="31">
        <v>9466.7289999999994</v>
      </c>
      <c r="E31" s="31">
        <v>10827.233</v>
      </c>
      <c r="F31" s="31">
        <v>12973.653010000002</v>
      </c>
      <c r="G31" s="31">
        <v>23662.085999999999</v>
      </c>
      <c r="H31" s="31">
        <v>29529.541599999993</v>
      </c>
      <c r="I31" s="31">
        <v>31918.772000000001</v>
      </c>
      <c r="J31" s="31">
        <v>30845.356953500002</v>
      </c>
      <c r="K31" s="31">
        <v>30988.755529999995</v>
      </c>
      <c r="L31" s="31">
        <v>26691.62889</v>
      </c>
      <c r="M31" s="31">
        <v>35463.826569999997</v>
      </c>
      <c r="N31" s="31">
        <v>34993.777419999999</v>
      </c>
      <c r="O31" s="31">
        <v>35041.472400000006</v>
      </c>
      <c r="P31" s="31">
        <v>36369.424390000022</v>
      </c>
      <c r="Q31" s="31">
        <v>33230.584298999995</v>
      </c>
      <c r="R31" s="31">
        <v>29913.70915699999</v>
      </c>
      <c r="S31" s="31">
        <v>29444.006353000015</v>
      </c>
      <c r="T31" s="31">
        <v>28239.456773000002</v>
      </c>
      <c r="U31" s="31">
        <v>29001.074882000004</v>
      </c>
      <c r="V31" s="31">
        <v>29006.898595999995</v>
      </c>
      <c r="W31" s="31">
        <v>28719.592260000005</v>
      </c>
      <c r="X31" s="31">
        <v>27727.125969000012</v>
      </c>
      <c r="Y31" s="31">
        <v>27405.301015000023</v>
      </c>
    </row>
    <row r="32" spans="1:25" x14ac:dyDescent="0.25">
      <c r="A32" s="26" t="s">
        <v>10</v>
      </c>
      <c r="B32" s="29">
        <v>996.41600000000005</v>
      </c>
      <c r="C32" s="29">
        <v>1149.5650000000001</v>
      </c>
      <c r="D32" s="29">
        <v>1190.069</v>
      </c>
      <c r="E32" s="29">
        <v>1139.973</v>
      </c>
      <c r="F32" s="29">
        <v>997.33299999999997</v>
      </c>
      <c r="G32" s="29">
        <v>970.49800000000005</v>
      </c>
      <c r="H32" s="29">
        <v>975.14300000000003</v>
      </c>
      <c r="I32" s="29">
        <v>946.74</v>
      </c>
      <c r="J32" s="29">
        <v>903.05499999999995</v>
      </c>
      <c r="K32" s="29">
        <v>845.80707999999993</v>
      </c>
      <c r="L32" s="29">
        <v>858.46411999999998</v>
      </c>
      <c r="M32" s="29">
        <v>874.84259999999995</v>
      </c>
      <c r="N32" s="29">
        <v>816.85712000000001</v>
      </c>
      <c r="O32" s="29">
        <v>862.827</v>
      </c>
      <c r="P32" s="29">
        <v>837.38208000000009</v>
      </c>
      <c r="Q32" s="29">
        <v>819.15213000000006</v>
      </c>
      <c r="R32" s="29">
        <v>772.40012000000002</v>
      </c>
      <c r="S32" s="30">
        <v>804.42710999999997</v>
      </c>
      <c r="T32" s="30">
        <v>655.82817</v>
      </c>
      <c r="U32" s="30">
        <v>739.05413999999996</v>
      </c>
      <c r="V32" s="30">
        <v>786.00811999999996</v>
      </c>
      <c r="W32" s="30">
        <v>762.15614000000005</v>
      </c>
      <c r="X32" s="30">
        <v>516.6232500000001</v>
      </c>
      <c r="Y32" s="30">
        <v>622.98993000000007</v>
      </c>
    </row>
    <row r="33" spans="1:25" x14ac:dyDescent="0.25">
      <c r="A33" s="1" t="s">
        <v>11</v>
      </c>
      <c r="B33" s="31">
        <v>0</v>
      </c>
      <c r="C33" s="31">
        <v>3.944</v>
      </c>
      <c r="D33" s="31">
        <v>3.6139999999999999</v>
      </c>
      <c r="E33" s="31">
        <v>6.2409999999999997</v>
      </c>
      <c r="F33" s="31">
        <v>2.198</v>
      </c>
      <c r="G33" s="31">
        <v>20.206</v>
      </c>
      <c r="H33" s="31">
        <v>11.817</v>
      </c>
      <c r="I33" s="31">
        <v>27.797000000000001</v>
      </c>
      <c r="J33" s="31">
        <v>21.739099999999997</v>
      </c>
      <c r="K33" s="31">
        <v>44.246099999999998</v>
      </c>
      <c r="L33" s="31">
        <v>38.924999999999997</v>
      </c>
      <c r="M33" s="31">
        <v>39.298400000000001</v>
      </c>
      <c r="N33" s="31">
        <v>20.120999999999999</v>
      </c>
      <c r="O33" s="31">
        <v>11.11501</v>
      </c>
      <c r="P33" s="31">
        <v>7.9760100000000005</v>
      </c>
      <c r="Q33" s="31">
        <v>2.7240000000000002</v>
      </c>
      <c r="R33" s="31">
        <v>2.141</v>
      </c>
      <c r="S33" s="31">
        <v>3.7989999999999999</v>
      </c>
      <c r="T33" s="31">
        <v>2.73</v>
      </c>
      <c r="U33" s="31">
        <v>0.67200000000000004</v>
      </c>
      <c r="V33" s="31">
        <v>1.3</v>
      </c>
      <c r="W33" s="31">
        <v>0.57199999999999995</v>
      </c>
      <c r="X33" s="31">
        <v>1.0000000000000001E-5</v>
      </c>
      <c r="Y33" s="31">
        <v>3.9430000000000001</v>
      </c>
    </row>
    <row r="34" spans="1:25" x14ac:dyDescent="0.25">
      <c r="A34" s="26" t="s">
        <v>12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101.84</v>
      </c>
      <c r="K34" s="29">
        <v>306.38600000000002</v>
      </c>
      <c r="L34" s="29">
        <v>286.15600000000001</v>
      </c>
      <c r="M34" s="29">
        <v>281.70800000000003</v>
      </c>
      <c r="N34" s="29">
        <v>258.55500000000001</v>
      </c>
      <c r="O34" s="29">
        <v>285.81401</v>
      </c>
      <c r="P34" s="29">
        <v>137.06968000000001</v>
      </c>
      <c r="Q34" s="29">
        <v>178.50702000000001</v>
      </c>
      <c r="R34" s="29">
        <v>277.81353999999999</v>
      </c>
      <c r="S34" s="30">
        <v>290.38678999999996</v>
      </c>
      <c r="T34" s="30">
        <v>262.26215999999999</v>
      </c>
      <c r="U34" s="30">
        <v>265.94175000000001</v>
      </c>
      <c r="V34" s="30">
        <v>220.73032999999998</v>
      </c>
      <c r="W34" s="30">
        <v>126.98</v>
      </c>
      <c r="X34" s="30">
        <v>61.006999999999998</v>
      </c>
      <c r="Y34" s="30">
        <v>111.089</v>
      </c>
    </row>
    <row r="35" spans="1:25" x14ac:dyDescent="0.25">
      <c r="A35" s="1" t="s">
        <v>13</v>
      </c>
      <c r="B35" s="31">
        <v>2.5760000000000001</v>
      </c>
      <c r="C35" s="31">
        <v>2.4620000000000002</v>
      </c>
      <c r="D35" s="31">
        <v>1.9490000000000001</v>
      </c>
      <c r="E35" s="31">
        <v>1.956</v>
      </c>
      <c r="F35" s="31">
        <v>1.9890000000000001</v>
      </c>
      <c r="G35" s="31">
        <v>2.2970000000000002</v>
      </c>
      <c r="H35" s="31">
        <v>2.2080000000000002</v>
      </c>
      <c r="I35" s="31">
        <v>3.0760000000000001</v>
      </c>
      <c r="J35" s="31">
        <v>5.1561000000000003</v>
      </c>
      <c r="K35" s="31">
        <v>10.913200000000002</v>
      </c>
      <c r="L35" s="31">
        <v>73.306010000000001</v>
      </c>
      <c r="M35" s="31">
        <v>272.86409999999995</v>
      </c>
      <c r="N35" s="31">
        <v>368.06420000000003</v>
      </c>
      <c r="O35" s="31">
        <v>454.73700000000002</v>
      </c>
      <c r="P35" s="31">
        <v>454.38400000000001</v>
      </c>
      <c r="Q35" s="31">
        <v>445.72899999999998</v>
      </c>
      <c r="R35" s="31">
        <v>413.05500999999998</v>
      </c>
      <c r="S35" s="31">
        <v>414.08</v>
      </c>
      <c r="T35" s="31">
        <v>364.66505000000001</v>
      </c>
      <c r="U35" s="31">
        <v>353.50511999999998</v>
      </c>
      <c r="V35" s="31">
        <v>324.85912000000002</v>
      </c>
      <c r="W35" s="31">
        <v>293.19514000000004</v>
      </c>
      <c r="X35" s="31">
        <v>240.24023</v>
      </c>
      <c r="Y35" s="31">
        <v>208.61012999999997</v>
      </c>
    </row>
    <row r="36" spans="1:25" x14ac:dyDescent="0.25">
      <c r="A36" s="26" t="s">
        <v>14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</row>
    <row r="37" spans="1:25" x14ac:dyDescent="0.25">
      <c r="A37" s="1" t="s">
        <v>15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</row>
    <row r="38" spans="1:25" x14ac:dyDescent="0.25">
      <c r="A38" s="26" t="s">
        <v>16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</row>
    <row r="39" spans="1:25" x14ac:dyDescent="0.25">
      <c r="A39" s="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ht="24.75" x14ac:dyDescent="0.25">
      <c r="A40" s="20"/>
      <c r="B40" s="21" t="s">
        <v>21</v>
      </c>
      <c r="C40" s="21" t="s">
        <v>21</v>
      </c>
      <c r="D40" s="21" t="s">
        <v>21</v>
      </c>
      <c r="E40" s="21" t="s">
        <v>21</v>
      </c>
      <c r="F40" s="21" t="s">
        <v>21</v>
      </c>
      <c r="G40" s="21" t="s">
        <v>21</v>
      </c>
      <c r="H40" s="21" t="s">
        <v>21</v>
      </c>
      <c r="I40" s="21" t="s">
        <v>21</v>
      </c>
      <c r="J40" s="21" t="s">
        <v>21</v>
      </c>
      <c r="K40" s="21" t="s">
        <v>21</v>
      </c>
      <c r="L40" s="21" t="s">
        <v>21</v>
      </c>
      <c r="M40" s="21" t="s">
        <v>21</v>
      </c>
      <c r="N40" s="21" t="s">
        <v>21</v>
      </c>
      <c r="O40" s="21" t="s">
        <v>21</v>
      </c>
      <c r="P40" s="21" t="s">
        <v>21</v>
      </c>
      <c r="Q40" s="21" t="s">
        <v>21</v>
      </c>
      <c r="R40" s="21" t="s">
        <v>21</v>
      </c>
      <c r="S40" s="21" t="s">
        <v>21</v>
      </c>
      <c r="T40" s="21" t="s">
        <v>21</v>
      </c>
      <c r="U40" s="21" t="s">
        <v>21</v>
      </c>
      <c r="V40" s="21" t="s">
        <v>21</v>
      </c>
      <c r="W40" s="21" t="s">
        <v>21</v>
      </c>
      <c r="X40" s="21" t="s">
        <v>21</v>
      </c>
      <c r="Y40" s="21" t="s">
        <v>21</v>
      </c>
    </row>
    <row r="41" spans="1:25" ht="30" x14ac:dyDescent="0.25">
      <c r="A41" s="22" t="s">
        <v>22</v>
      </c>
      <c r="B41" s="23">
        <v>135279.94273758502</v>
      </c>
      <c r="C41" s="23">
        <v>116309.26569000001</v>
      </c>
      <c r="D41" s="23">
        <v>118012.20319599997</v>
      </c>
      <c r="E41" s="23">
        <v>127536.372257</v>
      </c>
      <c r="F41" s="23">
        <v>118680.35442099998</v>
      </c>
      <c r="G41" s="23">
        <v>121882.79123300001</v>
      </c>
      <c r="H41" s="23">
        <v>123218.97560897002</v>
      </c>
      <c r="I41" s="23">
        <v>123259.67294199999</v>
      </c>
      <c r="J41" s="23">
        <v>120216.231076</v>
      </c>
      <c r="K41" s="23">
        <v>113055.48970000008</v>
      </c>
      <c r="L41" s="23">
        <v>102288.733846</v>
      </c>
      <c r="M41" s="23">
        <v>121504.4283729999</v>
      </c>
      <c r="N41" s="23">
        <v>124765.13897780007</v>
      </c>
      <c r="O41" s="23">
        <v>131746.96814883803</v>
      </c>
      <c r="P41" s="23">
        <v>128539.47582761805</v>
      </c>
      <c r="Q41" s="23">
        <v>121150.24845983405</v>
      </c>
      <c r="R41" s="23">
        <v>122368.93902026744</v>
      </c>
      <c r="S41" s="23">
        <v>124371.34617249547</v>
      </c>
      <c r="T41" s="23">
        <v>124406.19273830447</v>
      </c>
      <c r="U41" s="23">
        <v>127519.37429549197</v>
      </c>
      <c r="V41" s="23">
        <v>137256.16518995984</v>
      </c>
      <c r="W41" s="23">
        <v>139656.38692665304</v>
      </c>
      <c r="X41" s="23">
        <v>143758.59062954146</v>
      </c>
      <c r="Y41" s="23">
        <v>144730.01497783375</v>
      </c>
    </row>
    <row r="42" spans="1:25" x14ac:dyDescent="0.2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x14ac:dyDescent="0.25">
      <c r="A43" s="26" t="s">
        <v>3</v>
      </c>
      <c r="B43" s="27">
        <v>3539.0590535849997</v>
      </c>
      <c r="C43" s="27">
        <v>4962.00702</v>
      </c>
      <c r="D43" s="27">
        <v>6336.6470900000004</v>
      </c>
      <c r="E43" s="27">
        <v>5497.7855399999999</v>
      </c>
      <c r="F43" s="27">
        <v>7052.3919999999998</v>
      </c>
      <c r="G43" s="27">
        <v>8579.4508500000011</v>
      </c>
      <c r="H43" s="27">
        <v>3901.8872929700001</v>
      </c>
      <c r="I43" s="27">
        <v>3783.9791299999997</v>
      </c>
      <c r="J43" s="27">
        <v>4853.7616260000004</v>
      </c>
      <c r="K43" s="27">
        <v>6024.1418100000001</v>
      </c>
      <c r="L43" s="27">
        <v>8299.4882799999978</v>
      </c>
      <c r="M43" s="27">
        <v>4768.4111499999999</v>
      </c>
      <c r="N43" s="27">
        <v>3595.2391600000001</v>
      </c>
      <c r="O43" s="27">
        <v>2440.5025800000008</v>
      </c>
      <c r="P43" s="27">
        <v>1989.2112930000005</v>
      </c>
      <c r="Q43" s="27">
        <v>5311.0146408840992</v>
      </c>
      <c r="R43" s="27">
        <v>8604.7778276064673</v>
      </c>
      <c r="S43" s="27">
        <v>4690.848088358207</v>
      </c>
      <c r="T43" s="27">
        <v>7681.592215362678</v>
      </c>
      <c r="U43" s="27">
        <v>3271.0638023740466</v>
      </c>
      <c r="V43" s="27">
        <v>2043.6304259964793</v>
      </c>
      <c r="W43" s="27">
        <v>2476.8337290305831</v>
      </c>
      <c r="X43" s="27">
        <v>6344.3458382518802</v>
      </c>
      <c r="Y43" s="27">
        <v>4502.0076109316578</v>
      </c>
    </row>
    <row r="44" spans="1:25" x14ac:dyDescent="0.25">
      <c r="A44" s="9" t="s">
        <v>4</v>
      </c>
      <c r="B44" s="28">
        <v>2337.52801</v>
      </c>
      <c r="C44" s="28">
        <v>3366.94</v>
      </c>
      <c r="D44" s="28">
        <v>4421.86499</v>
      </c>
      <c r="E44" s="28">
        <v>3714.3005400000002</v>
      </c>
      <c r="F44" s="28">
        <v>4752.6750099999999</v>
      </c>
      <c r="G44" s="28">
        <v>5951.7236500000008</v>
      </c>
      <c r="H44" s="28">
        <v>2485.6700099999998</v>
      </c>
      <c r="I44" s="28">
        <v>2360.6670099999997</v>
      </c>
      <c r="J44" s="28">
        <v>3267.2750200000005</v>
      </c>
      <c r="K44" s="28">
        <v>4146.98614</v>
      </c>
      <c r="L44" s="28">
        <v>5923.6091499999993</v>
      </c>
      <c r="M44" s="28">
        <v>3231.4597999999996</v>
      </c>
      <c r="N44" s="28">
        <v>2412.7799599999998</v>
      </c>
      <c r="O44" s="28">
        <v>1687.5353300000004</v>
      </c>
      <c r="P44" s="28">
        <v>1340.8164200000003</v>
      </c>
      <c r="Q44" s="28">
        <v>3731.8392499999991</v>
      </c>
      <c r="R44" s="28">
        <v>6233.7740700000004</v>
      </c>
      <c r="S44" s="28">
        <v>3222.07924</v>
      </c>
      <c r="T44" s="28">
        <v>5631.4526999999989</v>
      </c>
      <c r="U44" s="28">
        <v>2261.4696780000004</v>
      </c>
      <c r="V44" s="28">
        <v>1368.484652514069</v>
      </c>
      <c r="W44" s="28">
        <v>1608.8279029856969</v>
      </c>
      <c r="X44" s="28">
        <v>4648.6780502759748</v>
      </c>
      <c r="Y44" s="28">
        <v>3019.8333251084296</v>
      </c>
    </row>
    <row r="45" spans="1:25" x14ac:dyDescent="0.25">
      <c r="A45" s="9" t="s">
        <v>5</v>
      </c>
      <c r="B45" s="28">
        <v>1201.5310435849999</v>
      </c>
      <c r="C45" s="28">
        <v>1595.06702</v>
      </c>
      <c r="D45" s="28">
        <v>1914.7821000000001</v>
      </c>
      <c r="E45" s="28">
        <v>1783.4849999999999</v>
      </c>
      <c r="F45" s="28">
        <v>2299.7169900000004</v>
      </c>
      <c r="G45" s="28">
        <v>2627.7272000000003</v>
      </c>
      <c r="H45" s="28">
        <v>1416.21728297</v>
      </c>
      <c r="I45" s="28">
        <v>1423.31212</v>
      </c>
      <c r="J45" s="28">
        <v>1586.4866060000002</v>
      </c>
      <c r="K45" s="28">
        <v>1877.1556700000003</v>
      </c>
      <c r="L45" s="28">
        <v>2375.8791299999993</v>
      </c>
      <c r="M45" s="28">
        <v>1536.9513500000003</v>
      </c>
      <c r="N45" s="28">
        <v>1182.4592000000002</v>
      </c>
      <c r="O45" s="28">
        <v>752.96725000000026</v>
      </c>
      <c r="P45" s="28">
        <v>648.39487300000019</v>
      </c>
      <c r="Q45" s="28">
        <v>1579.1753908841004</v>
      </c>
      <c r="R45" s="28">
        <v>2371.0037576064669</v>
      </c>
      <c r="S45" s="28">
        <v>1468.7688483582072</v>
      </c>
      <c r="T45" s="28">
        <v>2050.1395153626786</v>
      </c>
      <c r="U45" s="28">
        <v>1009.594124374046</v>
      </c>
      <c r="V45" s="28">
        <v>675.14577348241028</v>
      </c>
      <c r="W45" s="28">
        <v>868.00582604488625</v>
      </c>
      <c r="X45" s="28">
        <v>1695.6677879759059</v>
      </c>
      <c r="Y45" s="28">
        <v>1482.1742858232287</v>
      </c>
    </row>
    <row r="46" spans="1:25" x14ac:dyDescent="0.25">
      <c r="A46" s="26" t="s">
        <v>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</row>
    <row r="47" spans="1:25" x14ac:dyDescent="0.25">
      <c r="A47" s="1" t="s">
        <v>7</v>
      </c>
      <c r="B47" s="31">
        <v>2811.1486100000002</v>
      </c>
      <c r="C47" s="31">
        <v>3009.9881100000002</v>
      </c>
      <c r="D47" s="31">
        <v>3034.4491000000003</v>
      </c>
      <c r="E47" s="31">
        <v>2896.2050700000004</v>
      </c>
      <c r="F47" s="31">
        <v>3011.84512</v>
      </c>
      <c r="G47" s="31">
        <v>2919.9811199999999</v>
      </c>
      <c r="H47" s="31">
        <v>2970.1840999999999</v>
      </c>
      <c r="I47" s="31">
        <v>2841.2870700000003</v>
      </c>
      <c r="J47" s="31">
        <v>2565.1081600000002</v>
      </c>
      <c r="K47" s="31">
        <v>2290.3971799999995</v>
      </c>
      <c r="L47" s="31">
        <v>2096.0674200000003</v>
      </c>
      <c r="M47" s="31">
        <v>1262.7357799999997</v>
      </c>
      <c r="N47" s="31">
        <v>823.84729000000004</v>
      </c>
      <c r="O47" s="31">
        <v>802.34827000000007</v>
      </c>
      <c r="P47" s="31">
        <v>310.67433999999997</v>
      </c>
      <c r="Q47" s="31">
        <v>324.09014000000002</v>
      </c>
      <c r="R47" s="31">
        <v>304.50408999999996</v>
      </c>
      <c r="S47" s="31">
        <v>295.78708999999998</v>
      </c>
      <c r="T47" s="31">
        <v>249.80609999999999</v>
      </c>
      <c r="U47" s="31">
        <v>317.01211000000001</v>
      </c>
      <c r="V47" s="31">
        <v>303.23012</v>
      </c>
      <c r="W47" s="31">
        <v>273.02512000000002</v>
      </c>
      <c r="X47" s="31">
        <v>257.00912</v>
      </c>
      <c r="Y47" s="31">
        <v>263.04712000000001</v>
      </c>
    </row>
    <row r="48" spans="1:25" x14ac:dyDescent="0.25">
      <c r="A48" s="26" t="s">
        <v>8</v>
      </c>
      <c r="B48" s="29">
        <v>256.23399999999998</v>
      </c>
      <c r="C48" s="29">
        <v>43.976999999999997</v>
      </c>
      <c r="D48" s="29">
        <v>61.927</v>
      </c>
      <c r="E48" s="29">
        <v>76.366</v>
      </c>
      <c r="F48" s="29">
        <v>89.831000000000003</v>
      </c>
      <c r="G48" s="29">
        <v>82.674000000000007</v>
      </c>
      <c r="H48" s="29">
        <v>50.702030000000001</v>
      </c>
      <c r="I48" s="29">
        <v>38.588999999999999</v>
      </c>
      <c r="J48" s="29">
        <v>21.975859999999997</v>
      </c>
      <c r="K48" s="29">
        <v>16.799510000000001</v>
      </c>
      <c r="L48" s="29">
        <v>6.3932000000000002</v>
      </c>
      <c r="M48" s="29">
        <v>19.8017</v>
      </c>
      <c r="N48" s="29">
        <v>10.846260000000001</v>
      </c>
      <c r="O48" s="29">
        <v>15.457170000000001</v>
      </c>
      <c r="P48" s="29">
        <v>23.367060000000002</v>
      </c>
      <c r="Q48" s="29">
        <v>6.2302299999999997</v>
      </c>
      <c r="R48" s="29">
        <v>2.4302799999999998</v>
      </c>
      <c r="S48" s="30">
        <v>3.9142600000000001</v>
      </c>
      <c r="T48" s="30">
        <v>4.3616200000000003</v>
      </c>
      <c r="U48" s="30">
        <v>5.1692200000000001</v>
      </c>
      <c r="V48" s="30">
        <v>8.3072299999999988</v>
      </c>
      <c r="W48" s="30">
        <v>33.134140000000002</v>
      </c>
      <c r="X48" s="30">
        <v>6.0912600000000001</v>
      </c>
      <c r="Y48" s="30">
        <v>5.4172099999999972</v>
      </c>
    </row>
    <row r="49" spans="1:25" x14ac:dyDescent="0.25">
      <c r="A49" s="1" t="s">
        <v>9</v>
      </c>
      <c r="B49" s="31">
        <v>104813.87195400002</v>
      </c>
      <c r="C49" s="31">
        <v>83934.490440000009</v>
      </c>
      <c r="D49" s="31">
        <v>84747.630875999981</v>
      </c>
      <c r="E49" s="31">
        <v>94205.945526999989</v>
      </c>
      <c r="F49" s="31">
        <v>83919.300571</v>
      </c>
      <c r="G49" s="31">
        <v>85289.461533000009</v>
      </c>
      <c r="H49" s="31">
        <v>90715.13507600002</v>
      </c>
      <c r="I49" s="31">
        <v>90874.394935999982</v>
      </c>
      <c r="J49" s="31">
        <v>86266.719389999984</v>
      </c>
      <c r="K49" s="31">
        <v>78706.614570000049</v>
      </c>
      <c r="L49" s="31">
        <v>64396.780926000007</v>
      </c>
      <c r="M49" s="31">
        <v>86319.163099999918</v>
      </c>
      <c r="N49" s="31">
        <v>85875.90598400007</v>
      </c>
      <c r="O49" s="31">
        <v>86819.74668000004</v>
      </c>
      <c r="P49" s="31">
        <v>81198.979041000057</v>
      </c>
      <c r="Q49" s="31">
        <v>65652.237452999951</v>
      </c>
      <c r="R49" s="31">
        <v>59706.733409999986</v>
      </c>
      <c r="S49" s="31">
        <v>61335.078709000001</v>
      </c>
      <c r="T49" s="31">
        <v>58008.64321870001</v>
      </c>
      <c r="U49" s="31">
        <v>63393.095047999981</v>
      </c>
      <c r="V49" s="31">
        <v>68437.696011140695</v>
      </c>
      <c r="W49" s="31">
        <v>67737.535185202782</v>
      </c>
      <c r="X49" s="31">
        <v>66464.378090959537</v>
      </c>
      <c r="Y49" s="31">
        <v>59074.089494999993</v>
      </c>
    </row>
    <row r="50" spans="1:25" x14ac:dyDescent="0.25">
      <c r="A50" s="26" t="s">
        <v>10</v>
      </c>
      <c r="B50" s="29">
        <v>12528.395</v>
      </c>
      <c r="C50" s="29">
        <v>12246.082</v>
      </c>
      <c r="D50" s="29">
        <v>12138.73</v>
      </c>
      <c r="E50" s="29">
        <v>12353.696</v>
      </c>
      <c r="F50" s="29">
        <v>12294.870999999999</v>
      </c>
      <c r="G50" s="29">
        <v>12122.638999999999</v>
      </c>
      <c r="H50" s="29">
        <v>12109.016</v>
      </c>
      <c r="I50" s="29">
        <v>11959.901</v>
      </c>
      <c r="J50" s="29">
        <v>12004.17777</v>
      </c>
      <c r="K50" s="29">
        <v>11893.87257</v>
      </c>
      <c r="L50" s="29">
        <v>11826.22615</v>
      </c>
      <c r="M50" s="29">
        <v>11858.328799999999</v>
      </c>
      <c r="N50" s="29">
        <v>11693.439829999999</v>
      </c>
      <c r="O50" s="29">
        <v>11323.239309999999</v>
      </c>
      <c r="P50" s="29">
        <v>11156.234599999998</v>
      </c>
      <c r="Q50" s="29">
        <v>10762.979839999996</v>
      </c>
      <c r="R50" s="29">
        <v>10972.737550000596</v>
      </c>
      <c r="S50" s="30">
        <v>10723.558790000026</v>
      </c>
      <c r="T50" s="30">
        <v>10311.002979999996</v>
      </c>
      <c r="U50" s="30">
        <v>10605.823539999996</v>
      </c>
      <c r="V50" s="30">
        <v>10330.302549999997</v>
      </c>
      <c r="W50" s="30">
        <v>10361.133709999995</v>
      </c>
      <c r="X50" s="30">
        <v>10482.036609999996</v>
      </c>
      <c r="Y50" s="30">
        <v>9829.6497099995977</v>
      </c>
    </row>
    <row r="51" spans="1:25" x14ac:dyDescent="0.25">
      <c r="A51" s="1" t="s">
        <v>11</v>
      </c>
      <c r="B51" s="31">
        <v>5781.8119999999999</v>
      </c>
      <c r="C51" s="31">
        <v>6213.2879999999996</v>
      </c>
      <c r="D51" s="31">
        <v>6089.9730099999997</v>
      </c>
      <c r="E51" s="31">
        <v>6075.6169999999993</v>
      </c>
      <c r="F51" s="31">
        <v>6077.4486099999995</v>
      </c>
      <c r="G51" s="31">
        <v>5844.7036099999987</v>
      </c>
      <c r="H51" s="31">
        <v>5754.6129900000014</v>
      </c>
      <c r="I51" s="31">
        <v>5887.6248859999996</v>
      </c>
      <c r="J51" s="31">
        <v>6100.5200499999992</v>
      </c>
      <c r="K51" s="31">
        <v>5940.4845599999981</v>
      </c>
      <c r="L51" s="31">
        <v>6019.3363999999983</v>
      </c>
      <c r="M51" s="31">
        <v>6164.4312200000004</v>
      </c>
      <c r="N51" s="31">
        <v>6532.4967800000013</v>
      </c>
      <c r="O51" s="31">
        <v>6767.3902302899987</v>
      </c>
      <c r="P51" s="31">
        <v>6353.6523723299979</v>
      </c>
      <c r="Q51" s="31">
        <v>5898.996305949996</v>
      </c>
      <c r="R51" s="31">
        <v>5835.5907299999999</v>
      </c>
      <c r="S51" s="31">
        <v>5910.7066828849984</v>
      </c>
      <c r="T51" s="31">
        <v>5953.0128865340421</v>
      </c>
      <c r="U51" s="31">
        <v>5719.1220056162738</v>
      </c>
      <c r="V51" s="31">
        <v>5470.2508050142669</v>
      </c>
      <c r="W51" s="31">
        <v>5411.4102398756513</v>
      </c>
      <c r="X51" s="31">
        <v>5036.9281286886644</v>
      </c>
      <c r="Y51" s="31">
        <v>4750.3545899999999</v>
      </c>
    </row>
    <row r="52" spans="1:25" x14ac:dyDescent="0.25">
      <c r="A52" s="26" t="s">
        <v>12</v>
      </c>
      <c r="B52" s="29">
        <v>3242.3</v>
      </c>
      <c r="C52" s="29">
        <v>3546.1060000000002</v>
      </c>
      <c r="D52" s="29">
        <v>3315.596</v>
      </c>
      <c r="E52" s="29">
        <v>4257.8230000000003</v>
      </c>
      <c r="F52" s="29">
        <v>4084.0540000000001</v>
      </c>
      <c r="G52" s="29">
        <v>4901.5309999999999</v>
      </c>
      <c r="H52" s="29">
        <v>5569.7330000000002</v>
      </c>
      <c r="I52" s="29">
        <v>5723.9979999999996</v>
      </c>
      <c r="J52" s="29">
        <v>6146.7479999999996</v>
      </c>
      <c r="K52" s="29">
        <v>5865.29</v>
      </c>
      <c r="L52" s="29">
        <v>7312.2259999999997</v>
      </c>
      <c r="M52" s="29">
        <v>8960.491</v>
      </c>
      <c r="N52" s="29">
        <v>11705.669</v>
      </c>
      <c r="O52" s="29">
        <v>12818.097140000002</v>
      </c>
      <c r="P52" s="29">
        <v>12054.218041999995</v>
      </c>
      <c r="Q52" s="29">
        <v>13320.040199999999</v>
      </c>
      <c r="R52" s="29">
        <v>12589.653458000001</v>
      </c>
      <c r="S52" s="30">
        <v>13796.720369999999</v>
      </c>
      <c r="T52" s="30">
        <v>13425.862300000001</v>
      </c>
      <c r="U52" s="30">
        <v>13442.37552</v>
      </c>
      <c r="V52" s="30">
        <v>15118.101380000002</v>
      </c>
      <c r="W52" s="30">
        <v>13967.564</v>
      </c>
      <c r="X52" s="30">
        <v>13858.618</v>
      </c>
      <c r="Y52" s="30">
        <v>15650.195568902509</v>
      </c>
    </row>
    <row r="53" spans="1:25" x14ac:dyDescent="0.25">
      <c r="A53" s="1" t="s">
        <v>13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0.31880000000000003</v>
      </c>
      <c r="J53" s="31">
        <v>11.402100000000001</v>
      </c>
      <c r="K53" s="31">
        <v>78.66328</v>
      </c>
      <c r="L53" s="31">
        <v>152.50121999999999</v>
      </c>
      <c r="M53" s="31">
        <v>749.6940229999999</v>
      </c>
      <c r="N53" s="31">
        <v>3425.5406838000004</v>
      </c>
      <c r="O53" s="31">
        <v>8690.6833085479993</v>
      </c>
      <c r="P53" s="31">
        <v>12600.408839287997</v>
      </c>
      <c r="Q53" s="31">
        <v>16937.117941</v>
      </c>
      <c r="R53" s="31">
        <v>21479.848124629789</v>
      </c>
      <c r="S53" s="31">
        <v>24640.456359252232</v>
      </c>
      <c r="T53" s="31">
        <v>26058.265937707729</v>
      </c>
      <c r="U53" s="31">
        <v>28104.467069501679</v>
      </c>
      <c r="V53" s="31">
        <v>33097.548875808367</v>
      </c>
      <c r="W53" s="31">
        <v>36977.997711544042</v>
      </c>
      <c r="X53" s="31">
        <v>39180.116352641366</v>
      </c>
      <c r="Y53" s="31">
        <v>48393.596440000001</v>
      </c>
    </row>
    <row r="54" spans="1:25" x14ac:dyDescent="0.25">
      <c r="A54" s="26" t="s">
        <v>14</v>
      </c>
      <c r="B54" s="29">
        <v>833.70799999999997</v>
      </c>
      <c r="C54" s="29">
        <v>848.32500000000005</v>
      </c>
      <c r="D54" s="29">
        <v>756.57100000000003</v>
      </c>
      <c r="E54" s="29">
        <v>739.12300000000005</v>
      </c>
      <c r="F54" s="29">
        <v>658.33299999999997</v>
      </c>
      <c r="G54" s="29">
        <v>613.59100000000001</v>
      </c>
      <c r="H54" s="29">
        <v>665.75</v>
      </c>
      <c r="I54" s="29">
        <v>730.15200000000004</v>
      </c>
      <c r="J54" s="29">
        <v>840.52</v>
      </c>
      <c r="K54" s="29">
        <v>878.83501000000001</v>
      </c>
      <c r="L54" s="29">
        <v>888.84302000000002</v>
      </c>
      <c r="M54" s="29">
        <v>866.94110000000001</v>
      </c>
      <c r="N54" s="29">
        <v>685.84933000000012</v>
      </c>
      <c r="O54" s="29">
        <v>1623.56834</v>
      </c>
      <c r="P54" s="29">
        <v>2446.28512</v>
      </c>
      <c r="Q54" s="29">
        <v>2548.089579</v>
      </c>
      <c r="R54" s="29">
        <v>2463.5984100306</v>
      </c>
      <c r="S54" s="30">
        <v>2544.6167029999997</v>
      </c>
      <c r="T54" s="30">
        <v>2302.8073600000002</v>
      </c>
      <c r="U54" s="30">
        <v>2276.8906100000004</v>
      </c>
      <c r="V54" s="30">
        <v>2065.1498620000002</v>
      </c>
      <c r="W54" s="30">
        <v>2102.3411510000001</v>
      </c>
      <c r="X54" s="30">
        <v>1923.4810990000001</v>
      </c>
      <c r="Y54" s="30">
        <v>2064.129113</v>
      </c>
    </row>
    <row r="55" spans="1:25" x14ac:dyDescent="0.25">
      <c r="A55" s="1" t="s">
        <v>15</v>
      </c>
      <c r="B55" s="31">
        <v>1231.13112</v>
      </c>
      <c r="C55" s="31">
        <v>1265.4641200000001</v>
      </c>
      <c r="D55" s="31">
        <v>1237.14912</v>
      </c>
      <c r="E55" s="31">
        <v>1196.8201200000001</v>
      </c>
      <c r="F55" s="31">
        <v>1271.2801200000001</v>
      </c>
      <c r="G55" s="31">
        <v>1270.02412</v>
      </c>
      <c r="H55" s="31">
        <v>1248.7031200000001</v>
      </c>
      <c r="I55" s="31">
        <v>1141.8721200000002</v>
      </c>
      <c r="J55" s="31">
        <v>1172.73612</v>
      </c>
      <c r="K55" s="31">
        <v>1119.6041200000002</v>
      </c>
      <c r="L55" s="31">
        <v>1024.17714</v>
      </c>
      <c r="M55" s="31">
        <v>317.87490000000003</v>
      </c>
      <c r="N55" s="31">
        <v>193.88399999999999</v>
      </c>
      <c r="O55" s="31">
        <v>208.44200000000001</v>
      </c>
      <c r="P55" s="31">
        <v>229.334</v>
      </c>
      <c r="Q55" s="31">
        <v>207.05500000000001</v>
      </c>
      <c r="R55" s="31">
        <v>246.16499999999999</v>
      </c>
      <c r="S55" s="31">
        <v>206.93600000000001</v>
      </c>
      <c r="T55" s="31">
        <v>191.101</v>
      </c>
      <c r="U55" s="31">
        <v>197.45025000000001</v>
      </c>
      <c r="V55" s="31">
        <v>204.18899999999999</v>
      </c>
      <c r="W55" s="31">
        <v>99.946049999999971</v>
      </c>
      <c r="X55" s="31">
        <v>0</v>
      </c>
      <c r="Y55" s="31">
        <v>0</v>
      </c>
    </row>
    <row r="56" spans="1:25" x14ac:dyDescent="0.25">
      <c r="A56" s="26" t="s">
        <v>16</v>
      </c>
      <c r="B56" s="29">
        <v>242.28299999999999</v>
      </c>
      <c r="C56" s="29">
        <v>239.53800000000001</v>
      </c>
      <c r="D56" s="29">
        <v>293.52999999999997</v>
      </c>
      <c r="E56" s="29">
        <v>236.99100000000001</v>
      </c>
      <c r="F56" s="29">
        <v>220.999</v>
      </c>
      <c r="G56" s="29">
        <v>258.73500000000001</v>
      </c>
      <c r="H56" s="29">
        <v>233.25200000000001</v>
      </c>
      <c r="I56" s="29">
        <v>277.55599999999998</v>
      </c>
      <c r="J56" s="29">
        <v>232.56200000000001</v>
      </c>
      <c r="K56" s="29">
        <v>240.78709000000001</v>
      </c>
      <c r="L56" s="29">
        <v>266.69408999999996</v>
      </c>
      <c r="M56" s="29">
        <v>216.5556</v>
      </c>
      <c r="N56" s="29">
        <v>222.42066</v>
      </c>
      <c r="O56" s="29">
        <v>237.49312</v>
      </c>
      <c r="P56" s="29">
        <v>177.11112</v>
      </c>
      <c r="Q56" s="29">
        <v>182.39713</v>
      </c>
      <c r="R56" s="29">
        <v>162.90014000000002</v>
      </c>
      <c r="S56" s="30">
        <v>222.72311999999999</v>
      </c>
      <c r="T56" s="30">
        <v>219.73712</v>
      </c>
      <c r="U56" s="30">
        <v>186.90511999999998</v>
      </c>
      <c r="V56" s="30">
        <v>177.75892999999999</v>
      </c>
      <c r="W56" s="30">
        <v>215.46589</v>
      </c>
      <c r="X56" s="30">
        <v>205.58613</v>
      </c>
      <c r="Y56" s="30">
        <v>197.52812</v>
      </c>
    </row>
    <row r="57" spans="1:25" x14ac:dyDescent="0.25">
      <c r="A57" s="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25">
      <c r="A58" s="34" t="s">
        <v>23</v>
      </c>
      <c r="B58" s="35">
        <f t="shared" ref="B58:W58" si="2">+B59+B60</f>
        <v>14853.580999999998</v>
      </c>
      <c r="C58" s="35">
        <f t="shared" si="2"/>
        <v>6533.9720600000001</v>
      </c>
      <c r="D58" s="35">
        <f t="shared" si="2"/>
        <v>6026.0920000000006</v>
      </c>
      <c r="E58" s="35">
        <f t="shared" si="2"/>
        <v>4824.5730000000003</v>
      </c>
      <c r="F58" s="35">
        <f t="shared" si="2"/>
        <v>5684.5309999999999</v>
      </c>
      <c r="G58" s="35">
        <f t="shared" si="2"/>
        <v>5056.4359999999997</v>
      </c>
      <c r="H58" s="35">
        <f t="shared" si="2"/>
        <v>5585.8770000000004</v>
      </c>
      <c r="I58" s="35">
        <f t="shared" si="2"/>
        <v>5064.3490000000002</v>
      </c>
      <c r="J58" s="35">
        <f t="shared" si="2"/>
        <v>4629.4570000000003</v>
      </c>
      <c r="K58" s="35">
        <f t="shared" si="2"/>
        <v>5054.0570000000007</v>
      </c>
      <c r="L58" s="35">
        <f t="shared" si="2"/>
        <v>5146.4529999999995</v>
      </c>
      <c r="M58" s="35">
        <f t="shared" si="2"/>
        <v>4974.09</v>
      </c>
      <c r="N58" s="35">
        <f t="shared" si="2"/>
        <v>3280.8240000000001</v>
      </c>
      <c r="O58" s="35">
        <f t="shared" si="2"/>
        <v>11449.691000000001</v>
      </c>
      <c r="P58" s="35">
        <f t="shared" si="2"/>
        <v>10737.023000000001</v>
      </c>
      <c r="Q58" s="35">
        <f t="shared" si="2"/>
        <v>11811.806</v>
      </c>
      <c r="R58" s="35">
        <f t="shared" si="2"/>
        <v>12678.521000000001</v>
      </c>
      <c r="S58" s="35">
        <f t="shared" si="2"/>
        <v>12444.276</v>
      </c>
      <c r="T58" s="35">
        <f t="shared" si="2"/>
        <v>12405.073</v>
      </c>
      <c r="U58" s="35">
        <f t="shared" si="2"/>
        <v>10915.39</v>
      </c>
      <c r="V58" s="35">
        <f t="shared" si="2"/>
        <v>8794.2179999999989</v>
      </c>
      <c r="W58" s="35">
        <f t="shared" si="2"/>
        <v>9521.4915470000014</v>
      </c>
      <c r="X58" s="35">
        <f>+X59+X60</f>
        <v>10882.409919</v>
      </c>
      <c r="Y58" s="35">
        <v>15079.26576</v>
      </c>
    </row>
    <row r="59" spans="1:25" x14ac:dyDescent="0.25">
      <c r="A59" s="9" t="s">
        <v>24</v>
      </c>
      <c r="B59" s="36">
        <v>5846.2089999999998</v>
      </c>
      <c r="C59" s="36">
        <v>1020.4059999999999</v>
      </c>
      <c r="D59" s="36">
        <v>1471.385</v>
      </c>
      <c r="E59" s="36">
        <v>1532.1489999999999</v>
      </c>
      <c r="F59" s="36">
        <v>2061.2379999999998</v>
      </c>
      <c r="G59" s="36">
        <v>2517.9189999999999</v>
      </c>
      <c r="H59" s="36">
        <v>2619.511</v>
      </c>
      <c r="I59" s="36">
        <v>2242.3519999999999</v>
      </c>
      <c r="J59" s="36">
        <v>1870.502</v>
      </c>
      <c r="K59" s="36">
        <v>1808.8150000000001</v>
      </c>
      <c r="L59" s="36">
        <v>1133.31</v>
      </c>
      <c r="M59" s="36">
        <v>761.30499999999995</v>
      </c>
      <c r="N59" s="36">
        <v>809.16099999999994</v>
      </c>
      <c r="O59" s="36">
        <v>132.28700000000001</v>
      </c>
      <c r="P59" s="36">
        <v>131.726</v>
      </c>
      <c r="Q59" s="36">
        <v>45.082000000000001</v>
      </c>
      <c r="R59" s="36">
        <v>62.768000000000001</v>
      </c>
      <c r="S59" s="36">
        <v>43.886000000000003</v>
      </c>
      <c r="T59" s="36">
        <v>530.49400000000003</v>
      </c>
      <c r="U59" s="36">
        <v>70.454999999999998</v>
      </c>
      <c r="V59" s="36">
        <v>425.48899999999998</v>
      </c>
      <c r="W59" s="36">
        <v>1178.5636850000001</v>
      </c>
      <c r="X59" s="36">
        <v>2079.3994939999998</v>
      </c>
      <c r="Y59" s="36">
        <v>2606.9926950000004</v>
      </c>
    </row>
    <row r="60" spans="1:25" x14ac:dyDescent="0.25">
      <c r="A60" s="9" t="s">
        <v>25</v>
      </c>
      <c r="B60" s="36">
        <v>9007.3719999999994</v>
      </c>
      <c r="C60" s="36">
        <v>5513.5660600000001</v>
      </c>
      <c r="D60" s="36">
        <v>4554.7070000000003</v>
      </c>
      <c r="E60" s="36">
        <v>3292.424</v>
      </c>
      <c r="F60" s="36">
        <v>3623.2930000000001</v>
      </c>
      <c r="G60" s="36">
        <v>2538.5169999999998</v>
      </c>
      <c r="H60" s="36">
        <v>2966.366</v>
      </c>
      <c r="I60" s="36">
        <v>2821.9969999999998</v>
      </c>
      <c r="J60" s="36">
        <v>2758.9549999999999</v>
      </c>
      <c r="K60" s="36">
        <v>3245.2420000000002</v>
      </c>
      <c r="L60" s="36">
        <v>4013.143</v>
      </c>
      <c r="M60" s="36">
        <v>4212.7849999999999</v>
      </c>
      <c r="N60" s="36">
        <v>2471.663</v>
      </c>
      <c r="O60" s="36">
        <v>11317.404</v>
      </c>
      <c r="P60" s="36">
        <v>10605.297</v>
      </c>
      <c r="Q60" s="36">
        <v>11766.724</v>
      </c>
      <c r="R60" s="36">
        <v>12615.753000000001</v>
      </c>
      <c r="S60" s="36">
        <v>12400.39</v>
      </c>
      <c r="T60" s="36">
        <v>11874.579</v>
      </c>
      <c r="U60" s="36">
        <v>10844.934999999999</v>
      </c>
      <c r="V60" s="36">
        <v>8368.7289999999994</v>
      </c>
      <c r="W60" s="36">
        <v>8342.9278620000005</v>
      </c>
      <c r="X60" s="36">
        <v>8803.0104250000004</v>
      </c>
      <c r="Y60" s="36">
        <v>12472.273064999999</v>
      </c>
    </row>
    <row r="61" spans="1:25" x14ac:dyDescent="0.25">
      <c r="A61" s="6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37" t="s">
        <v>26</v>
      </c>
      <c r="B62" s="38">
        <f t="shared" ref="B62:W62" si="3">+B63+B64</f>
        <v>79779.561000000002</v>
      </c>
      <c r="C62" s="38">
        <f t="shared" si="3"/>
        <v>94127.815520000004</v>
      </c>
      <c r="D62" s="38">
        <f t="shared" si="3"/>
        <v>91426.671999999991</v>
      </c>
      <c r="E62" s="38">
        <f t="shared" si="3"/>
        <v>96113.090200000006</v>
      </c>
      <c r="F62" s="38">
        <f t="shared" si="3"/>
        <v>92765.608999999997</v>
      </c>
      <c r="G62" s="38">
        <f t="shared" si="3"/>
        <v>84770.78899999999</v>
      </c>
      <c r="H62" s="38">
        <f t="shared" si="3"/>
        <v>97802.451000000001</v>
      </c>
      <c r="I62" s="38">
        <f t="shared" si="3"/>
        <v>103136.042</v>
      </c>
      <c r="J62" s="38">
        <f t="shared" si="3"/>
        <v>95476.466000000015</v>
      </c>
      <c r="K62" s="38">
        <f t="shared" si="3"/>
        <v>90446.255109999998</v>
      </c>
      <c r="L62" s="38">
        <f t="shared" si="3"/>
        <v>97573.894019999992</v>
      </c>
      <c r="M62" s="38">
        <f t="shared" si="3"/>
        <v>107508.70609999998</v>
      </c>
      <c r="N62" s="38">
        <f t="shared" si="3"/>
        <v>99944.832060000001</v>
      </c>
      <c r="O62" s="38">
        <f t="shared" si="3"/>
        <v>108095.94634999998</v>
      </c>
      <c r="P62" s="38">
        <f t="shared" si="3"/>
        <v>109756.28241399999</v>
      </c>
      <c r="Q62" s="38">
        <f t="shared" si="3"/>
        <v>104137.96807</v>
      </c>
      <c r="R62" s="38">
        <f t="shared" si="3"/>
        <v>98382.293109999999</v>
      </c>
      <c r="S62" s="38">
        <f t="shared" si="3"/>
        <v>103092.10812</v>
      </c>
      <c r="T62" s="38">
        <f t="shared" si="3"/>
        <v>89642.186446157721</v>
      </c>
      <c r="U62" s="38">
        <f t="shared" si="3"/>
        <v>92771.09031620984</v>
      </c>
      <c r="V62" s="38">
        <f t="shared" si="3"/>
        <v>92930.010489474269</v>
      </c>
      <c r="W62" s="38">
        <f t="shared" si="3"/>
        <v>93719.088329000006</v>
      </c>
      <c r="X62" s="38">
        <f>+X63+X64</f>
        <v>76399.9937767417</v>
      </c>
      <c r="Y62" s="38">
        <v>77236.311556183617</v>
      </c>
    </row>
    <row r="63" spans="1:25" x14ac:dyDescent="0.25">
      <c r="A63" s="9" t="s">
        <v>24</v>
      </c>
      <c r="B63" s="36">
        <v>12672.442999999999</v>
      </c>
      <c r="C63" s="36">
        <v>28206.498</v>
      </c>
      <c r="D63" s="36">
        <v>23774.829000000002</v>
      </c>
      <c r="E63" s="36">
        <v>22362.883999999998</v>
      </c>
      <c r="F63" s="36">
        <v>22346.921999999999</v>
      </c>
      <c r="G63" s="36">
        <v>22321.038</v>
      </c>
      <c r="H63" s="36">
        <v>27288.666000000001</v>
      </c>
      <c r="I63" s="36">
        <v>26201.174999999999</v>
      </c>
      <c r="J63" s="36">
        <v>21799.794000000002</v>
      </c>
      <c r="K63" s="36">
        <v>26485.829000000002</v>
      </c>
      <c r="L63" s="36">
        <v>36352.089999999997</v>
      </c>
      <c r="M63" s="36">
        <v>40231.038999999997</v>
      </c>
      <c r="N63" s="36">
        <v>35897.116999999998</v>
      </c>
      <c r="O63" s="36">
        <v>37392.979159999995</v>
      </c>
      <c r="P63" s="36">
        <v>35932.160299999996</v>
      </c>
      <c r="Q63" s="36">
        <v>42422.925999999999</v>
      </c>
      <c r="R63" s="36">
        <v>39936.497000000003</v>
      </c>
      <c r="S63" s="36">
        <v>39561.254999999997</v>
      </c>
      <c r="T63" s="36">
        <v>24460.647000000001</v>
      </c>
      <c r="U63" s="36">
        <v>41263.322</v>
      </c>
      <c r="V63" s="36">
        <v>32997.569000000003</v>
      </c>
      <c r="W63" s="36">
        <v>35358.883599000001</v>
      </c>
      <c r="X63" s="36">
        <v>18004.344200154683</v>
      </c>
      <c r="Y63" s="36">
        <v>18420.246005000001</v>
      </c>
    </row>
    <row r="64" spans="1:25" x14ac:dyDescent="0.25">
      <c r="A64" s="9" t="s">
        <v>25</v>
      </c>
      <c r="B64" s="36">
        <v>67107.118000000002</v>
      </c>
      <c r="C64" s="36">
        <v>65921.317519999997</v>
      </c>
      <c r="D64" s="36">
        <v>67651.842999999993</v>
      </c>
      <c r="E64" s="36">
        <v>73750.206200000001</v>
      </c>
      <c r="F64" s="36">
        <v>70418.687000000005</v>
      </c>
      <c r="G64" s="36">
        <v>62449.750999999997</v>
      </c>
      <c r="H64" s="36">
        <v>70513.785000000003</v>
      </c>
      <c r="I64" s="36">
        <v>76934.866999999998</v>
      </c>
      <c r="J64" s="36">
        <v>73676.672000000006</v>
      </c>
      <c r="K64" s="36">
        <v>63960.42611</v>
      </c>
      <c r="L64" s="36">
        <v>61221.804019999996</v>
      </c>
      <c r="M64" s="36">
        <v>67277.667099999991</v>
      </c>
      <c r="N64" s="36">
        <v>64047.715060000002</v>
      </c>
      <c r="O64" s="36">
        <v>70702.967189999996</v>
      </c>
      <c r="P64" s="36">
        <v>73824.122113999998</v>
      </c>
      <c r="Q64" s="36">
        <v>61715.042070000003</v>
      </c>
      <c r="R64" s="36">
        <v>58445.796110000003</v>
      </c>
      <c r="S64" s="36">
        <v>63530.853120000007</v>
      </c>
      <c r="T64" s="36">
        <v>65181.539446157716</v>
      </c>
      <c r="U64" s="36">
        <v>51507.76831620984</v>
      </c>
      <c r="V64" s="36">
        <v>59932.441489474266</v>
      </c>
      <c r="W64" s="36">
        <v>58360.204730000005</v>
      </c>
      <c r="X64" s="36">
        <v>58395.64957658702</v>
      </c>
      <c r="Y64" s="36">
        <v>58816.065551183608</v>
      </c>
    </row>
    <row r="65" spans="1:25" x14ac:dyDescent="0.25">
      <c r="A65" s="6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30" x14ac:dyDescent="0.25">
      <c r="A66" s="39" t="s">
        <v>27</v>
      </c>
      <c r="B66" s="40">
        <f t="shared" ref="B66:W66" si="4">+B67+B68</f>
        <v>64925.979999999996</v>
      </c>
      <c r="C66" s="40">
        <f t="shared" si="4"/>
        <v>87593.843460000004</v>
      </c>
      <c r="D66" s="40">
        <f t="shared" si="4"/>
        <v>85400.579999999987</v>
      </c>
      <c r="E66" s="40">
        <f t="shared" si="4"/>
        <v>91288.517200000002</v>
      </c>
      <c r="F66" s="40">
        <f t="shared" si="4"/>
        <v>87081.077999999994</v>
      </c>
      <c r="G66" s="40">
        <f t="shared" si="4"/>
        <v>79714.353000000003</v>
      </c>
      <c r="H66" s="40">
        <f t="shared" si="4"/>
        <v>92216.574000000008</v>
      </c>
      <c r="I66" s="40">
        <f t="shared" si="4"/>
        <v>98071.692999999999</v>
      </c>
      <c r="J66" s="40">
        <f t="shared" si="4"/>
        <v>90847.009000000005</v>
      </c>
      <c r="K66" s="40">
        <f t="shared" si="4"/>
        <v>85392.198109999998</v>
      </c>
      <c r="L66" s="40">
        <f t="shared" si="4"/>
        <v>92427.441019999998</v>
      </c>
      <c r="M66" s="40">
        <f t="shared" si="4"/>
        <v>102534.61609999998</v>
      </c>
      <c r="N66" s="40">
        <f t="shared" si="4"/>
        <v>96664.008059999993</v>
      </c>
      <c r="O66" s="40">
        <f t="shared" si="4"/>
        <v>96646.255349999992</v>
      </c>
      <c r="P66" s="40">
        <f t="shared" si="4"/>
        <v>99019.259414</v>
      </c>
      <c r="Q66" s="40">
        <f t="shared" si="4"/>
        <v>92326.162069999991</v>
      </c>
      <c r="R66" s="40">
        <f t="shared" si="4"/>
        <v>85703.772110000005</v>
      </c>
      <c r="S66" s="40">
        <f t="shared" si="4"/>
        <v>90647.832120000006</v>
      </c>
      <c r="T66" s="40">
        <f t="shared" si="4"/>
        <v>77237.113446157717</v>
      </c>
      <c r="U66" s="40">
        <f t="shared" si="4"/>
        <v>81855.700316209841</v>
      </c>
      <c r="V66" s="40">
        <f t="shared" si="4"/>
        <v>84135.792489474261</v>
      </c>
      <c r="W66" s="40">
        <f t="shared" si="4"/>
        <v>84197.596782000008</v>
      </c>
      <c r="X66" s="40">
        <f>+X67+X68</f>
        <v>65517.583857741702</v>
      </c>
      <c r="Y66" s="40">
        <v>62157.045796183607</v>
      </c>
    </row>
    <row r="67" spans="1:25" x14ac:dyDescent="0.25">
      <c r="A67" s="9" t="s">
        <v>24</v>
      </c>
      <c r="B67" s="41">
        <f>B63-B59</f>
        <v>6826.2339999999995</v>
      </c>
      <c r="C67" s="41">
        <f t="shared" ref="C67:X67" si="5">C63-C59</f>
        <v>27186.092000000001</v>
      </c>
      <c r="D67" s="41">
        <f t="shared" si="5"/>
        <v>22303.444000000003</v>
      </c>
      <c r="E67" s="41">
        <f t="shared" si="5"/>
        <v>20830.734999999997</v>
      </c>
      <c r="F67" s="41">
        <f t="shared" si="5"/>
        <v>20285.683999999997</v>
      </c>
      <c r="G67" s="41">
        <f t="shared" si="5"/>
        <v>19803.118999999999</v>
      </c>
      <c r="H67" s="41">
        <f t="shared" si="5"/>
        <v>24669.155000000002</v>
      </c>
      <c r="I67" s="41">
        <f t="shared" si="5"/>
        <v>23958.823</v>
      </c>
      <c r="J67" s="41">
        <f t="shared" si="5"/>
        <v>19929.292000000001</v>
      </c>
      <c r="K67" s="41">
        <f t="shared" si="5"/>
        <v>24677.014000000003</v>
      </c>
      <c r="L67" s="41">
        <f t="shared" si="5"/>
        <v>35218.78</v>
      </c>
      <c r="M67" s="41">
        <f t="shared" si="5"/>
        <v>39469.733999999997</v>
      </c>
      <c r="N67" s="41">
        <f t="shared" si="5"/>
        <v>35087.955999999998</v>
      </c>
      <c r="O67" s="41">
        <f t="shared" si="5"/>
        <v>37260.692159999999</v>
      </c>
      <c r="P67" s="41">
        <f t="shared" si="5"/>
        <v>35800.434299999994</v>
      </c>
      <c r="Q67" s="41">
        <f t="shared" si="5"/>
        <v>42377.843999999997</v>
      </c>
      <c r="R67" s="41">
        <f t="shared" si="5"/>
        <v>39873.729000000007</v>
      </c>
      <c r="S67" s="41">
        <f t="shared" si="5"/>
        <v>39517.368999999999</v>
      </c>
      <c r="T67" s="41">
        <f t="shared" si="5"/>
        <v>23930.153000000002</v>
      </c>
      <c r="U67" s="41">
        <f t="shared" si="5"/>
        <v>41192.866999999998</v>
      </c>
      <c r="V67" s="41">
        <f t="shared" si="5"/>
        <v>32572.080000000002</v>
      </c>
      <c r="W67" s="41">
        <f t="shared" si="5"/>
        <v>34180.319914</v>
      </c>
      <c r="X67" s="41">
        <f t="shared" si="5"/>
        <v>15924.944706154683</v>
      </c>
      <c r="Y67" s="41">
        <v>15813.25331</v>
      </c>
    </row>
    <row r="68" spans="1:25" x14ac:dyDescent="0.25">
      <c r="A68" s="9" t="s">
        <v>25</v>
      </c>
      <c r="B68" s="41">
        <f>B64-B60</f>
        <v>58099.745999999999</v>
      </c>
      <c r="C68" s="41">
        <f t="shared" ref="C68:X68" si="6">C64-C60</f>
        <v>60407.751459999999</v>
      </c>
      <c r="D68" s="41">
        <f t="shared" si="6"/>
        <v>63097.135999999991</v>
      </c>
      <c r="E68" s="41">
        <f t="shared" si="6"/>
        <v>70457.782200000001</v>
      </c>
      <c r="F68" s="41">
        <f t="shared" si="6"/>
        <v>66795.394</v>
      </c>
      <c r="G68" s="41">
        <f t="shared" si="6"/>
        <v>59911.233999999997</v>
      </c>
      <c r="H68" s="41">
        <f t="shared" si="6"/>
        <v>67547.419000000009</v>
      </c>
      <c r="I68" s="41">
        <f t="shared" si="6"/>
        <v>74112.87</v>
      </c>
      <c r="J68" s="41">
        <f t="shared" si="6"/>
        <v>70917.717000000004</v>
      </c>
      <c r="K68" s="41">
        <f t="shared" si="6"/>
        <v>60715.184110000002</v>
      </c>
      <c r="L68" s="41">
        <f t="shared" si="6"/>
        <v>57208.66102</v>
      </c>
      <c r="M68" s="41">
        <f t="shared" si="6"/>
        <v>63064.882099999988</v>
      </c>
      <c r="N68" s="41">
        <f t="shared" si="6"/>
        <v>61576.052060000002</v>
      </c>
      <c r="O68" s="41">
        <f t="shared" si="6"/>
        <v>59385.563189999993</v>
      </c>
      <c r="P68" s="41">
        <f t="shared" si="6"/>
        <v>63218.825113999999</v>
      </c>
      <c r="Q68" s="41">
        <f t="shared" si="6"/>
        <v>49948.318070000001</v>
      </c>
      <c r="R68" s="41">
        <f t="shared" si="6"/>
        <v>45830.043109999999</v>
      </c>
      <c r="S68" s="41">
        <f t="shared" si="6"/>
        <v>51130.463120000008</v>
      </c>
      <c r="T68" s="41">
        <f t="shared" si="6"/>
        <v>53306.960446157718</v>
      </c>
      <c r="U68" s="41">
        <f t="shared" si="6"/>
        <v>40662.833316209842</v>
      </c>
      <c r="V68" s="41">
        <f t="shared" si="6"/>
        <v>51563.712489474266</v>
      </c>
      <c r="W68" s="41">
        <f t="shared" si="6"/>
        <v>50017.276868000001</v>
      </c>
      <c r="X68" s="41">
        <f t="shared" si="6"/>
        <v>49592.63915158702</v>
      </c>
      <c r="Y68" s="41">
        <v>46343.792486183607</v>
      </c>
    </row>
  </sheetData>
  <conditionalFormatting sqref="A20:W21">
    <cfRule type="expression" priority="15">
      <formula>MOD(ROW(),2)=1</formula>
    </cfRule>
  </conditionalFormatting>
  <conditionalFormatting sqref="A8:Y19">
    <cfRule type="expression" priority="1">
      <formula>MOD(ROW(),2)=1</formula>
    </cfRule>
  </conditionalFormatting>
  <conditionalFormatting sqref="X20:Y20">
    <cfRule type="expression" priority="5">
      <formula>MOD(ROW(),2)=1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David@Energy</dc:creator>
  <cp:lastModifiedBy>Gee, David@Energy</cp:lastModifiedBy>
  <dcterms:created xsi:type="dcterms:W3CDTF">2021-06-14T21:29:00Z</dcterms:created>
  <dcterms:modified xsi:type="dcterms:W3CDTF">2025-08-28T22:14:22Z</dcterms:modified>
</cp:coreProperties>
</file>