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2023-2024 GFOs/GFO-23-502 Industrial Carbon Dioxide Utilization/6 NOPA/Revised NOPA 08-07-2025/"/>
    </mc:Choice>
  </mc:AlternateContent>
  <xr:revisionPtr revIDLastSave="0" documentId="8_{C0B866E0-EBDC-4DFD-8D57-08092E52EC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ver Page" sheetId="1" r:id="rId1"/>
    <sheet name="NOPA Group 1" sheetId="2" r:id="rId2"/>
    <sheet name="NOPA Group 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F9" i="3" l="1"/>
  <c r="D9" i="3"/>
  <c r="D22" i="3"/>
  <c r="F22" i="3"/>
  <c r="E22" i="3"/>
  <c r="F15" i="3"/>
  <c r="E15" i="3"/>
  <c r="D15" i="3"/>
  <c r="F9" i="2"/>
  <c r="E9" i="2"/>
  <c r="D9" i="2"/>
</calcChain>
</file>

<file path=xl/sharedStrings.xml><?xml version="1.0" encoding="utf-8"?>
<sst xmlns="http://schemas.openxmlformats.org/spreadsheetml/2006/main" count="92" uniqueCount="49">
  <si>
    <t>California Energy Commission - Energy Research Development Division</t>
  </si>
  <si>
    <t>Notice of Proposed Awards</t>
  </si>
  <si>
    <t>GFO-23-502</t>
  </si>
  <si>
    <t xml:space="preserve">Industrial Carbon Dioxide Utilization for Value Added Products </t>
  </si>
  <si>
    <t>Gas R&amp;D Program</t>
  </si>
  <si>
    <t>Did Not Pass</t>
  </si>
  <si>
    <t xml:space="preserve">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</si>
  <si>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</si>
  <si>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</si>
  <si>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</si>
  <si>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</si>
  <si>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</si>
  <si>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</si>
  <si>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</si>
  <si>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University of California, Los Angeles</t>
  </si>
  <si>
    <t>Carbon-Negative Cement via CO2 Utilization from Industrial Flue Gas</t>
  </si>
  <si>
    <t>-</t>
  </si>
  <si>
    <t>Technology &amp; Investments Solutions, LLC</t>
  </si>
  <si>
    <t>Methanol Production from Catalytic Hydrogenation of CO2 with Green Hydrogen</t>
  </si>
  <si>
    <t>Rushnu</t>
  </si>
  <si>
    <t>Closed Loop System for Continuous Carbon Capture and Mineralization</t>
  </si>
  <si>
    <t>SolidSky Corp</t>
  </si>
  <si>
    <t>Thermocatalytic CO2 Utilization</t>
  </si>
  <si>
    <t>Total</t>
  </si>
  <si>
    <t>Proposed Award</t>
  </si>
  <si>
    <t>Rank Number</t>
  </si>
  <si>
    <t>Maas Energy Works LLC</t>
  </si>
  <si>
    <t>CO2 Capture and Farm Water Project</t>
  </si>
  <si>
    <t>Awardee</t>
  </si>
  <si>
    <t>Blue Planet Systems</t>
  </si>
  <si>
    <t>Concrete Carbon Capture and Mineralization</t>
  </si>
  <si>
    <t>Total Funding Recommended</t>
  </si>
  <si>
    <t>Finalist</t>
  </si>
  <si>
    <t>Carbon Blade</t>
  </si>
  <si>
    <t>Conversion of CO2 from Flue Gas into Sustainable Building Products</t>
  </si>
  <si>
    <t>Spectrum Energy</t>
  </si>
  <si>
    <r>
      <t xml:space="preserve">Note: </t>
    </r>
    <r>
      <rPr>
        <sz val="12"/>
        <color rgb="FF000000"/>
        <rFont val="Tahoma"/>
        <family val="2"/>
      </rPr>
      <t xml:space="preserve">Added language appears in </t>
    </r>
    <r>
      <rPr>
        <b/>
        <u/>
        <sz val="12"/>
        <color rgb="FF000000"/>
        <rFont val="Tahoma"/>
        <family val="2"/>
      </rPr>
      <t>bold underline</t>
    </r>
    <r>
      <rPr>
        <sz val="12"/>
        <color rgb="FF000000"/>
        <rFont val="Tahoma"/>
        <family val="2"/>
      </rPr>
      <t>, and deleted language appears in [</t>
    </r>
    <r>
      <rPr>
        <strike/>
        <sz val="12"/>
        <color rgb="FF000000"/>
        <rFont val="Tahoma"/>
        <family val="2"/>
      </rPr>
      <t>strikethrough</t>
    </r>
    <r>
      <rPr>
        <sz val="12"/>
        <color rgb="FF000000"/>
        <rFont val="Tahoma"/>
        <family val="2"/>
      </rPr>
      <t>] and within square brackets.</t>
    </r>
  </si>
  <si>
    <r>
      <rPr>
        <sz val="12"/>
        <color theme="1"/>
        <rFont val="Tahoma "/>
      </rPr>
      <t>[</t>
    </r>
    <r>
      <rPr>
        <strike/>
        <sz val="12"/>
        <color theme="1"/>
        <rFont val="Tahoma "/>
      </rPr>
      <t>2.2</t>
    </r>
    <r>
      <rPr>
        <sz val="12"/>
        <color theme="1"/>
        <rFont val="Tahoma "/>
      </rPr>
      <t>]</t>
    </r>
  </si>
  <si>
    <r>
      <rPr>
        <sz val="12"/>
        <color theme="1"/>
        <rFont val="Tahoma "/>
      </rPr>
      <t>[</t>
    </r>
    <r>
      <rPr>
        <strike/>
        <sz val="12"/>
        <color theme="1"/>
        <rFont val="Tahoma "/>
      </rPr>
      <t>Twelve Benefits Corporation</t>
    </r>
    <r>
      <rPr>
        <sz val="12"/>
        <color theme="1"/>
        <rFont val="Tahoma "/>
      </rPr>
      <t>]</t>
    </r>
  </si>
  <si>
    <r>
      <rPr>
        <sz val="12"/>
        <color theme="1"/>
        <rFont val="Tahoma "/>
      </rPr>
      <t>[</t>
    </r>
    <r>
      <rPr>
        <strike/>
        <sz val="12"/>
        <color theme="1"/>
        <rFont val="Tahoma "/>
      </rPr>
      <t>Scaling Electrolyzers for Conversion of CO2 into Clean Fuels and Chemicals</t>
    </r>
    <r>
      <rPr>
        <sz val="12"/>
        <color theme="1"/>
        <rFont val="Tahoma "/>
      </rPr>
      <t>]</t>
    </r>
  </si>
  <si>
    <r>
      <rPr>
        <sz val="12"/>
        <color theme="1"/>
        <rFont val="Tahoma "/>
      </rPr>
      <t>[$</t>
    </r>
    <r>
      <rPr>
        <strike/>
        <sz val="12"/>
        <color theme="1"/>
        <rFont val="Tahoma "/>
      </rPr>
      <t>2,136,737</t>
    </r>
    <r>
      <rPr>
        <sz val="12"/>
        <color theme="1"/>
        <rFont val="Tahoma "/>
      </rPr>
      <t>]</t>
    </r>
  </si>
  <si>
    <r>
      <t>[</t>
    </r>
    <r>
      <rPr>
        <strike/>
        <sz val="12"/>
        <color rgb="FF000000"/>
        <rFont val="Tahoma"/>
        <family val="2"/>
      </rPr>
      <t>$2,100,000</t>
    </r>
    <r>
      <rPr>
        <sz val="12"/>
        <color rgb="FF000000"/>
        <rFont val="Tahoma"/>
        <family val="2"/>
      </rPr>
      <t>]</t>
    </r>
    <r>
      <rPr>
        <strike/>
        <sz val="12"/>
        <color rgb="FF000000"/>
        <rFont val="Tahoma"/>
        <family val="2"/>
      </rPr>
      <t xml:space="preserve">
</t>
    </r>
    <r>
      <rPr>
        <b/>
        <u/>
        <sz val="12"/>
        <color rgb="FF000000"/>
        <rFont val="Tahoma"/>
        <family val="2"/>
      </rPr>
      <t>$0</t>
    </r>
  </si>
  <si>
    <r>
      <rPr>
        <sz val="12"/>
        <color theme="1"/>
        <rFont val="Tahoma "/>
      </rPr>
      <t>[</t>
    </r>
    <r>
      <rPr>
        <strike/>
        <sz val="12"/>
        <color theme="1"/>
        <rFont val="Tahoma "/>
      </rPr>
      <t>$1,890,000</t>
    </r>
    <r>
      <rPr>
        <sz val="12"/>
        <color theme="1"/>
        <rFont val="Tahoma "/>
      </rPr>
      <t>]</t>
    </r>
  </si>
  <si>
    <r>
      <rPr>
        <sz val="12"/>
        <color theme="1"/>
        <rFont val="Tahoma "/>
      </rPr>
      <t>[</t>
    </r>
    <r>
      <rPr>
        <strike/>
        <sz val="12"/>
        <color theme="1"/>
        <rFont val="Tahoma "/>
      </rPr>
      <t>95</t>
    </r>
    <r>
      <rPr>
        <sz val="12"/>
        <color theme="1"/>
        <rFont val="Tahoma "/>
      </rPr>
      <t>]</t>
    </r>
  </si>
  <si>
    <r>
      <t>[</t>
    </r>
    <r>
      <rPr>
        <strike/>
        <sz val="12"/>
        <color rgb="FF000000"/>
        <rFont val="Tahoma"/>
        <family val="2"/>
      </rPr>
      <t>Awardee</t>
    </r>
    <r>
      <rPr>
        <sz val="12"/>
        <color rgb="FF000000"/>
        <rFont val="Tahoma"/>
        <family val="2"/>
      </rPr>
      <t>]</t>
    </r>
    <r>
      <rPr>
        <strike/>
        <sz val="12"/>
        <color rgb="FF000000"/>
        <rFont val="Tahoma"/>
        <family val="2"/>
      </rPr>
      <t xml:space="preserve">
</t>
    </r>
    <r>
      <rPr>
        <b/>
        <u/>
        <sz val="12"/>
        <color rgb="FF000000"/>
        <rFont val="Tahoma"/>
        <family val="2"/>
      </rPr>
      <t>Not Awarded</t>
    </r>
  </si>
  <si>
    <r>
      <t xml:space="preserve">Note: </t>
    </r>
    <r>
      <rPr>
        <sz val="11"/>
        <color rgb="FF000000"/>
        <rFont val="Tahoma"/>
        <family val="2"/>
      </rPr>
      <t xml:space="preserve">Added language appears in </t>
    </r>
    <r>
      <rPr>
        <b/>
        <u/>
        <sz val="11"/>
        <color rgb="FF000000"/>
        <rFont val="Tahoma"/>
        <family val="2"/>
      </rPr>
      <t>bold underline</t>
    </r>
    <r>
      <rPr>
        <sz val="11"/>
        <color rgb="FF000000"/>
        <rFont val="Tahoma"/>
        <family val="2"/>
      </rPr>
      <t>, and deleted language appears in [</t>
    </r>
    <r>
      <rPr>
        <strike/>
        <sz val="11"/>
        <color rgb="FF000000"/>
        <rFont val="Tahoma"/>
        <family val="2"/>
      </rPr>
      <t>strikethrough</t>
    </r>
    <r>
      <rPr>
        <sz val="11"/>
        <color rgb="FF000000"/>
        <rFont val="Tahoma"/>
        <family val="2"/>
      </rPr>
      <t>] and within square brackets.</t>
    </r>
  </si>
  <si>
    <r>
      <t>[</t>
    </r>
    <r>
      <rPr>
        <strike/>
        <sz val="12"/>
        <color rgb="FF000000"/>
        <rFont val="Tahoma"/>
        <family val="2"/>
      </rPr>
      <t>10/17/2024</t>
    </r>
    <r>
      <rPr>
        <sz val="12"/>
        <color rgb="FF000000"/>
        <rFont val="Tahoma"/>
        <family val="2"/>
      </rPr>
      <t xml:space="preserve">] </t>
    </r>
    <r>
      <rPr>
        <b/>
        <u/>
        <sz val="12"/>
        <color rgb="FF000000"/>
        <rFont val="Tahoma"/>
        <family val="2"/>
      </rPr>
      <t>August 7, 2025</t>
    </r>
    <r>
      <rPr>
        <sz val="12"/>
        <color rgb="FF000000"/>
        <rFont val="Tahoma"/>
        <family val="2"/>
      </rPr>
      <t xml:space="preserve"> </t>
    </r>
  </si>
  <si>
    <r>
      <rPr>
        <b/>
        <i/>
        <sz val="12"/>
        <color theme="1"/>
        <rFont val="Tahoma "/>
      </rPr>
      <t>[</t>
    </r>
    <r>
      <rPr>
        <b/>
        <i/>
        <strike/>
        <sz val="12"/>
        <color theme="1"/>
        <rFont val="Tahoma "/>
      </rPr>
      <t>Passed Not Funded</t>
    </r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</si>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</sst>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&quot;$&quot;#,##0"/>
    <numFmt numFmtId="166" formatCode="_([$$-409]* #,##0_);_([$$-409]* \(#,##0\);_([$$-409]* &quot;-&quot;??_);_(@_)"/>
    <numFmt numFmtId="167" formatCode="_([$$-409]* #,##0.00_);_([$$-409]* \(#,##0.00\);_([$$-409]* &quot;-&quot;??_);_(@_)"/>
  </numFmts>
  <fonts count="24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name val="Tahoma"/>
      <family val="2"/>
    </font>
    <font>
      <b/>
      <sz val="12.5"/>
      <color rgb="FF000000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sz val="12"/>
      <color theme="1"/>
      <name val="Tahoma "/>
    </font>
    <font>
      <b/>
      <i/>
      <sz val="12"/>
      <color theme="1"/>
      <name val="Tahoma "/>
    </font>
    <font>
      <b/>
      <sz val="12"/>
      <color theme="1"/>
      <name val="Tahoma "/>
    </font>
    <font>
      <sz val="11"/>
      <color theme="1"/>
      <name val="Arial"/>
      <family val="2"/>
    </font>
    <font>
      <sz val="12"/>
      <color rgb="FFFF0000"/>
      <name val="Tahoma "/>
    </font>
    <font>
      <b/>
      <sz val="12.5"/>
      <color theme="1"/>
      <name val="Tahoma"/>
      <family val="2"/>
    </font>
    <font>
      <strike/>
      <sz val="12"/>
      <color theme="1"/>
      <name val="Tahoma "/>
    </font>
    <font>
      <b/>
      <u/>
      <sz val="12"/>
      <color theme="1"/>
      <name val="Tahoma "/>
    </font>
    <font>
      <strike/>
      <sz val="12"/>
      <color rgb="FF000000"/>
      <name val="Tahoma"/>
      <family val="2"/>
    </font>
    <font>
      <b/>
      <u/>
      <sz val="12"/>
      <color rgb="FF000000"/>
      <name val="Tahoma"/>
      <family val="2"/>
    </font>
    <font>
      <sz val="12"/>
      <color rgb="FF000000"/>
      <name val="Tahoma"/>
      <family val="2"/>
    </font>
    <font>
      <b/>
      <strike/>
      <sz val="12"/>
      <color theme="1"/>
      <name val="Tahoma "/>
    </font>
    <font>
      <b/>
      <i/>
      <strike/>
      <sz val="12"/>
      <color theme="1"/>
      <name val="Tahoma "/>
    </font>
    <font>
      <b/>
      <sz val="12"/>
      <color rgb="FF000000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b/>
      <u/>
      <sz val="11"/>
      <color rgb="FF000000"/>
      <name val="Tahoma"/>
      <family val="2"/>
    </font>
    <font>
      <strike/>
      <sz val="11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2" borderId="0" xfId="0" applyFont="1" applyFill="1" applyAlignment="1">
      <alignment wrapText="1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66" fontId="6" fillId="2" borderId="4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7" fontId="6" fillId="2" borderId="4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165" fontId="8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vertical="center" wrapText="1"/>
    </xf>
    <xf numFmtId="0" fontId="9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7" xfId="0" applyFill="1" applyBorder="1" applyAlignment="1">
      <alignment horizontal="center" wrapText="1"/>
    </xf>
    <xf numFmtId="165" fontId="0" fillId="2" borderId="0" xfId="0" applyNumberFormat="1" applyFill="1" applyAlignment="1">
      <alignment wrapText="1"/>
    </xf>
    <xf numFmtId="0" fontId="0" fillId="2" borderId="0" xfId="0" applyFill="1" applyAlignment="1">
      <alignment horizontal="center" wrapText="1"/>
    </xf>
    <xf numFmtId="0" fontId="10" fillId="0" borderId="0" xfId="0" applyFont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166" fontId="6" fillId="2" borderId="0" xfId="0" applyNumberFormat="1" applyFont="1" applyFill="1" applyAlignment="1">
      <alignment horizontal="right" vertical="center" wrapText="1"/>
    </xf>
    <xf numFmtId="167" fontId="6" fillId="2" borderId="0" xfId="0" applyNumberFormat="1" applyFont="1" applyFill="1" applyAlignment="1">
      <alignment vertical="center" wrapText="1"/>
    </xf>
    <xf numFmtId="4" fontId="6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right" vertical="center"/>
    </xf>
    <xf numFmtId="166" fontId="8" fillId="5" borderId="3" xfId="0" applyNumberFormat="1" applyFont="1" applyFill="1" applyBorder="1" applyAlignment="1">
      <alignment horizontal="right" vertical="center" wrapText="1"/>
    </xf>
    <xf numFmtId="166" fontId="8" fillId="5" borderId="4" xfId="0" applyNumberFormat="1" applyFont="1" applyFill="1" applyBorder="1" applyAlignment="1">
      <alignment horizontal="right" vertical="center" wrapText="1"/>
    </xf>
    <xf numFmtId="166" fontId="8" fillId="5" borderId="1" xfId="0" applyNumberFormat="1" applyFont="1" applyFill="1" applyBorder="1" applyAlignment="1">
      <alignment horizontal="right" vertical="center" wrapText="1"/>
    </xf>
    <xf numFmtId="165" fontId="8" fillId="5" borderId="1" xfId="0" applyNumberFormat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167" fontId="8" fillId="5" borderId="4" xfId="0" applyNumberFormat="1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/>
    <xf numFmtId="0" fontId="7" fillId="3" borderId="11" xfId="0" applyFont="1" applyFill="1" applyBorder="1"/>
    <xf numFmtId="0" fontId="11" fillId="0" borderId="0" xfId="0" applyFont="1"/>
    <xf numFmtId="0" fontId="7" fillId="3" borderId="2" xfId="0" applyFont="1" applyFill="1" applyBorder="1"/>
    <xf numFmtId="0" fontId="7" fillId="3" borderId="3" xfId="0" applyFont="1" applyFill="1" applyBorder="1"/>
    <xf numFmtId="0" fontId="12" fillId="2" borderId="8" xfId="0" applyFont="1" applyFill="1" applyBorder="1" applyAlignment="1">
      <alignment horizontal="left" vertical="center" wrapText="1"/>
    </xf>
    <xf numFmtId="166" fontId="12" fillId="2" borderId="8" xfId="0" applyNumberFormat="1" applyFont="1" applyFill="1" applyBorder="1" applyAlignment="1">
      <alignment horizontal="right" vertical="center" wrapText="1"/>
    </xf>
    <xf numFmtId="167" fontId="12" fillId="2" borderId="8" xfId="0" applyNumberFormat="1" applyFont="1" applyFill="1" applyBorder="1" applyAlignment="1">
      <alignment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166" fontId="13" fillId="2" borderId="8" xfId="0" applyNumberFormat="1" applyFont="1" applyFill="1" applyBorder="1" applyAlignment="1">
      <alignment horizontal="right" vertical="center" wrapText="1"/>
    </xf>
    <xf numFmtId="166" fontId="13" fillId="2" borderId="4" xfId="0" applyNumberFormat="1" applyFont="1" applyFill="1" applyBorder="1" applyAlignment="1">
      <alignment horizontal="right" vertical="center" wrapText="1"/>
    </xf>
    <xf numFmtId="4" fontId="13" fillId="2" borderId="8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7" fillId="5" borderId="3" xfId="0" applyFont="1" applyFill="1" applyBorder="1" applyAlignment="1">
      <alignment horizontal="right" vertical="center"/>
    </xf>
    <xf numFmtId="166" fontId="17" fillId="5" borderId="3" xfId="0" applyNumberFormat="1" applyFont="1" applyFill="1" applyBorder="1" applyAlignment="1">
      <alignment horizontal="right" vertical="center" wrapText="1"/>
    </xf>
    <xf numFmtId="166" fontId="17" fillId="5" borderId="4" xfId="0" applyNumberFormat="1" applyFont="1" applyFill="1" applyBorder="1" applyAlignment="1">
      <alignment horizontal="right" vertical="center" wrapText="1"/>
    </xf>
    <xf numFmtId="166" fontId="17" fillId="5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vertical="center"/>
    </xf>
    <xf numFmtId="0" fontId="18" fillId="3" borderId="2" xfId="0" applyFont="1" applyFill="1" applyBorder="1"/>
    <xf numFmtId="0" fontId="18" fillId="3" borderId="3" xfId="0" applyFont="1" applyFill="1" applyBorder="1"/>
    <xf numFmtId="0" fontId="17" fillId="4" borderId="5" xfId="0" applyFont="1" applyFill="1" applyBorder="1" applyAlignment="1">
      <alignment horizontal="center" vertical="center" wrapText="1"/>
    </xf>
    <xf numFmtId="165" fontId="17" fillId="4" borderId="5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vertical="center" wrapText="1"/>
    </xf>
    <xf numFmtId="165" fontId="17" fillId="5" borderId="1" xfId="0" applyNumberFormat="1" applyFont="1" applyFill="1" applyBorder="1" applyAlignment="1">
      <alignment vertical="center" wrapText="1"/>
    </xf>
    <xf numFmtId="164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5" fontId="12" fillId="2" borderId="4" xfId="0" applyNumberFormat="1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6" fillId="5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>
      <selection activeCell="A11" sqref="A11"/>
    </sheetView>
  </sheetViews>
  <sheetFormatPr defaultRowHeight="15"/>
  <cols>
    <col min="1" max="1" width="121.08984375" style="1" customWidth="1"/>
  </cols>
  <sheetData>
    <row r="1" spans="1:1" ht="29.25" customHeight="1">
      <c r="A1" s="1" t="s">
        <v>0</v>
      </c>
    </row>
    <row r="2" spans="1:1" ht="28.5" customHeight="1">
      <c r="A2" s="1" t="s">
        <v>1</v>
      </c>
    </row>
    <row r="3" spans="1:1" ht="24" customHeight="1">
      <c r="A3" s="2" t="s">
        <v>2</v>
      </c>
    </row>
    <row r="4" spans="1:1" ht="27.75" customHeight="1">
      <c r="A4" s="1" t="s">
        <v>3</v>
      </c>
    </row>
    <row r="5" spans="1:1" ht="27.75" customHeight="1">
      <c r="A5" s="87" t="s">
        <v>45</v>
      </c>
    </row>
    <row r="6" spans="1:1" ht="27" customHeight="1">
      <c r="A6" s="83" t="s">
        <v>46</v>
      </c>
    </row>
    <row r="7" spans="1:1" ht="15" customHeight="1">
      <c r="A7" s="2"/>
    </row>
    <row r="8" spans="1:1" ht="15" customHeight="1">
      <c r="A8" s="2"/>
    </row>
    <row r="9" spans="1:1" ht="15" customHeight="1"/>
    <row r="10" spans="1:1" ht="15" customHeight="1"/>
  </sheetData>
  <pageMargins left="0.7" right="0.7" top="0.75" bottom="0.75" header="0.3" footer="0.3"/>
  <pageSetup orientation="portrait" r:id="rId1"/>
  <headerFooter>
    <oddFooter xml:space="preserve">&amp;LAugust 2025
&amp;CPage &amp;P of &amp;N
&amp;A&amp;RGFO-23-502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A415E-4AF9-496A-B504-C5F4BC473112}">
  <dimension ref="A1:H14"/>
  <sheetViews>
    <sheetView topLeftCell="A3" workbookViewId="0">
      <selection activeCell="H24" sqref="H24"/>
    </sheetView>
  </sheetViews>
  <sheetFormatPr defaultColWidth="9.1796875" defaultRowHeight="14.5"/>
  <cols>
    <col min="1" max="1" width="10.54296875" style="27" customWidth="1"/>
    <col min="2" max="2" width="22" style="26" customWidth="1"/>
    <col min="3" max="3" width="29.26953125" style="26" customWidth="1"/>
    <col min="4" max="4" width="17.7265625" style="28" customWidth="1"/>
    <col min="5" max="5" width="19" style="28" customWidth="1"/>
    <col min="6" max="6" width="15.54296875" style="28" customWidth="1"/>
    <col min="7" max="7" width="8.1796875" style="28" customWidth="1"/>
    <col min="8" max="8" width="15" style="29" customWidth="1"/>
    <col min="9" max="10" width="9.1796875" style="26"/>
    <col min="11" max="11" width="11.26953125" style="26" bestFit="1" customWidth="1"/>
    <col min="12" max="16384" width="9.1796875" style="26"/>
  </cols>
  <sheetData>
    <row r="1" spans="1:8" s="4" customFormat="1" ht="18" customHeight="1">
      <c r="A1" s="3" t="s">
        <v>4</v>
      </c>
      <c r="C1" s="5"/>
      <c r="D1" s="5"/>
      <c r="E1" s="5"/>
      <c r="F1" s="5"/>
      <c r="G1" s="5"/>
      <c r="H1" s="5"/>
    </row>
    <row r="2" spans="1:8" s="4" customFormat="1" ht="18" customHeight="1" thickBot="1">
      <c r="A2" s="3"/>
      <c r="C2" s="5"/>
      <c r="D2" s="5"/>
      <c r="E2" s="5"/>
      <c r="F2" s="5"/>
      <c r="G2" s="5"/>
      <c r="H2" s="5"/>
    </row>
    <row r="3" spans="1:8" s="6" customFormat="1" ht="28.5" customHeight="1" thickBot="1">
      <c r="A3" s="51" t="s">
        <v>5</v>
      </c>
      <c r="B3" s="52"/>
      <c r="C3" s="52"/>
      <c r="D3" s="52"/>
      <c r="E3" s="52"/>
      <c r="F3" s="52"/>
      <c r="G3" s="52"/>
      <c r="H3" s="53"/>
    </row>
    <row r="4" spans="1:8" s="6" customFormat="1" ht="31">
      <c r="A4" s="49" t="s">
        <v>6</v>
      </c>
      <c r="B4" s="49" t="s">
        <v>7</v>
      </c>
      <c r="C4" s="49" t="s">
        <v>8</v>
      </c>
      <c r="D4" s="50" t="s">
        <v>9</v>
      </c>
      <c r="E4" s="50" t="s">
        <v>10</v>
      </c>
      <c r="F4" s="50" t="s">
        <v>11</v>
      </c>
      <c r="G4" s="50" t="s">
        <v>12</v>
      </c>
      <c r="H4" s="49" t="s">
        <v>13</v>
      </c>
    </row>
    <row r="5" spans="1:8" s="10" customFormat="1" ht="46.5">
      <c r="A5" s="13">
        <v>1.1000000000000001</v>
      </c>
      <c r="B5" s="14" t="s">
        <v>14</v>
      </c>
      <c r="C5" s="14" t="s">
        <v>15</v>
      </c>
      <c r="D5" s="15">
        <v>500000</v>
      </c>
      <c r="E5" s="19">
        <v>0</v>
      </c>
      <c r="F5" s="15" t="s">
        <v>16</v>
      </c>
      <c r="G5" s="17" t="s">
        <v>16</v>
      </c>
      <c r="H5" s="18" t="s">
        <v>5</v>
      </c>
    </row>
    <row r="6" spans="1:8" s="10" customFormat="1" ht="46.5">
      <c r="A6" s="13">
        <v>1.2</v>
      </c>
      <c r="B6" s="14" t="s">
        <v>17</v>
      </c>
      <c r="C6" s="14" t="s">
        <v>18</v>
      </c>
      <c r="D6" s="15">
        <v>500000</v>
      </c>
      <c r="E6" s="19">
        <v>0</v>
      </c>
      <c r="F6" s="15">
        <v>26850</v>
      </c>
      <c r="G6" s="17" t="s">
        <v>16</v>
      </c>
      <c r="H6" s="18" t="s">
        <v>5</v>
      </c>
    </row>
    <row r="7" spans="1:8" s="10" customFormat="1" ht="46.5">
      <c r="A7" s="13">
        <v>1.3</v>
      </c>
      <c r="B7" s="14" t="s">
        <v>19</v>
      </c>
      <c r="C7" s="14" t="s">
        <v>20</v>
      </c>
      <c r="D7" s="15">
        <v>500000</v>
      </c>
      <c r="E7" s="19">
        <v>0</v>
      </c>
      <c r="F7" s="15">
        <v>195945</v>
      </c>
      <c r="G7" s="17" t="s">
        <v>16</v>
      </c>
      <c r="H7" s="18" t="s">
        <v>5</v>
      </c>
    </row>
    <row r="8" spans="1:8" s="10" customFormat="1" ht="31">
      <c r="A8" s="13">
        <v>1.4</v>
      </c>
      <c r="B8" s="14" t="s">
        <v>21</v>
      </c>
      <c r="C8" s="14" t="s">
        <v>22</v>
      </c>
      <c r="D8" s="15">
        <v>499817</v>
      </c>
      <c r="E8" s="19">
        <v>0</v>
      </c>
      <c r="F8" s="15">
        <v>173810</v>
      </c>
      <c r="G8" s="17" t="s">
        <v>16</v>
      </c>
      <c r="H8" s="18" t="s">
        <v>5</v>
      </c>
    </row>
    <row r="9" spans="1:8" s="6" customFormat="1" ht="15.5">
      <c r="A9" s="40"/>
      <c r="B9" s="41"/>
      <c r="C9" s="42" t="s">
        <v>23</v>
      </c>
      <c r="D9" s="43">
        <f>SUM(D5:D8)</f>
        <v>1999817</v>
      </c>
      <c r="E9" s="48">
        <f>SUM(E5:E8)</f>
        <v>0</v>
      </c>
      <c r="F9" s="45">
        <f>SUM(F5:F8)</f>
        <v>396605</v>
      </c>
      <c r="G9" s="46"/>
      <c r="H9" s="47"/>
    </row>
    <row r="10" spans="1:8" s="6" customFormat="1" ht="15.5">
      <c r="A10" s="20"/>
      <c r="B10" s="21"/>
      <c r="C10" s="22"/>
      <c r="D10" s="23"/>
      <c r="E10" s="23"/>
      <c r="F10" s="23"/>
      <c r="G10" s="24"/>
      <c r="H10" s="39"/>
    </row>
    <row r="11" spans="1:8" s="6" customFormat="1" ht="15.5">
      <c r="A11" s="20"/>
      <c r="B11" s="21"/>
      <c r="C11" s="22"/>
      <c r="D11" s="23"/>
      <c r="E11" s="23"/>
      <c r="F11" s="23"/>
      <c r="G11" s="24"/>
      <c r="H11" s="39"/>
    </row>
    <row r="12" spans="1:8" s="6" customFormat="1" ht="15.5">
      <c r="A12" s="27"/>
      <c r="B12" s="26"/>
      <c r="C12" s="26"/>
      <c r="D12" s="28"/>
      <c r="E12" s="28"/>
      <c r="F12" s="28"/>
      <c r="G12" s="28"/>
      <c r="H12" s="29"/>
    </row>
    <row r="13" spans="1:8" s="25" customFormat="1">
      <c r="A13" s="27"/>
      <c r="B13" s="26"/>
      <c r="C13" s="26"/>
      <c r="D13" s="28"/>
      <c r="E13" s="28"/>
      <c r="F13" s="28"/>
      <c r="G13" s="28"/>
      <c r="H13" s="29"/>
    </row>
    <row r="14" spans="1:8" ht="15" customHeight="1"/>
  </sheetData>
  <pageMargins left="0.7" right="0.7" top="0.75" bottom="0.75" header="0.3" footer="0.3"/>
  <pageSetup orientation="portrait" r:id="rId1"/>
  <headerFooter>
    <oddFooter xml:space="preserve">&amp;LAugust 2025
&amp;CPage &amp;P of &amp;N
&amp;A&amp;RGFO-23-502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0F9D-2C6A-4B60-B45E-D1E6AD047C07}">
  <dimension ref="A1:K22"/>
  <sheetViews>
    <sheetView zoomScale="115" zoomScaleNormal="115" workbookViewId="0">
      <selection activeCell="C13" sqref="C13"/>
    </sheetView>
  </sheetViews>
  <sheetFormatPr defaultRowHeight="14.5"/>
  <cols>
    <col min="1" max="1" width="11.54296875" customWidth="1"/>
    <col min="2" max="2" width="21.7265625" customWidth="1"/>
    <col min="3" max="3" width="28.453125" customWidth="1"/>
    <col min="4" max="4" width="16" customWidth="1"/>
    <col min="5" max="5" width="19" customWidth="1"/>
    <col min="6" max="6" width="15.1796875" customWidth="1"/>
    <col min="8" max="8" width="14" customWidth="1"/>
  </cols>
  <sheetData>
    <row r="1" spans="1:11" ht="16">
      <c r="A1" s="54" t="s">
        <v>4</v>
      </c>
    </row>
    <row r="2" spans="1:11" ht="15">
      <c r="A2" s="84" t="s">
        <v>36</v>
      </c>
    </row>
    <row r="3" spans="1:11" ht="15">
      <c r="A3" s="84"/>
    </row>
    <row r="4" spans="1:11" s="10" customFormat="1" ht="15" customHeight="1">
      <c r="A4" s="7" t="s">
        <v>24</v>
      </c>
      <c r="B4" s="8"/>
      <c r="C4" s="8"/>
      <c r="D4" s="8"/>
      <c r="E4" s="8"/>
      <c r="F4" s="8"/>
      <c r="G4" s="8"/>
      <c r="H4" s="9"/>
    </row>
    <row r="5" spans="1:11" s="6" customFormat="1" ht="31">
      <c r="A5" s="11" t="s">
        <v>25</v>
      </c>
      <c r="B5" s="11" t="s">
        <v>7</v>
      </c>
      <c r="C5" s="11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1" t="s">
        <v>13</v>
      </c>
    </row>
    <row r="6" spans="1:11" s="10" customFormat="1" ht="31">
      <c r="A6" s="13">
        <v>2.1</v>
      </c>
      <c r="B6" s="14" t="s">
        <v>26</v>
      </c>
      <c r="C6" s="14" t="s">
        <v>27</v>
      </c>
      <c r="D6" s="15">
        <v>4000000</v>
      </c>
      <c r="E6" s="15">
        <v>4000000</v>
      </c>
      <c r="F6" s="15">
        <v>3294452</v>
      </c>
      <c r="G6" s="16">
        <v>97.63</v>
      </c>
      <c r="H6" s="13" t="s">
        <v>28</v>
      </c>
    </row>
    <row r="7" spans="1:11" s="10" customFormat="1" ht="62">
      <c r="A7" s="69" t="s">
        <v>37</v>
      </c>
      <c r="B7" s="70" t="s">
        <v>38</v>
      </c>
      <c r="C7" s="70" t="s">
        <v>39</v>
      </c>
      <c r="D7" s="85" t="s">
        <v>40</v>
      </c>
      <c r="E7" s="68" t="s">
        <v>41</v>
      </c>
      <c r="F7" s="86" t="s">
        <v>42</v>
      </c>
      <c r="G7" s="71" t="s">
        <v>43</v>
      </c>
      <c r="H7" s="67" t="s">
        <v>44</v>
      </c>
    </row>
    <row r="8" spans="1:11" s="10" customFormat="1" ht="31">
      <c r="A8" s="62">
        <v>2.2999999999999998</v>
      </c>
      <c r="B8" s="63" t="s">
        <v>29</v>
      </c>
      <c r="C8" s="63" t="s">
        <v>30</v>
      </c>
      <c r="D8" s="64">
        <v>3978963</v>
      </c>
      <c r="E8" s="65">
        <v>2100000</v>
      </c>
      <c r="F8" s="64">
        <v>4009483</v>
      </c>
      <c r="G8" s="66">
        <v>94.91</v>
      </c>
      <c r="H8" s="62" t="s">
        <v>28</v>
      </c>
    </row>
    <row r="9" spans="1:11" s="6" customFormat="1" ht="15.75" customHeight="1">
      <c r="A9" s="40"/>
      <c r="B9" s="41"/>
      <c r="C9" s="42" t="s">
        <v>31</v>
      </c>
      <c r="D9" s="43">
        <f>SUM(D6:D8)</f>
        <v>7978963</v>
      </c>
      <c r="E9" s="44">
        <f>SUM(E6:E8)</f>
        <v>6100000</v>
      </c>
      <c r="F9" s="45">
        <f>SUM(F6:F8)</f>
        <v>7303935</v>
      </c>
      <c r="G9" s="46"/>
      <c r="H9" s="47"/>
    </row>
    <row r="10" spans="1:11" s="36" customFormat="1" ht="15.75" customHeight="1">
      <c r="A10" s="37"/>
      <c r="B10" s="21"/>
      <c r="C10" s="22"/>
      <c r="D10" s="38"/>
      <c r="E10" s="38"/>
      <c r="F10" s="38"/>
      <c r="G10" s="24"/>
      <c r="H10" s="39"/>
    </row>
    <row r="11" spans="1:11" s="6" customFormat="1" ht="15.5">
      <c r="A11" s="37"/>
      <c r="B11" s="21"/>
      <c r="C11" s="22"/>
      <c r="D11" s="23"/>
      <c r="E11" s="23"/>
      <c r="F11" s="23"/>
      <c r="G11" s="24"/>
      <c r="H11" s="39"/>
    </row>
    <row r="12" spans="1:11" s="6" customFormat="1" ht="22.5" customHeight="1">
      <c r="A12" s="76" t="s">
        <v>47</v>
      </c>
      <c r="B12" s="77"/>
      <c r="C12" s="77"/>
      <c r="D12" s="77"/>
      <c r="E12" s="77"/>
      <c r="F12" s="77"/>
      <c r="G12" s="77"/>
      <c r="H12" s="78"/>
    </row>
    <row r="13" spans="1:11" s="6" customFormat="1" ht="31">
      <c r="A13" s="79" t="s">
        <v>6</v>
      </c>
      <c r="B13" s="79" t="s">
        <v>7</v>
      </c>
      <c r="C13" s="79" t="s">
        <v>8</v>
      </c>
      <c r="D13" s="80" t="s">
        <v>9</v>
      </c>
      <c r="E13" s="80" t="s">
        <v>10</v>
      </c>
      <c r="F13" s="80" t="s">
        <v>11</v>
      </c>
      <c r="G13" s="80" t="s">
        <v>12</v>
      </c>
      <c r="H13" s="79" t="s">
        <v>13</v>
      </c>
    </row>
    <row r="14" spans="1:11" s="30" customFormat="1" ht="48.75" customHeight="1">
      <c r="A14" s="61">
        <v>2.2999999999999998</v>
      </c>
      <c r="B14" s="57" t="s">
        <v>29</v>
      </c>
      <c r="C14" s="57" t="s">
        <v>30</v>
      </c>
      <c r="D14" s="58">
        <v>3978963</v>
      </c>
      <c r="E14" s="59">
        <v>0</v>
      </c>
      <c r="F14" s="58">
        <v>4009483</v>
      </c>
      <c r="G14" s="60">
        <v>94.91</v>
      </c>
      <c r="H14" s="61" t="s">
        <v>32</v>
      </c>
      <c r="I14" s="10"/>
      <c r="J14" s="10"/>
      <c r="K14" s="10"/>
    </row>
    <row r="15" spans="1:11" s="30" customFormat="1" ht="19.5" customHeight="1">
      <c r="A15" s="40"/>
      <c r="B15" s="81"/>
      <c r="C15" s="72" t="s">
        <v>31</v>
      </c>
      <c r="D15" s="73">
        <f>SUM(D13:D14)</f>
        <v>3978963</v>
      </c>
      <c r="E15" s="74">
        <f>SUM(E13:E14)</f>
        <v>0</v>
      </c>
      <c r="F15" s="75">
        <f>SUM(F13:F14)</f>
        <v>4009483</v>
      </c>
      <c r="G15" s="82"/>
      <c r="H15" s="88" t="s">
        <v>48</v>
      </c>
      <c r="I15" s="10"/>
      <c r="J15" s="10"/>
      <c r="K15" s="10"/>
    </row>
    <row r="16" spans="1:11" s="30" customFormat="1" ht="15.5">
      <c r="A16" s="31"/>
      <c r="B16" s="32"/>
      <c r="C16" s="32"/>
      <c r="D16" s="33"/>
      <c r="E16" s="34"/>
      <c r="F16" s="33"/>
      <c r="G16" s="35"/>
      <c r="H16" s="31"/>
      <c r="I16" s="10"/>
      <c r="J16" s="10"/>
      <c r="K16" s="10"/>
    </row>
    <row r="18" spans="1:8" ht="21" customHeight="1">
      <c r="A18" s="7" t="s">
        <v>5</v>
      </c>
      <c r="B18" s="55"/>
      <c r="C18" s="55"/>
      <c r="D18" s="55"/>
      <c r="E18" s="55"/>
      <c r="F18" s="55"/>
      <c r="G18" s="55"/>
      <c r="H18" s="56"/>
    </row>
    <row r="19" spans="1:8" ht="31">
      <c r="A19" s="11" t="s">
        <v>6</v>
      </c>
      <c r="B19" s="11" t="s">
        <v>7</v>
      </c>
      <c r="C19" s="11" t="s">
        <v>8</v>
      </c>
      <c r="D19" s="12" t="s">
        <v>9</v>
      </c>
      <c r="E19" s="12" t="s">
        <v>10</v>
      </c>
      <c r="F19" s="12" t="s">
        <v>11</v>
      </c>
      <c r="G19" s="12" t="s">
        <v>12</v>
      </c>
      <c r="H19" s="11" t="s">
        <v>13</v>
      </c>
    </row>
    <row r="20" spans="1:8" s="10" customFormat="1" ht="67.5" customHeight="1">
      <c r="A20" s="13">
        <v>2.4</v>
      </c>
      <c r="B20" s="14" t="s">
        <v>33</v>
      </c>
      <c r="C20" s="14" t="s">
        <v>34</v>
      </c>
      <c r="D20" s="15">
        <v>3895876</v>
      </c>
      <c r="E20" s="19">
        <v>0</v>
      </c>
      <c r="F20" s="15">
        <v>1430841</v>
      </c>
      <c r="G20" s="17" t="s">
        <v>16</v>
      </c>
      <c r="H20" s="18" t="s">
        <v>5</v>
      </c>
    </row>
    <row r="21" spans="1:8" s="10" customFormat="1" ht="30" customHeight="1">
      <c r="A21" s="13">
        <v>2.5</v>
      </c>
      <c r="B21" s="14" t="s">
        <v>35</v>
      </c>
      <c r="C21" s="14" t="s">
        <v>35</v>
      </c>
      <c r="D21" s="15">
        <v>3200000</v>
      </c>
      <c r="E21" s="19">
        <v>0</v>
      </c>
      <c r="F21" s="15">
        <v>800000</v>
      </c>
      <c r="G21" s="17" t="s">
        <v>16</v>
      </c>
      <c r="H21" s="18" t="s">
        <v>5</v>
      </c>
    </row>
    <row r="22" spans="1:8" ht="15.5">
      <c r="A22" s="40"/>
      <c r="B22" s="41"/>
      <c r="C22" s="42" t="s">
        <v>31</v>
      </c>
      <c r="D22" s="43">
        <f>SUM(D20:D21)</f>
        <v>7095876</v>
      </c>
      <c r="E22" s="44">
        <f>SUM(E20:E21)</f>
        <v>0</v>
      </c>
      <c r="F22" s="45">
        <f>SUM(F20:F21)</f>
        <v>2230841</v>
      </c>
      <c r="G22" s="46"/>
      <c r="H22" s="47"/>
    </row>
  </sheetData>
  <pageMargins left="0.7" right="0.7" top="0.5" bottom="0.66" header="0.3" footer="0.23"/>
  <pageSetup scale="90" orientation="landscape" r:id="rId1"/>
  <headerFooter>
    <oddFooter xml:space="preserve">&amp;LAugust 2025
&amp;CPage &amp;P of &amp;N
&amp;A&amp;RGFO-23-502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115951-B8A6-4F06-B55F-FF94351DA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2B7E51-0A58-4056-A66A-7D4753E857AA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785685f2-c2e1-4352-89aa-3faca8eaba52"/>
    <ds:schemaRef ds:uri="5067c814-4b34-462c-a21d-c185ff6548d2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FFFBB78-4237-4081-BB0F-4064D8AAC8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NOPA Group 1</vt:lpstr>
      <vt:lpstr>NOPA Group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DeLaTorre, Patricia@Energy</dc:creator>
  <cp:keywords/>
  <dc:description/>
  <cp:lastModifiedBy>Dyer, Phil@Energy</cp:lastModifiedBy>
  <cp:revision/>
  <cp:lastPrinted>2025-08-07T21:49:44Z</cp:lastPrinted>
  <dcterms:created xsi:type="dcterms:W3CDTF">2024-09-30T16:43:04Z</dcterms:created>
  <dcterms:modified xsi:type="dcterms:W3CDTF">2025-08-07T21:57:42Z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51100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xd_Signature">
    <vt:bool>false</vt:bool>
  </property>
</Properties>
</file>