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2023-2024 GFOs/GFO-24-603 California’s EVC RAA Program/NOPA/08-20-2025 3rd Revised NOPA/"/>
    </mc:Choice>
  </mc:AlternateContent>
  <xr:revisionPtr revIDLastSave="2" documentId="8_{59BC04E3-7C75-440F-8AEB-0A94EDD5F39B}" xr6:coauthVersionLast="47" xr6:coauthVersionMax="47" xr10:uidLastSave="{F3F9A8BE-C383-44EB-B36E-B74233990EC9}"/>
  <bookViews>
    <workbookView xWindow="-110" yWindow="-110" windowWidth="19420" windowHeight="10300" xr2:uid="{00000000-000D-0000-FFFF-FFFF00000000}"/>
  </bookViews>
  <sheets>
    <sheet name="NOPA" sheetId="3" r:id="rId1"/>
  </sheets>
  <definedNames>
    <definedName name="_xlnm._FilterDatabase" localSheetId="0" hidden="1">NOPA!$A$8:$K$59</definedName>
    <definedName name="_xlnm.Print_Area" localSheetId="0">NOPA!$A$1:$I$59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3" l="1"/>
  <c r="E59" i="3"/>
  <c r="G55" i="3"/>
  <c r="F55" i="3"/>
  <c r="E55" i="3"/>
</calcChain>
</file>

<file path=xl/sharedStrings.xml><?xml version="1.0" encoding="utf-8"?>
<sst xmlns="http://schemas.openxmlformats.org/spreadsheetml/2006/main" count="209" uniqueCount="88">
  <si>
    <t>California Energy Commission</t>
  </si>
  <si>
    <t xml:space="preserve">Solicitation GFO-24-603           </t>
  </si>
  <si>
    <t xml:space="preserve">Third Revised Notice of Proposed Awards </t>
  </si>
  <si>
    <r>
      <rPr>
        <b/>
        <sz val="12"/>
        <color rgb="FF000000"/>
        <rFont val="Arial"/>
        <family val="2"/>
      </rPr>
      <t xml:space="preserve">Please note: Added language appears in </t>
    </r>
    <r>
      <rPr>
        <b/>
        <u/>
        <sz val="12"/>
        <color rgb="FF000000"/>
        <rFont val="Arial"/>
        <family val="2"/>
      </rPr>
      <t>bold underline</t>
    </r>
    <r>
      <rPr>
        <b/>
        <sz val="12"/>
        <color rgb="FF000000"/>
        <rFont val="Arial"/>
        <family val="2"/>
      </rPr>
      <t>, and deleted language appears within square brackets and in [</t>
    </r>
    <r>
      <rPr>
        <b/>
        <strike/>
        <sz val="12"/>
        <color rgb="FF000000"/>
        <rFont val="Arial"/>
        <family val="2"/>
      </rPr>
      <t>strikethrough</t>
    </r>
    <r>
      <rPr>
        <b/>
        <sz val="12"/>
        <color rgb="FF000000"/>
        <rFont val="Arial"/>
        <family val="2"/>
      </rPr>
      <t xml:space="preserve">]. </t>
    </r>
  </si>
  <si>
    <t>Proposed Awards</t>
  </si>
  <si>
    <t>Proposal Number</t>
  </si>
  <si>
    <t>Applicant</t>
  </si>
  <si>
    <t>Project Title</t>
  </si>
  <si>
    <t>Address</t>
  </si>
  <si>
    <t>Funds Requested</t>
  </si>
  <si>
    <t>Proposed Award</t>
  </si>
  <si>
    <t xml:space="preserve">Match Amount </t>
  </si>
  <si>
    <t>Charging Station Total Score</t>
  </si>
  <si>
    <t>Recommendation</t>
  </si>
  <si>
    <t>Electrify America*</t>
  </si>
  <si>
    <t>Electrify America EVC-RAA application</t>
  </si>
  <si>
    <t>3930 County Road 89, Dunnigan, CA</t>
  </si>
  <si>
    <t>Awardee</t>
  </si>
  <si>
    <t>4211 Camino De La Plaza, San Diego, CA</t>
  </si>
  <si>
    <t>EVgo Services LLC*****</t>
  </si>
  <si>
    <t>EVgo Services LLC CA EVC RAA</t>
  </si>
  <si>
    <t>563 E Shaw Ave, Fresno, CA</t>
  </si>
  <si>
    <t>3300 Broadway St, Eureka, CA</t>
  </si>
  <si>
    <t>2900 S El Camino Real, San Mateo, CA</t>
  </si>
  <si>
    <t>865 Colusa Ave, Yuba City, CA</t>
  </si>
  <si>
    <t>9026 Valley Blvd, Rosemead, CA</t>
  </si>
  <si>
    <t>2801 Cochran St, Simi Valley, CA</t>
  </si>
  <si>
    <t>Electrify America*, **</t>
  </si>
  <si>
    <t>1701 E Katella Ave, Anaheim, CA</t>
  </si>
  <si>
    <r>
      <rPr>
        <sz val="10"/>
        <color rgb="FF000000"/>
        <rFont val="Arial"/>
        <family val="2"/>
      </rPr>
      <t>[</t>
    </r>
    <r>
      <rPr>
        <strike/>
        <sz val="10"/>
        <color rgb="FF000000"/>
        <rFont val="Arial"/>
        <family val="2"/>
      </rPr>
      <t xml:space="preserve">Awardee]
</t>
    </r>
    <r>
      <rPr>
        <b/>
        <u/>
        <sz val="10"/>
        <color rgb="FF000000"/>
        <rFont val="Arial"/>
        <family val="2"/>
      </rPr>
      <t>Withdrawn</t>
    </r>
  </si>
  <si>
    <t>510 N Euclid St, Anaheim, CA</t>
  </si>
  <si>
    <t>500 1st St, Davis, CA</t>
  </si>
  <si>
    <t>3903 Santa Rita Rd, Pleasanton, CA</t>
  </si>
  <si>
    <t>1 Mills Cir Ontario, CA</t>
  </si>
  <si>
    <t>7004 Market Place Drive, Goleta, CA</t>
  </si>
  <si>
    <t>2774 Livermore Outlets Dr, Livermore, CA</t>
  </si>
  <si>
    <t>Blink Network LLC****</t>
  </si>
  <si>
    <t>Enhancing EV Charging Reliability: Repair, Replacement, and Optimization of Public Charging Infrastructure in California</t>
  </si>
  <si>
    <t>111 Mitchell Avenue, South San Francisco, CA</t>
  </si>
  <si>
    <t>Blink Network LLC*, **,****</t>
  </si>
  <si>
    <t>1301 Rancho Vista Boulevard, Palmdale, CA</t>
  </si>
  <si>
    <t>TOTAL FUNDING RECOMMENDED</t>
  </si>
  <si>
    <t xml:space="preserve">*Recommended award is conditional on Applicant confirming that the charging station’s ID matches the ID from the Federal Highway Administration's Final List and Final List Addendum of </t>
  </si>
  <si>
    <t>Non-Operational Chargers.</t>
  </si>
  <si>
    <t xml:space="preserve">**Recommended award is conditional on Applicant confirming that the charging station’s address matches the address from the Federal Highway Administration's Final List and Final List </t>
  </si>
  <si>
    <t>Addendum of Non-Operational Chargers.</t>
  </si>
  <si>
    <t xml:space="preserve">****Recommended award is conditional on Applicant confirming that they are replacing an eligible port from the Federal Highway Administration's Final List and Final List Addendum of </t>
  </si>
  <si>
    <t xml:space="preserve">Non-Operational Chargers and installing the required number of chargers to meet the four-port minimum. </t>
  </si>
  <si>
    <t xml:space="preserve">*****Applicant's total award exceeds the single applicant cap specified in Section I.I. of the Solicitation Manual. Per Section I.I. of the Solicitation Manual, the CEC reserves the right, at its </t>
  </si>
  <si>
    <t>sole discretion, to modify the single applicant cap.</t>
  </si>
  <si>
    <t>Passed But Not Funded</t>
  </si>
  <si>
    <t>None</t>
  </si>
  <si>
    <t>SUBTOTAL</t>
  </si>
  <si>
    <t>N/A</t>
  </si>
  <si>
    <t>Did Not Pass</t>
  </si>
  <si>
    <t>OpConnect, Inc.</t>
  </si>
  <si>
    <t>GFO-24-603 - California’s Electric Vehicle Charger Reliability and Accessibility Accelerator (EVC RAA) Program - 590 Grand Caribe Causeway &amp; 2000 Visalia Road</t>
  </si>
  <si>
    <t>590 Grand Caribe Causeway, Coronado, CA</t>
  </si>
  <si>
    <t>Applicant failed to achieve the minimum passing score on the Project Narrative.</t>
  </si>
  <si>
    <t>2000 Visalia Road, Coronado, CA</t>
  </si>
  <si>
    <t>Rally Station Inc</t>
  </si>
  <si>
    <t>The EcoVolt Station</t>
  </si>
  <si>
    <t>3060 S La Brea Ave, Los Angeles, CA</t>
  </si>
  <si>
    <t>500 Inland Center Dr, San Bernardino, CA</t>
  </si>
  <si>
    <t>2005 E Highland Ave, San Bernardino, CA</t>
  </si>
  <si>
    <t>1299 Galleria at Tyler, Riverside, CA</t>
  </si>
  <si>
    <t>2755 Canyon Springs Pkwy, Riverside, CA</t>
  </si>
  <si>
    <t>3502 Adams St, Riverside, CA</t>
  </si>
  <si>
    <t>1233 Rancho Vista Blvd, Palmdale, CA</t>
  </si>
  <si>
    <t>38015 47th St E, Palmdale, CA</t>
  </si>
  <si>
    <t>44950 Valley Central Way, Lancaster, CA</t>
  </si>
  <si>
    <t>43525 Sierra Hwy, Lancaster, CA</t>
  </si>
  <si>
    <t>Disqualified</t>
  </si>
  <si>
    <t>Noch Power Inc</t>
  </si>
  <si>
    <t>Project Renew</t>
  </si>
  <si>
    <t>Applicant did not provide addresses.</t>
  </si>
  <si>
    <t>Applicant did not specify their proposed match amount.</t>
  </si>
  <si>
    <t xml:space="preserve">
Disqualified in screening.</t>
  </si>
  <si>
    <t xml:space="preserve">   </t>
  </si>
  <si>
    <r>
      <t>[</t>
    </r>
    <r>
      <rPr>
        <strike/>
        <sz val="10"/>
        <color rgb="FF000000"/>
        <rFont val="Arial"/>
        <family val="2"/>
      </rPr>
      <t>4</t>
    </r>
    <r>
      <rPr>
        <sz val="10"/>
        <color indexed="8"/>
        <rFont val="Arial"/>
        <family val="2"/>
      </rPr>
      <t>]</t>
    </r>
  </si>
  <si>
    <r>
      <t>[</t>
    </r>
    <r>
      <rPr>
        <strike/>
        <sz val="10"/>
        <color rgb="FF000000"/>
        <rFont val="Arial"/>
        <family val="2"/>
      </rPr>
      <t>EVgo Services LLC*****</t>
    </r>
    <r>
      <rPr>
        <sz val="10"/>
        <color indexed="8"/>
        <rFont val="Arial"/>
        <family val="2"/>
      </rPr>
      <t>]</t>
    </r>
  </si>
  <si>
    <r>
      <t>[</t>
    </r>
    <r>
      <rPr>
        <strike/>
        <sz val="10"/>
        <color rgb="FF000000"/>
        <rFont val="Arial"/>
        <family val="2"/>
      </rPr>
      <t>EVgo Services LLC CA EVC RAA</t>
    </r>
    <r>
      <rPr>
        <sz val="10"/>
        <color indexed="8"/>
        <rFont val="Arial"/>
        <family val="2"/>
      </rPr>
      <t>]</t>
    </r>
  </si>
  <si>
    <r>
      <t>[</t>
    </r>
    <r>
      <rPr>
        <strike/>
        <sz val="10"/>
        <color rgb="FF000000"/>
        <rFont val="Arial"/>
        <family val="2"/>
      </rPr>
      <t>100 Civic Center Way, Calabasas, CA</t>
    </r>
    <r>
      <rPr>
        <sz val="10"/>
        <color indexed="8"/>
        <rFont val="Arial"/>
        <family val="2"/>
      </rPr>
      <t>]</t>
    </r>
  </si>
  <si>
    <r>
      <t>[</t>
    </r>
    <r>
      <rPr>
        <strike/>
        <sz val="10"/>
        <color rgb="FF333333"/>
        <rFont val="Arial"/>
        <family val="2"/>
      </rPr>
      <t>$263,964</t>
    </r>
    <r>
      <rPr>
        <sz val="10"/>
        <color indexed="63"/>
        <rFont val="Arial"/>
        <family val="2"/>
      </rPr>
      <t>]</t>
    </r>
  </si>
  <si>
    <r>
      <t>[</t>
    </r>
    <r>
      <rPr>
        <strike/>
        <sz val="10"/>
        <color rgb="FF000000"/>
        <rFont val="Arial"/>
        <family val="2"/>
      </rPr>
      <t>69.6%</t>
    </r>
    <r>
      <rPr>
        <sz val="10"/>
        <color indexed="8"/>
        <rFont val="Arial"/>
        <family val="2"/>
      </rPr>
      <t>]</t>
    </r>
  </si>
  <si>
    <r>
      <t>[</t>
    </r>
    <r>
      <rPr>
        <b/>
        <strike/>
        <sz val="10"/>
        <color rgb="FF333333"/>
        <rFont val="Arial"/>
        <family val="2"/>
      </rPr>
      <t>$5,446,374</t>
    </r>
    <r>
      <rPr>
        <b/>
        <sz val="10"/>
        <color rgb="FF333333"/>
        <rFont val="Arial"/>
        <family val="2"/>
      </rPr>
      <t xml:space="preserve">] </t>
    </r>
    <r>
      <rPr>
        <b/>
        <u/>
        <sz val="10"/>
        <color rgb="FF333333"/>
        <rFont val="Arial"/>
        <family val="2"/>
      </rPr>
      <t>$5,182,410</t>
    </r>
  </si>
  <si>
    <r>
      <t>[</t>
    </r>
    <r>
      <rPr>
        <b/>
        <strike/>
        <sz val="10"/>
        <color rgb="FF333333"/>
        <rFont val="Arial"/>
        <family val="2"/>
      </rPr>
      <t>$4,440,346</t>
    </r>
    <r>
      <rPr>
        <b/>
        <sz val="10"/>
        <color rgb="FF333333"/>
        <rFont val="Arial"/>
        <family val="2"/>
      </rPr>
      <t xml:space="preserve">] </t>
    </r>
    <r>
      <rPr>
        <b/>
        <u/>
        <sz val="10"/>
        <color rgb="FF333333"/>
        <rFont val="Arial"/>
        <family val="2"/>
      </rPr>
      <t>$4,176,382</t>
    </r>
  </si>
  <si>
    <t>California's Electric Vehicle Charger Reliability and Accessibility Accelerator (EVC RAA)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</si>
</sst>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  <numFmt numFmtId="168" formatCode="0.000"/>
    <numFmt numFmtId="169" formatCode="0.0%"/>
  </numFmts>
  <fonts count="3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6"/>
      <name val="Arial"/>
      <family val="2"/>
    </font>
    <font>
      <sz val="10"/>
      <color indexed="63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</font>
    <font>
      <b/>
      <sz val="14"/>
      <color rgb="FF000000"/>
      <name val="Arial"/>
      <family val="2"/>
    </font>
    <font>
      <b/>
      <strike/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333333"/>
      <name val="Arial"/>
      <family val="2"/>
    </font>
    <font>
      <b/>
      <u/>
      <sz val="12"/>
      <color rgb="FF00000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trike/>
      <sz val="10"/>
      <color rgb="FF333333"/>
      <name val="Arial"/>
      <family val="2"/>
    </font>
    <font>
      <b/>
      <u/>
      <sz val="10"/>
      <color rgb="FF000000"/>
      <name val="Arial"/>
      <family val="2"/>
    </font>
    <font>
      <strike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1" fillId="0" borderId="0"/>
    <xf numFmtId="0" fontId="12" fillId="0" borderId="0"/>
    <xf numFmtId="0" fontId="11" fillId="0" borderId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1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1" fillId="0" borderId="1" xfId="2" applyBorder="1" applyAlignment="1">
      <alignment horizontal="left" vertical="center" wrapText="1"/>
    </xf>
    <xf numFmtId="0" fontId="1" fillId="0" borderId="1" xfId="2" applyBorder="1" applyAlignment="1">
      <alignment vertical="center" wrapText="1"/>
    </xf>
    <xf numFmtId="6" fontId="7" fillId="0" borderId="1" xfId="2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8" fontId="1" fillId="0" borderId="1" xfId="2" applyNumberFormat="1" applyBorder="1" applyAlignment="1">
      <alignment horizontal="center" vertical="center"/>
    </xf>
    <xf numFmtId="10" fontId="1" fillId="0" borderId="1" xfId="2" applyNumberFormat="1" applyBorder="1" applyAlignment="1">
      <alignment horizontal="center" vertical="center"/>
    </xf>
    <xf numFmtId="0" fontId="1" fillId="0" borderId="14" xfId="2" applyBorder="1" applyAlignment="1">
      <alignment vertical="center" wrapText="1"/>
    </xf>
    <xf numFmtId="0" fontId="1" fillId="0" borderId="13" xfId="2" applyBorder="1" applyAlignment="1">
      <alignment vertical="center" wrapText="1"/>
    </xf>
    <xf numFmtId="0" fontId="1" fillId="0" borderId="3" xfId="2" applyBorder="1" applyAlignment="1">
      <alignment horizontal="left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wrapText="1"/>
    </xf>
    <xf numFmtId="164" fontId="15" fillId="0" borderId="1" xfId="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169" fontId="1" fillId="0" borderId="1" xfId="2" applyNumberFormat="1" applyBorder="1" applyAlignment="1">
      <alignment horizontal="center" vertical="center"/>
    </xf>
    <xf numFmtId="164" fontId="0" fillId="0" borderId="0" xfId="0" applyNumberFormat="1"/>
    <xf numFmtId="9" fontId="0" fillId="0" borderId="0" xfId="6" applyFont="1"/>
    <xf numFmtId="0" fontId="1" fillId="0" borderId="0" xfId="0" applyFont="1"/>
    <xf numFmtId="164" fontId="5" fillId="4" borderId="1" xfId="0" applyNumberFormat="1" applyFont="1" applyFill="1" applyBorder="1" applyAlignment="1">
      <alignment vertical="center" wrapText="1"/>
    </xf>
    <xf numFmtId="0" fontId="1" fillId="0" borderId="14" xfId="2" applyBorder="1" applyAlignment="1">
      <alignment horizontal="center" vertical="center" wrapText="1"/>
    </xf>
    <xf numFmtId="0" fontId="1" fillId="0" borderId="10" xfId="2" applyBorder="1" applyAlignment="1">
      <alignment horizontal="left" vertical="center" wrapText="1"/>
    </xf>
    <xf numFmtId="0" fontId="1" fillId="0" borderId="15" xfId="2" applyBorder="1" applyAlignment="1">
      <alignment vertical="center" wrapText="1"/>
    </xf>
    <xf numFmtId="164" fontId="15" fillId="0" borderId="14" xfId="2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0" fontId="1" fillId="0" borderId="14" xfId="2" applyNumberFormat="1" applyBorder="1" applyAlignment="1">
      <alignment horizontal="center" vertical="center"/>
    </xf>
    <xf numFmtId="164" fontId="10" fillId="4" borderId="1" xfId="2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vertical="center" wrapText="1"/>
    </xf>
    <xf numFmtId="0" fontId="2" fillId="4" borderId="4" xfId="2" applyFont="1" applyFill="1" applyBorder="1" applyAlignment="1">
      <alignment vertical="center" wrapText="1"/>
    </xf>
    <xf numFmtId="0" fontId="2" fillId="4" borderId="2" xfId="2" applyFont="1" applyFill="1" applyBorder="1" applyAlignment="1">
      <alignment vertical="center" wrapText="1"/>
    </xf>
    <xf numFmtId="6" fontId="7" fillId="4" borderId="1" xfId="2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164" fontId="7" fillId="4" borderId="3" xfId="2" applyNumberFormat="1" applyFont="1" applyFill="1" applyBorder="1" applyAlignment="1">
      <alignment horizontal="center" vertical="center" wrapText="1"/>
    </xf>
    <xf numFmtId="10" fontId="1" fillId="4" borderId="3" xfId="2" applyNumberFormat="1" applyFill="1" applyBorder="1"/>
    <xf numFmtId="10" fontId="1" fillId="4" borderId="2" xfId="2" applyNumberFormat="1" applyFill="1" applyBorder="1"/>
    <xf numFmtId="164" fontId="10" fillId="4" borderId="3" xfId="2" applyNumberFormat="1" applyFont="1" applyFill="1" applyBorder="1" applyAlignment="1">
      <alignment horizontal="center" vertical="center" wrapText="1"/>
    </xf>
    <xf numFmtId="10" fontId="1" fillId="4" borderId="3" xfId="2" applyNumberFormat="1" applyFill="1" applyBorder="1" applyAlignment="1">
      <alignment vertical="center"/>
    </xf>
    <xf numFmtId="10" fontId="1" fillId="4" borderId="2" xfId="2" applyNumberFormat="1" applyFill="1" applyBorder="1" applyAlignment="1">
      <alignment vertical="center"/>
    </xf>
    <xf numFmtId="166" fontId="5" fillId="4" borderId="3" xfId="0" applyNumberFormat="1" applyFont="1" applyFill="1" applyBorder="1" applyAlignment="1">
      <alignment wrapText="1"/>
    </xf>
    <xf numFmtId="166" fontId="5" fillId="4" borderId="2" xfId="0" applyNumberFormat="1" applyFont="1" applyFill="1" applyBorder="1" applyAlignment="1">
      <alignment wrapText="1"/>
    </xf>
    <xf numFmtId="0" fontId="14" fillId="0" borderId="3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6" fontId="1" fillId="0" borderId="1" xfId="2" applyNumberFormat="1" applyBorder="1" applyAlignment="1">
      <alignment horizontal="center" vertical="center" wrapText="1"/>
    </xf>
    <xf numFmtId="6" fontId="0" fillId="0" borderId="1" xfId="2" applyNumberFormat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top"/>
    </xf>
    <xf numFmtId="0" fontId="14" fillId="3" borderId="4" xfId="0" applyFont="1" applyFill="1" applyBorder="1" applyAlignment="1">
      <alignment vertical="top"/>
    </xf>
    <xf numFmtId="0" fontId="14" fillId="3" borderId="2" xfId="0" applyFont="1" applyFill="1" applyBorder="1" applyAlignment="1">
      <alignment vertical="top"/>
    </xf>
    <xf numFmtId="0" fontId="14" fillId="0" borderId="2" xfId="0" applyFont="1" applyBorder="1" applyAlignment="1">
      <alignment vertical="top"/>
    </xf>
    <xf numFmtId="6" fontId="21" fillId="0" borderId="1" xfId="2" applyNumberFormat="1" applyFont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9" fontId="0" fillId="0" borderId="0" xfId="6" applyFont="1" applyFill="1"/>
    <xf numFmtId="0" fontId="1" fillId="3" borderId="1" xfId="2" applyFill="1" applyBorder="1" applyAlignment="1">
      <alignment vertical="center" wrapText="1"/>
    </xf>
    <xf numFmtId="0" fontId="1" fillId="3" borderId="1" xfId="2" applyFill="1" applyBorder="1" applyAlignment="1">
      <alignment horizontal="center" vertical="center" wrapText="1"/>
    </xf>
    <xf numFmtId="0" fontId="1" fillId="3" borderId="1" xfId="2" applyFill="1" applyBorder="1" applyAlignment="1">
      <alignment horizontal="left" vertical="center" wrapText="1"/>
    </xf>
    <xf numFmtId="6" fontId="7" fillId="3" borderId="1" xfId="2" applyNumberFormat="1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vertical="center" wrapText="1"/>
    </xf>
    <xf numFmtId="169" fontId="1" fillId="3" borderId="1" xfId="2" applyNumberForma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Continuous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3" borderId="0" xfId="2" applyFont="1" applyFill="1" applyAlignment="1">
      <alignment horizontal="centerContinuous" vertical="center" wrapText="1"/>
    </xf>
    <xf numFmtId="0" fontId="2" fillId="3" borderId="10" xfId="2" applyFont="1" applyFill="1" applyBorder="1" applyAlignment="1">
      <alignment horizontal="left" vertical="center"/>
    </xf>
    <xf numFmtId="0" fontId="2" fillId="3" borderId="11" xfId="2" applyFont="1" applyFill="1" applyBorder="1" applyAlignment="1">
      <alignment horizontal="centerContinuous" vertical="center" wrapText="1"/>
    </xf>
    <xf numFmtId="0" fontId="2" fillId="3" borderId="12" xfId="2" applyFont="1" applyFill="1" applyBorder="1" applyAlignment="1">
      <alignment horizontal="centerContinuous" vertical="center" wrapText="1"/>
    </xf>
    <xf numFmtId="0" fontId="2" fillId="3" borderId="5" xfId="2" applyFont="1" applyFill="1" applyBorder="1" applyAlignment="1">
      <alignment horizontal="left" vertical="center"/>
    </xf>
    <xf numFmtId="0" fontId="2" fillId="3" borderId="0" xfId="2" applyFont="1" applyFill="1" applyAlignment="1">
      <alignment horizontal="center" vertical="center"/>
    </xf>
    <xf numFmtId="0" fontId="2" fillId="3" borderId="6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left"/>
    </xf>
    <xf numFmtId="0" fontId="2" fillId="3" borderId="0" xfId="2" applyFont="1" applyFill="1" applyAlignment="1">
      <alignment horizontal="center" wrapText="1"/>
    </xf>
    <xf numFmtId="0" fontId="2" fillId="3" borderId="6" xfId="2" applyFont="1" applyFill="1" applyBorder="1" applyAlignment="1">
      <alignment horizontal="center" wrapText="1"/>
    </xf>
    <xf numFmtId="0" fontId="2" fillId="3" borderId="5" xfId="2" applyFont="1" applyFill="1" applyBorder="1" applyAlignment="1">
      <alignment horizontal="left" vertical="top"/>
    </xf>
    <xf numFmtId="0" fontId="2" fillId="3" borderId="7" xfId="2" applyFont="1" applyFill="1" applyBorder="1" applyAlignment="1">
      <alignment horizontal="left" vertical="top"/>
    </xf>
    <xf numFmtId="0" fontId="2" fillId="3" borderId="8" xfId="2" applyFont="1" applyFill="1" applyBorder="1" applyAlignment="1">
      <alignment horizontal="centerContinuous" vertical="center" wrapText="1"/>
    </xf>
    <xf numFmtId="0" fontId="2" fillId="3" borderId="9" xfId="2" applyFont="1" applyFill="1" applyBorder="1" applyAlignment="1">
      <alignment horizontal="centerContinuous" vertical="center" wrapText="1"/>
    </xf>
    <xf numFmtId="0" fontId="2" fillId="3" borderId="0" xfId="2" applyFont="1" applyFill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20" fillId="0" borderId="5" xfId="0" applyNumberFormat="1" applyFont="1" applyBorder="1" applyAlignment="1">
      <alignment horizontal="center" vertical="top" wrapText="1"/>
    </xf>
    <xf numFmtId="165" fontId="6" fillId="0" borderId="0" xfId="0" applyNumberFormat="1" applyFont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5" fontId="20" fillId="0" borderId="7" xfId="0" applyNumberFormat="1" applyFont="1" applyBorder="1" applyAlignment="1">
      <alignment horizontal="center" vertical="top" wrapText="1"/>
    </xf>
    <xf numFmtId="165" fontId="20" fillId="0" borderId="8" xfId="0" applyNumberFormat="1" applyFont="1" applyBorder="1" applyAlignment="1">
      <alignment horizontal="center" vertical="top" wrapText="1"/>
    </xf>
    <xf numFmtId="165" fontId="20" fillId="0" borderId="9" xfId="0" applyNumberFormat="1" applyFont="1" applyBorder="1" applyAlignment="1">
      <alignment horizontal="center" vertical="top" wrapText="1"/>
    </xf>
    <xf numFmtId="6" fontId="26" fillId="4" borderId="2" xfId="2" applyNumberFormat="1" applyFont="1" applyFill="1" applyBorder="1" applyAlignment="1">
      <alignment horizontal="center" vertical="center" wrapText="1"/>
    </xf>
    <xf numFmtId="6" fontId="26" fillId="4" borderId="1" xfId="2" applyNumberFormat="1" applyFont="1" applyFill="1" applyBorder="1" applyAlignment="1">
      <alignment horizontal="center" vertical="center" wrapText="1"/>
    </xf>
    <xf numFmtId="164" fontId="26" fillId="4" borderId="1" xfId="2" applyNumberFormat="1" applyFont="1" applyFill="1" applyBorder="1" applyAlignment="1">
      <alignment horizontal="center" vertical="center" wrapText="1"/>
    </xf>
    <xf numFmtId="167" fontId="1" fillId="4" borderId="3" xfId="2" applyNumberFormat="1" applyFill="1" applyBorder="1"/>
    <xf numFmtId="167" fontId="1" fillId="4" borderId="2" xfId="2" applyNumberFormat="1" applyFill="1" applyBorder="1"/>
  </cellXfs>
  <cellStyles count="7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" xfId="6" builtinId="5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78284</xdr:colOff>
      <xdr:row>0</xdr:row>
      <xdr:rowOff>161925</xdr:rowOff>
    </xdr:from>
    <xdr:to>
      <xdr:col>8</xdr:col>
      <xdr:colOff>1511300</xdr:colOff>
      <xdr:row>4</xdr:row>
      <xdr:rowOff>95250</xdr:rowOff>
    </xdr:to>
    <xdr:pic>
      <xdr:nvPicPr>
        <xdr:cNvPr id="2" name="Picture 2" descr="NewSealAlternateShield-twotone">
          <a:extLst>
            <a:ext uri="{FF2B5EF4-FFF2-40B4-BE49-F238E27FC236}">
              <a16:creationId xmlns:a16="http://schemas.microsoft.com/office/drawing/2014/main" id="{6C6A1F17-97BA-4E64-A6D0-CAF77A877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5934" y="161925"/>
          <a:ext cx="1433016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7A36-1F5F-478B-9659-6B7540A0C892}">
  <dimension ref="A1:K65"/>
  <sheetViews>
    <sheetView tabSelected="1" topLeftCell="A24" zoomScaleNormal="100" zoomScaleSheetLayoutView="100" zoomScalePageLayoutView="70" workbookViewId="0">
      <selection activeCell="C25" sqref="C25"/>
    </sheetView>
  </sheetViews>
  <sheetFormatPr defaultRowHeight="12.5" x14ac:dyDescent="0.25"/>
  <cols>
    <col min="1" max="1" width="10.81640625" customWidth="1"/>
    <col min="2" max="2" width="24.08984375" customWidth="1"/>
    <col min="3" max="3" width="32.26953125" customWidth="1"/>
    <col min="4" max="4" width="28.81640625" customWidth="1"/>
    <col min="5" max="5" width="12.08984375" customWidth="1"/>
    <col min="6" max="6" width="12" customWidth="1"/>
    <col min="7" max="7" width="13.08984375" customWidth="1"/>
    <col min="8" max="8" width="15.6328125" customWidth="1"/>
    <col min="9" max="9" width="26.81640625" customWidth="1"/>
  </cols>
  <sheetData>
    <row r="1" spans="1:11" ht="20.25" customHeight="1" x14ac:dyDescent="0.25">
      <c r="A1" s="90" t="s">
        <v>0</v>
      </c>
      <c r="B1" s="91"/>
      <c r="C1" s="91"/>
      <c r="D1" s="91"/>
      <c r="E1" s="91"/>
      <c r="F1" s="91"/>
      <c r="G1" s="91"/>
      <c r="H1" s="91"/>
      <c r="I1" s="92"/>
    </row>
    <row r="2" spans="1:11" ht="19.5" customHeight="1" x14ac:dyDescent="0.25">
      <c r="A2" s="93" t="s">
        <v>1</v>
      </c>
      <c r="B2" s="94"/>
      <c r="C2" s="94"/>
      <c r="D2" s="94"/>
      <c r="E2" s="94"/>
      <c r="F2" s="94"/>
      <c r="G2" s="94"/>
      <c r="H2" s="94"/>
      <c r="I2" s="95"/>
    </row>
    <row r="3" spans="1:11" ht="20.25" customHeight="1" x14ac:dyDescent="0.25">
      <c r="A3" s="96" t="s">
        <v>87</v>
      </c>
      <c r="B3" s="97"/>
      <c r="C3" s="97"/>
      <c r="D3" s="97"/>
      <c r="E3" s="97"/>
      <c r="F3" s="97"/>
      <c r="G3" s="97"/>
      <c r="H3" s="97"/>
      <c r="I3" s="98"/>
    </row>
    <row r="4" spans="1:11" ht="21" customHeight="1" x14ac:dyDescent="0.35">
      <c r="A4" s="99" t="s">
        <v>2</v>
      </c>
      <c r="B4" s="100"/>
      <c r="C4" s="100"/>
      <c r="D4" s="100"/>
      <c r="E4" s="100"/>
      <c r="F4" s="100"/>
      <c r="G4" s="100"/>
      <c r="H4" s="100"/>
      <c r="I4" s="101"/>
    </row>
    <row r="5" spans="1:11" ht="16.5" customHeight="1" x14ac:dyDescent="0.25">
      <c r="A5" s="102">
        <v>45889</v>
      </c>
      <c r="B5" s="103"/>
      <c r="C5" s="103"/>
      <c r="D5" s="103"/>
      <c r="E5" s="103"/>
      <c r="F5" s="103"/>
      <c r="G5" s="103"/>
      <c r="H5" s="103"/>
      <c r="I5" s="104"/>
    </row>
    <row r="6" spans="1:11" ht="16.5" customHeight="1" x14ac:dyDescent="0.25">
      <c r="A6" s="105" t="s">
        <v>3</v>
      </c>
      <c r="B6" s="106"/>
      <c r="C6" s="106"/>
      <c r="D6" s="106"/>
      <c r="E6" s="106"/>
      <c r="F6" s="106"/>
      <c r="G6" s="106"/>
      <c r="H6" s="106"/>
      <c r="I6" s="107"/>
    </row>
    <row r="7" spans="1:11" ht="25.5" customHeight="1" x14ac:dyDescent="0.25">
      <c r="A7" s="58" t="s">
        <v>4</v>
      </c>
      <c r="B7" s="59"/>
      <c r="C7" s="59"/>
      <c r="D7" s="59"/>
      <c r="E7" s="59"/>
      <c r="F7" s="59"/>
      <c r="G7" s="59"/>
      <c r="H7" s="59"/>
      <c r="I7" s="60"/>
      <c r="J7" s="23"/>
    </row>
    <row r="8" spans="1:11" ht="25.5" customHeight="1" x14ac:dyDescent="0.2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9" t="s">
        <v>11</v>
      </c>
      <c r="H8" s="1" t="s">
        <v>12</v>
      </c>
      <c r="I8" s="5" t="s">
        <v>13</v>
      </c>
      <c r="J8" s="23"/>
    </row>
    <row r="9" spans="1:11" ht="25" x14ac:dyDescent="0.25">
      <c r="A9" s="6">
        <v>2</v>
      </c>
      <c r="B9" s="7" t="s">
        <v>14</v>
      </c>
      <c r="C9" s="8" t="s">
        <v>15</v>
      </c>
      <c r="D9" s="8" t="s">
        <v>16</v>
      </c>
      <c r="E9" s="9">
        <v>229564</v>
      </c>
      <c r="F9" s="71">
        <v>229564</v>
      </c>
      <c r="G9" s="16">
        <v>229564</v>
      </c>
      <c r="H9" s="21">
        <v>0.7645631067961165</v>
      </c>
      <c r="I9" s="20" t="s">
        <v>17</v>
      </c>
      <c r="J9" s="23"/>
    </row>
    <row r="10" spans="1:11" ht="25" x14ac:dyDescent="0.25">
      <c r="A10" s="6">
        <v>2</v>
      </c>
      <c r="B10" s="7" t="s">
        <v>14</v>
      </c>
      <c r="C10" s="8" t="s">
        <v>15</v>
      </c>
      <c r="D10" s="8" t="s">
        <v>18</v>
      </c>
      <c r="E10" s="9">
        <v>229564</v>
      </c>
      <c r="F10" s="71">
        <v>229564</v>
      </c>
      <c r="G10" s="16">
        <v>229564</v>
      </c>
      <c r="H10" s="21">
        <v>0.75485436893203883</v>
      </c>
      <c r="I10" s="20" t="s">
        <v>17</v>
      </c>
      <c r="J10" s="23"/>
    </row>
    <row r="11" spans="1:11" ht="15.65" customHeight="1" x14ac:dyDescent="0.25">
      <c r="A11" s="6">
        <v>4</v>
      </c>
      <c r="B11" s="7" t="s">
        <v>19</v>
      </c>
      <c r="C11" s="8" t="s">
        <v>20</v>
      </c>
      <c r="D11" s="8" t="s">
        <v>21</v>
      </c>
      <c r="E11" s="9">
        <v>366172</v>
      </c>
      <c r="F11" s="9">
        <v>366172</v>
      </c>
      <c r="G11" s="16">
        <v>299596</v>
      </c>
      <c r="H11" s="21">
        <v>0.74456310679611648</v>
      </c>
      <c r="I11" s="20" t="s">
        <v>17</v>
      </c>
      <c r="J11" s="23"/>
      <c r="K11" s="24"/>
    </row>
    <row r="12" spans="1:11" x14ac:dyDescent="0.25">
      <c r="A12" s="6">
        <v>2</v>
      </c>
      <c r="B12" s="7" t="s">
        <v>14</v>
      </c>
      <c r="C12" s="8" t="s">
        <v>15</v>
      </c>
      <c r="D12" s="8" t="s">
        <v>22</v>
      </c>
      <c r="E12" s="9">
        <v>229564</v>
      </c>
      <c r="F12" s="9">
        <v>229564</v>
      </c>
      <c r="G12" s="16">
        <v>229564</v>
      </c>
      <c r="H12" s="21">
        <v>0.7354368932038835</v>
      </c>
      <c r="I12" s="20" t="s">
        <v>17</v>
      </c>
      <c r="J12" s="23"/>
    </row>
    <row r="13" spans="1:11" ht="25" x14ac:dyDescent="0.25">
      <c r="A13" s="6">
        <v>2</v>
      </c>
      <c r="B13" s="7" t="s">
        <v>14</v>
      </c>
      <c r="C13" s="8" t="s">
        <v>15</v>
      </c>
      <c r="D13" s="8" t="s">
        <v>23</v>
      </c>
      <c r="E13" s="9">
        <v>229564</v>
      </c>
      <c r="F13" s="9">
        <v>229564</v>
      </c>
      <c r="G13" s="16">
        <v>229564</v>
      </c>
      <c r="H13" s="21">
        <v>0.7354368932038835</v>
      </c>
      <c r="I13" s="20" t="s">
        <v>17</v>
      </c>
      <c r="J13" s="23"/>
    </row>
    <row r="14" spans="1:11" ht="14.5" customHeight="1" x14ac:dyDescent="0.25">
      <c r="A14" s="6">
        <v>4</v>
      </c>
      <c r="B14" s="7" t="s">
        <v>19</v>
      </c>
      <c r="C14" s="8" t="s">
        <v>20</v>
      </c>
      <c r="D14" s="8" t="s">
        <v>24</v>
      </c>
      <c r="E14" s="9">
        <v>364782</v>
      </c>
      <c r="F14" s="9">
        <v>364782</v>
      </c>
      <c r="G14" s="16">
        <v>236522</v>
      </c>
      <c r="H14" s="21">
        <v>0.73485436893203882</v>
      </c>
      <c r="I14" s="20" t="s">
        <v>17</v>
      </c>
      <c r="J14" s="23"/>
      <c r="K14" s="24"/>
    </row>
    <row r="15" spans="1:11" ht="30" customHeight="1" x14ac:dyDescent="0.25">
      <c r="A15" s="6">
        <v>4</v>
      </c>
      <c r="B15" s="7" t="s">
        <v>19</v>
      </c>
      <c r="C15" s="8" t="s">
        <v>20</v>
      </c>
      <c r="D15" s="8" t="s">
        <v>25</v>
      </c>
      <c r="E15" s="57">
        <v>307380</v>
      </c>
      <c r="F15" s="57">
        <v>307380</v>
      </c>
      <c r="G15" s="16">
        <v>251492</v>
      </c>
      <c r="H15" s="21">
        <v>0.71543689320388348</v>
      </c>
      <c r="I15" s="20" t="s">
        <v>17</v>
      </c>
      <c r="J15" s="23"/>
      <c r="K15" s="24"/>
    </row>
    <row r="16" spans="1:11" ht="25.5" x14ac:dyDescent="0.25">
      <c r="A16" s="64" t="s">
        <v>79</v>
      </c>
      <c r="B16" s="65" t="s">
        <v>80</v>
      </c>
      <c r="C16" s="63" t="s">
        <v>81</v>
      </c>
      <c r="D16" s="63" t="s">
        <v>82</v>
      </c>
      <c r="E16" s="66" t="s">
        <v>83</v>
      </c>
      <c r="F16" s="66" t="s">
        <v>83</v>
      </c>
      <c r="G16" s="67" t="s">
        <v>83</v>
      </c>
      <c r="H16" s="68" t="s">
        <v>84</v>
      </c>
      <c r="I16" s="69" t="s">
        <v>29</v>
      </c>
      <c r="J16" s="62"/>
    </row>
    <row r="17" spans="1:11" ht="22.5" customHeight="1" x14ac:dyDescent="0.25">
      <c r="A17" s="6">
        <v>4</v>
      </c>
      <c r="B17" s="7" t="s">
        <v>19</v>
      </c>
      <c r="C17" s="8" t="s">
        <v>20</v>
      </c>
      <c r="D17" s="8" t="s">
        <v>26</v>
      </c>
      <c r="E17" s="9">
        <v>318332</v>
      </c>
      <c r="F17" s="9">
        <v>318332</v>
      </c>
      <c r="G17" s="16">
        <v>260456</v>
      </c>
      <c r="H17" s="21">
        <v>0.69601941747572815</v>
      </c>
      <c r="I17" s="20" t="s">
        <v>17</v>
      </c>
      <c r="J17" s="23"/>
      <c r="K17" s="24"/>
    </row>
    <row r="18" spans="1:11" x14ac:dyDescent="0.25">
      <c r="A18" s="6">
        <v>2</v>
      </c>
      <c r="B18" s="7" t="s">
        <v>27</v>
      </c>
      <c r="C18" s="8" t="s">
        <v>15</v>
      </c>
      <c r="D18" s="8" t="s">
        <v>28</v>
      </c>
      <c r="E18" s="9">
        <v>229564</v>
      </c>
      <c r="F18" s="9">
        <v>229564</v>
      </c>
      <c r="G18" s="16">
        <v>229564</v>
      </c>
      <c r="H18" s="21">
        <v>0.68689320388349517</v>
      </c>
      <c r="I18" s="20" t="s">
        <v>17</v>
      </c>
      <c r="J18" s="23"/>
    </row>
    <row r="19" spans="1:11" ht="15" customHeight="1" x14ac:dyDescent="0.25">
      <c r="A19" s="6">
        <v>4</v>
      </c>
      <c r="B19" s="7" t="s">
        <v>19</v>
      </c>
      <c r="C19" s="8" t="s">
        <v>20</v>
      </c>
      <c r="D19" s="8" t="s">
        <v>30</v>
      </c>
      <c r="E19" s="9">
        <v>363868</v>
      </c>
      <c r="F19" s="9">
        <v>363868</v>
      </c>
      <c r="G19" s="16">
        <v>363868</v>
      </c>
      <c r="H19" s="21">
        <v>0.66689320388349516</v>
      </c>
      <c r="I19" s="20" t="s">
        <v>17</v>
      </c>
      <c r="J19" s="23"/>
    </row>
    <row r="20" spans="1:11" ht="17.5" customHeight="1" x14ac:dyDescent="0.25">
      <c r="A20" s="6">
        <v>4</v>
      </c>
      <c r="B20" s="7" t="s">
        <v>19</v>
      </c>
      <c r="C20" s="8" t="s">
        <v>20</v>
      </c>
      <c r="D20" s="8" t="s">
        <v>31</v>
      </c>
      <c r="E20" s="9">
        <v>308660</v>
      </c>
      <c r="F20" s="9">
        <v>308660</v>
      </c>
      <c r="G20" s="16">
        <v>252540</v>
      </c>
      <c r="H20" s="21">
        <v>0.66689320388349516</v>
      </c>
      <c r="I20" s="20" t="s">
        <v>17</v>
      </c>
      <c r="J20" s="23"/>
      <c r="K20" s="24"/>
    </row>
    <row r="21" spans="1:11" ht="25" x14ac:dyDescent="0.25">
      <c r="A21" s="6">
        <v>4</v>
      </c>
      <c r="B21" s="7" t="s">
        <v>19</v>
      </c>
      <c r="C21" s="8" t="s">
        <v>20</v>
      </c>
      <c r="D21" s="8" t="s">
        <v>32</v>
      </c>
      <c r="E21" s="9">
        <v>270855</v>
      </c>
      <c r="F21" s="9">
        <v>270855</v>
      </c>
      <c r="G21" s="16">
        <v>221609</v>
      </c>
      <c r="H21" s="21">
        <v>0.66689320388349516</v>
      </c>
      <c r="I21" s="20" t="s">
        <v>17</v>
      </c>
      <c r="J21" s="23"/>
      <c r="K21" s="24"/>
    </row>
    <row r="22" spans="1:11" ht="15.65" customHeight="1" x14ac:dyDescent="0.25">
      <c r="A22" s="6">
        <v>4</v>
      </c>
      <c r="B22" s="7" t="s">
        <v>19</v>
      </c>
      <c r="C22" s="8" t="s">
        <v>20</v>
      </c>
      <c r="D22" s="8" t="s">
        <v>33</v>
      </c>
      <c r="E22" s="9">
        <v>299557</v>
      </c>
      <c r="F22" s="9">
        <v>299557</v>
      </c>
      <c r="G22" s="16">
        <v>245095</v>
      </c>
      <c r="H22" s="21">
        <v>0.64747572815533982</v>
      </c>
      <c r="I22" s="20" t="s">
        <v>17</v>
      </c>
      <c r="J22" s="23"/>
      <c r="K22" s="24"/>
    </row>
    <row r="23" spans="1:11" ht="25" x14ac:dyDescent="0.25">
      <c r="A23" s="6">
        <v>2</v>
      </c>
      <c r="B23" s="7" t="s">
        <v>14</v>
      </c>
      <c r="C23" s="8" t="s">
        <v>15</v>
      </c>
      <c r="D23" s="8" t="s">
        <v>34</v>
      </c>
      <c r="E23" s="9">
        <v>229564</v>
      </c>
      <c r="F23" s="9">
        <v>229564</v>
      </c>
      <c r="G23" s="16">
        <v>229564</v>
      </c>
      <c r="H23" s="21">
        <v>0.63834951456310685</v>
      </c>
      <c r="I23" s="20" t="s">
        <v>17</v>
      </c>
      <c r="J23" s="23"/>
    </row>
    <row r="24" spans="1:11" ht="25" x14ac:dyDescent="0.25">
      <c r="A24" s="6">
        <v>4</v>
      </c>
      <c r="B24" s="7" t="s">
        <v>19</v>
      </c>
      <c r="C24" s="8" t="s">
        <v>20</v>
      </c>
      <c r="D24" s="8" t="s">
        <v>35</v>
      </c>
      <c r="E24" s="9">
        <v>264620</v>
      </c>
      <c r="F24" s="9">
        <v>264620</v>
      </c>
      <c r="G24" s="16">
        <v>264620</v>
      </c>
      <c r="H24" s="21">
        <v>0.63776699029126216</v>
      </c>
      <c r="I24" s="20" t="s">
        <v>17</v>
      </c>
      <c r="J24" s="23"/>
      <c r="K24" s="24"/>
    </row>
    <row r="25" spans="1:11" ht="50" x14ac:dyDescent="0.25">
      <c r="A25" s="6">
        <v>6</v>
      </c>
      <c r="B25" s="7" t="s">
        <v>36</v>
      </c>
      <c r="C25" s="8" t="s">
        <v>37</v>
      </c>
      <c r="D25" s="8" t="s">
        <v>38</v>
      </c>
      <c r="E25" s="51">
        <v>470400</v>
      </c>
      <c r="F25" s="52">
        <v>470400</v>
      </c>
      <c r="G25" s="16">
        <v>201600</v>
      </c>
      <c r="H25" s="21">
        <v>0.56499999999999995</v>
      </c>
      <c r="I25" s="20" t="s">
        <v>17</v>
      </c>
      <c r="J25" s="22"/>
    </row>
    <row r="26" spans="1:11" ht="50" x14ac:dyDescent="0.25">
      <c r="A26" s="6">
        <v>6</v>
      </c>
      <c r="B26" s="7" t="s">
        <v>39</v>
      </c>
      <c r="C26" s="8" t="s">
        <v>37</v>
      </c>
      <c r="D26" s="8" t="s">
        <v>40</v>
      </c>
      <c r="E26" s="52">
        <v>470400</v>
      </c>
      <c r="F26" s="52">
        <v>470400</v>
      </c>
      <c r="G26" s="16">
        <v>201600</v>
      </c>
      <c r="H26" s="21">
        <v>0.56499999999999995</v>
      </c>
      <c r="I26" s="20" t="s">
        <v>17</v>
      </c>
      <c r="J26" s="22"/>
    </row>
    <row r="27" spans="1:11" ht="35" customHeight="1" x14ac:dyDescent="0.25">
      <c r="A27" s="34"/>
      <c r="B27" s="35"/>
      <c r="C27" s="35"/>
      <c r="D27" s="36" t="s">
        <v>41</v>
      </c>
      <c r="E27" s="108" t="s">
        <v>85</v>
      </c>
      <c r="F27" s="109" t="s">
        <v>85</v>
      </c>
      <c r="G27" s="110" t="s">
        <v>86</v>
      </c>
      <c r="H27" s="111"/>
      <c r="I27" s="112"/>
      <c r="J27" s="22"/>
    </row>
    <row r="28" spans="1:11" ht="17.5" customHeight="1" x14ac:dyDescent="0.25">
      <c r="A28" s="73" t="s">
        <v>42</v>
      </c>
      <c r="B28" s="74"/>
      <c r="C28" s="74"/>
      <c r="D28" s="74"/>
      <c r="E28" s="74"/>
      <c r="F28" s="74"/>
      <c r="G28" s="74"/>
      <c r="H28" s="74"/>
      <c r="I28" s="75"/>
      <c r="J28" s="22"/>
    </row>
    <row r="29" spans="1:11" ht="13" x14ac:dyDescent="0.25">
      <c r="A29" s="76" t="s">
        <v>43</v>
      </c>
      <c r="B29" s="77"/>
      <c r="C29" s="77"/>
      <c r="D29" s="77"/>
      <c r="E29" s="77"/>
      <c r="F29" s="77"/>
      <c r="G29" s="77"/>
      <c r="H29" s="77"/>
      <c r="I29" s="78"/>
      <c r="J29" s="22"/>
    </row>
    <row r="30" spans="1:11" ht="21.75" customHeight="1" x14ac:dyDescent="0.3">
      <c r="A30" s="79" t="s">
        <v>44</v>
      </c>
      <c r="B30" s="80"/>
      <c r="C30" s="80"/>
      <c r="D30" s="80"/>
      <c r="E30" s="80"/>
      <c r="F30" s="80"/>
      <c r="G30" s="80"/>
      <c r="H30" s="80"/>
      <c r="I30" s="81"/>
      <c r="J30" s="22"/>
    </row>
    <row r="31" spans="1:11" ht="13" x14ac:dyDescent="0.25">
      <c r="A31" s="82" t="s">
        <v>45</v>
      </c>
      <c r="B31" s="72"/>
      <c r="C31" s="72"/>
      <c r="D31" s="72"/>
      <c r="E31" s="72"/>
      <c r="F31" s="72"/>
      <c r="G31" s="72"/>
      <c r="H31" s="72"/>
      <c r="I31" s="70"/>
      <c r="J31" s="22"/>
    </row>
    <row r="32" spans="1:11" ht="13" x14ac:dyDescent="0.3">
      <c r="A32" s="79" t="s">
        <v>46</v>
      </c>
      <c r="B32" s="72"/>
      <c r="C32" s="72"/>
      <c r="D32" s="72"/>
      <c r="E32" s="72"/>
      <c r="F32" s="72"/>
      <c r="G32" s="72"/>
      <c r="H32" s="72"/>
      <c r="I32" s="70"/>
      <c r="J32" s="22"/>
    </row>
    <row r="33" spans="1:10" ht="24.75" customHeight="1" x14ac:dyDescent="0.25">
      <c r="A33" s="82" t="s">
        <v>47</v>
      </c>
      <c r="B33" s="72"/>
      <c r="C33" s="72"/>
      <c r="D33" s="72"/>
      <c r="E33" s="72"/>
      <c r="F33" s="72"/>
      <c r="G33" s="72"/>
      <c r="H33" s="72"/>
      <c r="I33" s="70"/>
      <c r="J33" s="22"/>
    </row>
    <row r="34" spans="1:10" ht="13" x14ac:dyDescent="0.3">
      <c r="A34" s="79" t="s">
        <v>48</v>
      </c>
      <c r="B34" s="72"/>
      <c r="C34" s="72"/>
      <c r="D34" s="72"/>
      <c r="E34" s="72"/>
      <c r="F34" s="72"/>
      <c r="G34" s="72"/>
      <c r="H34" s="72"/>
      <c r="I34" s="70"/>
      <c r="J34" s="22"/>
    </row>
    <row r="35" spans="1:10" ht="18" customHeight="1" x14ac:dyDescent="0.25">
      <c r="A35" s="83" t="s">
        <v>49</v>
      </c>
      <c r="B35" s="84"/>
      <c r="C35" s="84"/>
      <c r="D35" s="84"/>
      <c r="E35" s="84"/>
      <c r="F35" s="84"/>
      <c r="G35" s="84"/>
      <c r="H35" s="84"/>
      <c r="I35" s="85"/>
      <c r="J35" s="22"/>
    </row>
    <row r="36" spans="1:10" ht="18" customHeight="1" x14ac:dyDescent="0.25">
      <c r="A36" s="86"/>
      <c r="B36" s="72"/>
      <c r="C36" s="72"/>
      <c r="D36" s="72"/>
      <c r="E36" s="72"/>
      <c r="F36" s="72"/>
      <c r="G36" s="72"/>
      <c r="H36" s="72"/>
      <c r="I36" s="72"/>
      <c r="J36" s="22"/>
    </row>
    <row r="37" spans="1:10" ht="20" x14ac:dyDescent="0.25">
      <c r="A37" s="53" t="s">
        <v>50</v>
      </c>
      <c r="B37" s="54"/>
      <c r="C37" s="54"/>
      <c r="D37" s="54"/>
      <c r="E37" s="54"/>
      <c r="F37" s="54"/>
      <c r="G37" s="54"/>
      <c r="H37" s="54"/>
      <c r="I37" s="55"/>
      <c r="J37" s="22"/>
    </row>
    <row r="38" spans="1:10" ht="24.75" customHeight="1" x14ac:dyDescent="0.25">
      <c r="A38" s="1" t="s">
        <v>5</v>
      </c>
      <c r="B38" s="1" t="s">
        <v>6</v>
      </c>
      <c r="C38" s="1" t="s">
        <v>7</v>
      </c>
      <c r="D38" s="1" t="s">
        <v>8</v>
      </c>
      <c r="E38" s="1" t="s">
        <v>9</v>
      </c>
      <c r="F38" s="1" t="s">
        <v>10</v>
      </c>
      <c r="G38" s="19" t="s">
        <v>11</v>
      </c>
      <c r="H38" s="1" t="s">
        <v>12</v>
      </c>
      <c r="I38" s="5" t="s">
        <v>13</v>
      </c>
      <c r="J38" s="22"/>
    </row>
    <row r="39" spans="1:10" ht="20.25" customHeight="1" x14ac:dyDescent="0.25">
      <c r="A39" s="8" t="s">
        <v>51</v>
      </c>
      <c r="B39" s="8"/>
      <c r="C39" s="8"/>
      <c r="D39" s="8"/>
      <c r="E39" s="8"/>
      <c r="F39" s="8"/>
      <c r="G39" s="8"/>
      <c r="H39" s="13"/>
      <c r="I39" s="13"/>
      <c r="J39" s="22"/>
    </row>
    <row r="40" spans="1:10" ht="13" x14ac:dyDescent="0.25">
      <c r="A40" s="34"/>
      <c r="B40" s="35"/>
      <c r="C40" s="35"/>
      <c r="D40" s="36" t="s">
        <v>52</v>
      </c>
      <c r="E40" s="37" t="s">
        <v>53</v>
      </c>
      <c r="F40" s="38" t="s">
        <v>53</v>
      </c>
      <c r="G40" s="39" t="s">
        <v>53</v>
      </c>
      <c r="H40" s="40"/>
      <c r="I40" s="41"/>
      <c r="J40" s="22"/>
    </row>
    <row r="41" spans="1:10" ht="24" customHeight="1" x14ac:dyDescent="0.25">
      <c r="A41" s="47" t="s">
        <v>54</v>
      </c>
      <c r="B41" s="48"/>
      <c r="C41" s="48"/>
      <c r="D41" s="48"/>
      <c r="E41" s="48"/>
      <c r="F41" s="48"/>
      <c r="G41" s="48"/>
      <c r="H41" s="48"/>
      <c r="I41" s="56"/>
      <c r="J41" s="22"/>
    </row>
    <row r="42" spans="1:10" ht="24" customHeight="1" x14ac:dyDescent="0.25">
      <c r="A42" s="1" t="s">
        <v>5</v>
      </c>
      <c r="B42" s="1" t="s">
        <v>6</v>
      </c>
      <c r="C42" s="1" t="s">
        <v>7</v>
      </c>
      <c r="D42" s="1" t="s">
        <v>8</v>
      </c>
      <c r="E42" s="1" t="s">
        <v>9</v>
      </c>
      <c r="F42" s="1" t="s">
        <v>10</v>
      </c>
      <c r="G42" s="19" t="s">
        <v>11</v>
      </c>
      <c r="H42" s="1" t="s">
        <v>12</v>
      </c>
      <c r="I42" s="5" t="s">
        <v>13</v>
      </c>
      <c r="J42" s="22"/>
    </row>
    <row r="43" spans="1:10" ht="62.5" x14ac:dyDescent="0.25">
      <c r="A43" s="6">
        <v>1</v>
      </c>
      <c r="B43" s="7" t="s">
        <v>55</v>
      </c>
      <c r="C43" s="8" t="s">
        <v>56</v>
      </c>
      <c r="D43" s="8" t="s">
        <v>57</v>
      </c>
      <c r="E43" s="9">
        <v>25000</v>
      </c>
      <c r="F43" s="10">
        <v>0</v>
      </c>
      <c r="G43" s="16">
        <v>23200.400000000001</v>
      </c>
      <c r="H43" s="12" t="s">
        <v>53</v>
      </c>
      <c r="I43" s="6" t="s">
        <v>58</v>
      </c>
      <c r="J43" s="22"/>
    </row>
    <row r="44" spans="1:10" ht="62.5" x14ac:dyDescent="0.25">
      <c r="A44" s="6">
        <v>1</v>
      </c>
      <c r="B44" s="7" t="s">
        <v>55</v>
      </c>
      <c r="C44" s="8" t="s">
        <v>56</v>
      </c>
      <c r="D44" s="8" t="s">
        <v>59</v>
      </c>
      <c r="E44" s="9">
        <v>25000</v>
      </c>
      <c r="F44" s="10">
        <v>0</v>
      </c>
      <c r="G44" s="16">
        <v>71068.600000000006</v>
      </c>
      <c r="H44" s="12" t="s">
        <v>53</v>
      </c>
      <c r="I44" s="6" t="s">
        <v>58</v>
      </c>
      <c r="J44" s="22"/>
    </row>
    <row r="45" spans="1:10" ht="37.5" x14ac:dyDescent="0.25">
      <c r="A45" s="6">
        <v>3</v>
      </c>
      <c r="B45" s="7" t="s">
        <v>60</v>
      </c>
      <c r="C45" s="8" t="s">
        <v>61</v>
      </c>
      <c r="D45" s="8" t="s">
        <v>62</v>
      </c>
      <c r="E45" s="18">
        <v>150000</v>
      </c>
      <c r="F45" s="10">
        <v>0</v>
      </c>
      <c r="G45" s="16">
        <v>150000</v>
      </c>
      <c r="H45" s="12" t="s">
        <v>53</v>
      </c>
      <c r="I45" s="6" t="s">
        <v>58</v>
      </c>
      <c r="J45" s="22"/>
    </row>
    <row r="46" spans="1:10" ht="37.5" x14ac:dyDescent="0.25">
      <c r="A46" s="6">
        <v>3</v>
      </c>
      <c r="B46" s="7" t="s">
        <v>60</v>
      </c>
      <c r="C46" s="8" t="s">
        <v>61</v>
      </c>
      <c r="D46" s="8" t="s">
        <v>63</v>
      </c>
      <c r="E46" s="18">
        <v>150000</v>
      </c>
      <c r="F46" s="10">
        <v>0</v>
      </c>
      <c r="G46" s="16">
        <v>150000</v>
      </c>
      <c r="H46" s="12" t="s">
        <v>53</v>
      </c>
      <c r="I46" s="6" t="s">
        <v>58</v>
      </c>
      <c r="J46" s="22"/>
    </row>
    <row r="47" spans="1:10" ht="37.5" x14ac:dyDescent="0.25">
      <c r="A47" s="6">
        <v>3</v>
      </c>
      <c r="B47" s="7" t="s">
        <v>60</v>
      </c>
      <c r="C47" s="13" t="s">
        <v>61</v>
      </c>
      <c r="D47" s="8" t="s">
        <v>64</v>
      </c>
      <c r="E47" s="18">
        <v>150000</v>
      </c>
      <c r="F47" s="10">
        <v>0</v>
      </c>
      <c r="G47" s="16">
        <v>150000</v>
      </c>
      <c r="H47" s="12" t="s">
        <v>53</v>
      </c>
      <c r="I47" s="6" t="s">
        <v>58</v>
      </c>
      <c r="J47" s="22"/>
    </row>
    <row r="48" spans="1:10" ht="37.5" x14ac:dyDescent="0.25">
      <c r="A48" s="6">
        <v>3</v>
      </c>
      <c r="B48" s="15" t="s">
        <v>60</v>
      </c>
      <c r="C48" s="14" t="s">
        <v>61</v>
      </c>
      <c r="D48" s="8" t="s">
        <v>65</v>
      </c>
      <c r="E48" s="18">
        <v>150000</v>
      </c>
      <c r="F48" s="10">
        <v>0</v>
      </c>
      <c r="G48" s="18">
        <v>150000</v>
      </c>
      <c r="H48" s="12" t="s">
        <v>53</v>
      </c>
      <c r="I48" s="6" t="s">
        <v>58</v>
      </c>
      <c r="J48" s="22"/>
    </row>
    <row r="49" spans="1:10" ht="37.5" x14ac:dyDescent="0.25">
      <c r="A49" s="6">
        <v>3</v>
      </c>
      <c r="B49" s="15" t="s">
        <v>60</v>
      </c>
      <c r="C49" s="14" t="s">
        <v>61</v>
      </c>
      <c r="D49" s="8" t="s">
        <v>66</v>
      </c>
      <c r="E49" s="18">
        <v>150000</v>
      </c>
      <c r="F49" s="10">
        <v>0</v>
      </c>
      <c r="G49" s="18">
        <v>150000</v>
      </c>
      <c r="H49" s="12" t="s">
        <v>53</v>
      </c>
      <c r="I49" s="6" t="s">
        <v>58</v>
      </c>
      <c r="J49" s="22"/>
    </row>
    <row r="50" spans="1:10" ht="37.5" x14ac:dyDescent="0.25">
      <c r="A50" s="6">
        <v>3</v>
      </c>
      <c r="B50" s="15" t="s">
        <v>60</v>
      </c>
      <c r="C50" s="14" t="s">
        <v>61</v>
      </c>
      <c r="D50" s="8" t="s">
        <v>67</v>
      </c>
      <c r="E50" s="18">
        <v>150000</v>
      </c>
      <c r="F50" s="10">
        <v>0</v>
      </c>
      <c r="G50" s="18">
        <v>150000</v>
      </c>
      <c r="H50" s="12" t="s">
        <v>53</v>
      </c>
      <c r="I50" s="6" t="s">
        <v>58</v>
      </c>
      <c r="J50" s="22"/>
    </row>
    <row r="51" spans="1:10" ht="37.5" x14ac:dyDescent="0.25">
      <c r="A51" s="6">
        <v>3</v>
      </c>
      <c r="B51" s="15" t="s">
        <v>60</v>
      </c>
      <c r="C51" s="14" t="s">
        <v>61</v>
      </c>
      <c r="D51" s="8" t="s">
        <v>68</v>
      </c>
      <c r="E51" s="18">
        <v>150000</v>
      </c>
      <c r="F51" s="10">
        <v>0</v>
      </c>
      <c r="G51" s="18">
        <v>150000</v>
      </c>
      <c r="H51" s="12" t="s">
        <v>53</v>
      </c>
      <c r="I51" s="6" t="s">
        <v>58</v>
      </c>
      <c r="J51" s="22"/>
    </row>
    <row r="52" spans="1:10" ht="37.5" x14ac:dyDescent="0.25">
      <c r="A52" s="6">
        <v>3</v>
      </c>
      <c r="B52" s="15" t="s">
        <v>60</v>
      </c>
      <c r="C52" s="14" t="s">
        <v>61</v>
      </c>
      <c r="D52" s="8" t="s">
        <v>69</v>
      </c>
      <c r="E52" s="18">
        <v>150000</v>
      </c>
      <c r="F52" s="10">
        <v>0</v>
      </c>
      <c r="G52" s="18">
        <v>150000</v>
      </c>
      <c r="H52" s="12" t="s">
        <v>53</v>
      </c>
      <c r="I52" s="6" t="s">
        <v>58</v>
      </c>
      <c r="J52" s="22"/>
    </row>
    <row r="53" spans="1:10" ht="37.5" x14ac:dyDescent="0.25">
      <c r="A53" s="6">
        <v>3</v>
      </c>
      <c r="B53" s="15" t="s">
        <v>60</v>
      </c>
      <c r="C53" s="14" t="s">
        <v>61</v>
      </c>
      <c r="D53" s="8" t="s">
        <v>70</v>
      </c>
      <c r="E53" s="18">
        <v>150000</v>
      </c>
      <c r="F53" s="10">
        <v>0</v>
      </c>
      <c r="G53" s="18">
        <v>150000</v>
      </c>
      <c r="H53" s="12" t="s">
        <v>53</v>
      </c>
      <c r="I53" s="6" t="s">
        <v>58</v>
      </c>
      <c r="J53" s="22"/>
    </row>
    <row r="54" spans="1:10" ht="37.5" x14ac:dyDescent="0.25">
      <c r="A54" s="26">
        <v>3</v>
      </c>
      <c r="B54" s="27" t="s">
        <v>60</v>
      </c>
      <c r="C54" s="28" t="s">
        <v>61</v>
      </c>
      <c r="D54" s="13" t="s">
        <v>71</v>
      </c>
      <c r="E54" s="29">
        <v>150000</v>
      </c>
      <c r="F54" s="30">
        <v>0</v>
      </c>
      <c r="G54" s="29">
        <v>150000</v>
      </c>
      <c r="H54" s="31" t="s">
        <v>53</v>
      </c>
      <c r="I54" s="26" t="s">
        <v>58</v>
      </c>
      <c r="J54" s="22"/>
    </row>
    <row r="55" spans="1:10" ht="13" x14ac:dyDescent="0.25">
      <c r="A55" s="34"/>
      <c r="B55" s="35"/>
      <c r="C55" s="35"/>
      <c r="D55" s="36" t="s">
        <v>52</v>
      </c>
      <c r="E55" s="32">
        <f>SUM(E43:E54)</f>
        <v>1550000</v>
      </c>
      <c r="F55" s="32">
        <f t="shared" ref="F55:G55" si="0">SUM(F43:F54)</f>
        <v>0</v>
      </c>
      <c r="G55" s="42">
        <f t="shared" si="0"/>
        <v>1594269</v>
      </c>
      <c r="H55" s="43"/>
      <c r="I55" s="44"/>
      <c r="J55" s="22"/>
    </row>
    <row r="56" spans="1:10" ht="23.25" customHeight="1" x14ac:dyDescent="0.25">
      <c r="A56" s="47" t="s">
        <v>72</v>
      </c>
      <c r="B56" s="48"/>
      <c r="C56" s="48"/>
      <c r="D56" s="48"/>
      <c r="E56" s="48"/>
      <c r="F56" s="48"/>
      <c r="G56" s="48"/>
      <c r="H56" s="49"/>
      <c r="I56" s="50"/>
      <c r="J56" s="22"/>
    </row>
    <row r="57" spans="1:10" ht="23.25" customHeight="1" x14ac:dyDescent="0.25">
      <c r="A57" s="1" t="s">
        <v>5</v>
      </c>
      <c r="B57" s="1" t="s">
        <v>6</v>
      </c>
      <c r="C57" s="1" t="s">
        <v>7</v>
      </c>
      <c r="D57" s="1" t="s">
        <v>8</v>
      </c>
      <c r="E57" s="1" t="s">
        <v>9</v>
      </c>
      <c r="F57" s="1" t="s">
        <v>10</v>
      </c>
      <c r="G57" s="19" t="s">
        <v>11</v>
      </c>
      <c r="H57" s="1" t="s">
        <v>12</v>
      </c>
      <c r="I57" s="5" t="s">
        <v>13</v>
      </c>
      <c r="J57" s="22"/>
    </row>
    <row r="58" spans="1:10" ht="50" x14ac:dyDescent="0.25">
      <c r="A58" s="6">
        <v>5</v>
      </c>
      <c r="B58" s="7" t="s">
        <v>73</v>
      </c>
      <c r="C58" s="8" t="s">
        <v>74</v>
      </c>
      <c r="D58" s="16" t="s">
        <v>75</v>
      </c>
      <c r="E58" s="9">
        <v>20000000</v>
      </c>
      <c r="F58" s="10">
        <v>0</v>
      </c>
      <c r="G58" s="16" t="s">
        <v>76</v>
      </c>
      <c r="H58" s="11" t="s">
        <v>53</v>
      </c>
      <c r="I58" s="6" t="s">
        <v>77</v>
      </c>
      <c r="J58" s="22"/>
    </row>
    <row r="59" spans="1:10" ht="13" x14ac:dyDescent="0.3">
      <c r="A59" s="34"/>
      <c r="B59" s="35"/>
      <c r="C59" s="35"/>
      <c r="D59" s="36" t="s">
        <v>52</v>
      </c>
      <c r="E59" s="25">
        <f>SUM(E58)</f>
        <v>20000000</v>
      </c>
      <c r="F59" s="33">
        <f>SUM(F58)</f>
        <v>0</v>
      </c>
      <c r="G59" s="33" t="s">
        <v>53</v>
      </c>
      <c r="H59" s="45"/>
      <c r="I59" s="46"/>
    </row>
    <row r="60" spans="1:10" x14ac:dyDescent="0.25">
      <c r="A60" s="2"/>
      <c r="B60" s="2"/>
      <c r="C60" s="2"/>
      <c r="D60" s="2"/>
      <c r="E60" s="3"/>
      <c r="F60" s="3"/>
      <c r="G60" s="17"/>
      <c r="H60" s="3"/>
      <c r="I60" s="3"/>
    </row>
    <row r="61" spans="1:10" ht="14.5" x14ac:dyDescent="0.25">
      <c r="A61" s="87"/>
      <c r="B61" s="87"/>
      <c r="C61" s="87"/>
      <c r="D61" s="87"/>
      <c r="E61" s="87"/>
      <c r="F61" s="87"/>
      <c r="G61" s="87"/>
      <c r="H61" s="87"/>
      <c r="I61" s="87"/>
    </row>
    <row r="62" spans="1:10" x14ac:dyDescent="0.25">
      <c r="A62" s="88"/>
      <c r="B62" s="88"/>
      <c r="C62" s="88"/>
      <c r="D62" s="88"/>
      <c r="E62" s="88"/>
      <c r="F62" s="88"/>
      <c r="G62" s="88"/>
      <c r="H62" s="88"/>
      <c r="I62" s="88"/>
    </row>
    <row r="63" spans="1:10" x14ac:dyDescent="0.25">
      <c r="A63" s="61"/>
      <c r="B63" s="4"/>
      <c r="C63" s="4"/>
      <c r="D63" s="4"/>
      <c r="E63" s="2"/>
      <c r="F63" s="2"/>
      <c r="G63" s="2"/>
      <c r="H63" s="2"/>
      <c r="I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89" t="s">
        <v>78</v>
      </c>
      <c r="B65" s="89"/>
      <c r="C65" s="2"/>
      <c r="D65" s="2"/>
      <c r="E65" s="2"/>
      <c r="F65" s="2"/>
      <c r="G65" s="2"/>
      <c r="H65" s="2"/>
      <c r="I65" s="2"/>
    </row>
  </sheetData>
  <mergeCells count="9">
    <mergeCell ref="A61:I61"/>
    <mergeCell ref="A62:I62"/>
    <mergeCell ref="A65:B65"/>
    <mergeCell ref="A1:I1"/>
    <mergeCell ref="A2:I2"/>
    <mergeCell ref="A3:I3"/>
    <mergeCell ref="A4:I4"/>
    <mergeCell ref="A5:I5"/>
    <mergeCell ref="A6:I6"/>
  </mergeCells>
  <printOptions horizontalCentered="1"/>
  <pageMargins left="0.25" right="0.25" top="0.75" bottom="0.53" header="0.3" footer="0.3"/>
  <pageSetup scale="77" fitToHeight="3" orientation="landscape" r:id="rId1"/>
  <headerFooter>
    <oddFooter>&amp;C&amp;P of &amp;N</oddFooter>
  </headerFooter>
  <rowBreaks count="2" manualBreakCount="2">
    <brk id="27" max="8" man="1"/>
    <brk id="40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16C74B-C616-4CA6-B3CB-8B1ACF3C3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A6B71-9B54-4706-859F-7A90F1DA703C}">
  <ds:schemaRefs>
    <ds:schemaRef ds:uri="http://schemas.microsoft.com/office/infopath/2007/PartnerControls"/>
    <ds:schemaRef ds:uri="5067c814-4b34-462c-a21d-c185ff6548d2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85685f2-c2e1-4352-89aa-3faca8eaba52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NOPA</vt:lpstr>
      <vt:lpstr>NOPA!Print_Area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GFO-24-603 Revised NOPA Result Table</dc:title>
  <dc:subject/>
  <dc:creator>Kelley, Spencer@Energy</dc:creator>
  <cp:keywords/>
  <dc:description/>
  <cp:lastModifiedBy>Dyer, Phil@Energy</cp:lastModifiedBy>
  <cp:revision/>
  <cp:lastPrinted>2025-08-20T18:35:31Z</cp:lastPrinted>
  <dcterms:created xsi:type="dcterms:W3CDTF">2013-02-11T17:46:59Z</dcterms:created>
  <dcterms:modified xsi:type="dcterms:W3CDTF">2025-08-20T18:35:35Z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