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aenergy-my.sharepoint.com/personal/chester_hong_energy_ca_gov1/Documents/CGL/Solicitations/FPIP GFO-24-311/NOPA Docs/Corrected/"/>
    </mc:Choice>
  </mc:AlternateContent>
  <xr:revisionPtr revIDLastSave="158" documentId="13_ncr:1_{3AEACCB8-E898-4A26-BE73-98E0C399A3A0}" xr6:coauthVersionLast="47" xr6:coauthVersionMax="47" xr10:uidLastSave="{7E846411-E172-4198-9037-AC1671A9B6D0}"/>
  <bookViews>
    <workbookView xWindow="57480" yWindow="780" windowWidth="29040" windowHeight="17520" activeTab="2" xr2:uid="{00000000-000D-0000-FFFF-FFFF00000000}"/>
  </bookViews>
  <sheets>
    <sheet name="Cover" sheetId="13" r:id="rId1"/>
    <sheet name="NOPA Table - Group 1" sheetId="6" r:id="rId2"/>
    <sheet name="NOPA Table - Group 2" sheetId="12" r:id="rId3"/>
  </sheets>
  <definedNames>
    <definedName name="_xlnm.Print_Area" localSheetId="0">Cover!$A$1:$J$6</definedName>
    <definedName name="_xlnm.Print_Area" localSheetId="1">'NOPA Table - Group 1'!$A$1:$H$24</definedName>
    <definedName name="_xlnm.Print_Area" localSheetId="2">'NOPA Table - Group 2'!$A$1:$H$29</definedName>
    <definedName name="_xlnm.Print_Titles" localSheetId="1">'NOPA Table - Group 1'!$1:$2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9" i="12" l="1"/>
  <c r="D29" i="12"/>
  <c r="D11" i="12"/>
  <c r="F11" i="12"/>
  <c r="E11" i="12"/>
  <c r="E29" i="12" l="1"/>
  <c r="F22" i="12"/>
  <c r="E22" i="12"/>
  <c r="D22" i="12"/>
  <c r="E16" i="6" l="1"/>
  <c r="F16" i="6"/>
  <c r="D16" i="6"/>
  <c r="F24" i="6" l="1"/>
  <c r="E24" i="6"/>
  <c r="D24" i="6"/>
  <c r="F8" i="6"/>
  <c r="E8" i="6"/>
  <c r="D8" i="6"/>
</calcChain>
</file>

<file path=xl/sharedStrings.xml><?xml version="1.0" encoding="utf-8"?>
<sst xmlns="http://schemas.openxmlformats.org/spreadsheetml/2006/main" count="113" uniqueCount="45">
  <si>
    <t>Project Group: Industrial Heat Pumps</t>
  </si>
  <si>
    <t>Proposed Award</t>
  </si>
  <si>
    <t>Group Rank Number</t>
  </si>
  <si>
    <t>Project Applicant</t>
  </si>
  <si>
    <t>Title</t>
  </si>
  <si>
    <t>CEC Funds Requested</t>
  </si>
  <si>
    <t>CEC Funds Recommended</t>
  </si>
  <si>
    <t>Match
Funds</t>
  </si>
  <si>
    <t>Score</t>
  </si>
  <si>
    <t>Award
Status</t>
  </si>
  <si>
    <t>Total Funding Recommended</t>
  </si>
  <si>
    <t>Did Not Pass</t>
  </si>
  <si>
    <t>Total</t>
  </si>
  <si>
    <t>Disqualified</t>
  </si>
  <si>
    <t>Project Group: Other Eligible Technologies</t>
  </si>
  <si>
    <t>Fiscalini Cheese Company, L.P.</t>
  </si>
  <si>
    <t>Fiscalini Advanced Renewable Microgrid</t>
  </si>
  <si>
    <t>Awardee</t>
  </si>
  <si>
    <t>Harvest Food Products Co., Inc.</t>
  </si>
  <si>
    <t>Refrigeration System Upgrade</t>
  </si>
  <si>
    <t>Gallo Global Nutrition LP</t>
  </si>
  <si>
    <t>Refrigeration Optimization Project</t>
  </si>
  <si>
    <t>FC Tracy Holdings, LLC</t>
  </si>
  <si>
    <t>Solar PV and Battery Energy Storage Microgrid</t>
  </si>
  <si>
    <t>HP Hood LLC</t>
  </si>
  <si>
    <t>Onsite Wastewater Treatment System</t>
  </si>
  <si>
    <t>SVC Manufacturing, Inc.</t>
  </si>
  <si>
    <t>Heat Recovery Project</t>
  </si>
  <si>
    <t>-</t>
  </si>
  <si>
    <t>Blue Diamond Growers</t>
  </si>
  <si>
    <t>Advanced Line Modernization Project</t>
  </si>
  <si>
    <t>Marimix Company, Inc.</t>
  </si>
  <si>
    <t>Electrification, Renewable Integration, and Efficiency Upgrades</t>
  </si>
  <si>
    <t>Rivermaid Trading Company</t>
  </si>
  <si>
    <t>Energy Efficiency Upgrades</t>
  </si>
  <si>
    <t>JC's Grease Buyers</t>
  </si>
  <si>
    <t>Wastewater Treatment System</t>
  </si>
  <si>
    <t>Niagara Bottling, LLC</t>
  </si>
  <si>
    <t>Fuel Switching Project</t>
  </si>
  <si>
    <t>Frito-Lay, Inc.</t>
  </si>
  <si>
    <t>Anheuser-Busch</t>
  </si>
  <si>
    <t>Metal Container Selective Catalytic Reduction</t>
  </si>
  <si>
    <t>Albertsons Companies, Inc.</t>
  </si>
  <si>
    <t>Albertsons Cold Storage Microgrid Project</t>
  </si>
  <si>
    <t>California Energy Commission - Energy Research Development Division
Notice of Proposed Awards
GFO-24-311
Food Production Investment Program 2025
Food Processors &amp; Cold Storage Support Facilities
October 20,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</si>
</sst>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12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2"/>
      <color rgb="FF000000"/>
      <name val="Tahoma "/>
    </font>
    <font>
      <sz val="12"/>
      <color theme="1"/>
      <name val="Tahoma "/>
    </font>
    <font>
      <b/>
      <sz val="12"/>
      <color theme="1"/>
      <name val="Tahoma "/>
    </font>
    <font>
      <b/>
      <i/>
      <sz val="12"/>
      <color theme="1"/>
      <name val="Tahoma "/>
    </font>
    <font>
      <b/>
      <sz val="12"/>
      <color rgb="FF000000"/>
      <name val="Tahoma"/>
      <family val="2"/>
    </font>
    <font>
      <sz val="12"/>
      <color theme="1"/>
      <name val="Tahoma"/>
      <family val="2"/>
    </font>
    <font>
      <sz val="14"/>
      <color theme="1"/>
      <name val="Tahoma "/>
    </font>
    <font>
      <b/>
      <sz val="14"/>
      <color rgb="FF000000"/>
      <name val="Tahoma "/>
    </font>
    <font>
      <b/>
      <sz val="12.5"/>
      <color rgb="FF000000"/>
      <name val="Tahoma"/>
      <family val="2"/>
    </font>
    <font>
      <sz val="14"/>
      <color rgb="FF000000"/>
      <name val="Tahoma 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3" fillId="2" borderId="0" xfId="0" applyFont="1" applyFill="1" applyAlignment="1">
      <alignment wrapText="1"/>
    </xf>
    <xf numFmtId="0" fontId="2" fillId="2" borderId="0" xfId="0" applyFont="1" applyFill="1" applyAlignment="1">
      <alignment vertical="center"/>
    </xf>
    <xf numFmtId="164" fontId="3" fillId="2" borderId="0" xfId="0" applyNumberFormat="1" applyFont="1" applyFill="1" applyAlignment="1">
      <alignment wrapText="1"/>
    </xf>
    <xf numFmtId="0" fontId="0" fillId="2" borderId="0" xfId="0" applyFill="1" applyAlignment="1">
      <alignment wrapText="1"/>
    </xf>
    <xf numFmtId="164" fontId="0" fillId="2" borderId="0" xfId="0" applyNumberFormat="1" applyFill="1" applyAlignment="1">
      <alignment wrapText="1"/>
    </xf>
    <xf numFmtId="0" fontId="3" fillId="2" borderId="0" xfId="0" applyFont="1" applyFill="1" applyAlignment="1">
      <alignment vertical="center" wrapText="1"/>
    </xf>
    <xf numFmtId="0" fontId="1" fillId="2" borderId="0" xfId="0" applyFont="1" applyFill="1" applyAlignment="1">
      <alignment wrapText="1"/>
    </xf>
    <xf numFmtId="0" fontId="0" fillId="2" borderId="3" xfId="0" applyFill="1" applyBorder="1" applyAlignment="1">
      <alignment horizontal="center" wrapText="1"/>
    </xf>
    <xf numFmtId="0" fontId="0" fillId="2" borderId="0" xfId="0" applyFill="1" applyAlignment="1">
      <alignment horizontal="center" wrapText="1"/>
    </xf>
    <xf numFmtId="0" fontId="3" fillId="2" borderId="1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right" vertical="center" wrapText="1"/>
    </xf>
    <xf numFmtId="0" fontId="3" fillId="2" borderId="0" xfId="0" applyFont="1" applyFill="1" applyAlignment="1">
      <alignment horizontal="center" wrapText="1"/>
    </xf>
    <xf numFmtId="0" fontId="4" fillId="4" borderId="1" xfId="0" applyFont="1" applyFill="1" applyBorder="1" applyAlignment="1">
      <alignment horizontal="center" vertical="center" wrapText="1"/>
    </xf>
    <xf numFmtId="164" fontId="4" fillId="4" borderId="1" xfId="0" applyNumberFormat="1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4" fontId="3" fillId="2" borderId="5" xfId="0" applyNumberFormat="1" applyFont="1" applyFill="1" applyBorder="1" applyAlignment="1">
      <alignment horizontal="right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vertical="center"/>
    </xf>
    <xf numFmtId="0" fontId="4" fillId="5" borderId="7" xfId="0" applyFont="1" applyFill="1" applyBorder="1" applyAlignment="1">
      <alignment vertical="center" wrapText="1"/>
    </xf>
    <xf numFmtId="0" fontId="4" fillId="5" borderId="8" xfId="0" applyFont="1" applyFill="1" applyBorder="1" applyAlignment="1">
      <alignment horizontal="right" vertical="center"/>
    </xf>
    <xf numFmtId="164" fontId="4" fillId="5" borderId="6" xfId="0" applyNumberFormat="1" applyFont="1" applyFill="1" applyBorder="1" applyAlignment="1">
      <alignment vertical="center" wrapText="1"/>
    </xf>
    <xf numFmtId="0" fontId="3" fillId="5" borderId="8" xfId="0" applyFont="1" applyFill="1" applyBorder="1" applyAlignment="1">
      <alignment horizontal="center" vertical="center" wrapText="1"/>
    </xf>
    <xf numFmtId="4" fontId="3" fillId="2" borderId="4" xfId="0" applyNumberFormat="1" applyFont="1" applyFill="1" applyBorder="1" applyAlignment="1">
      <alignment horizontal="right" vertical="center" wrapText="1"/>
    </xf>
    <xf numFmtId="164" fontId="3" fillId="2" borderId="5" xfId="0" applyNumberFormat="1" applyFont="1" applyFill="1" applyBorder="1" applyAlignment="1">
      <alignment horizontal="right" vertical="center" wrapText="1"/>
    </xf>
    <xf numFmtId="164" fontId="3" fillId="2" borderId="1" xfId="0" applyNumberFormat="1" applyFont="1" applyFill="1" applyBorder="1" applyAlignment="1">
      <alignment horizontal="right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164" fontId="4" fillId="5" borderId="8" xfId="0" applyNumberFormat="1" applyFont="1" applyFill="1" applyBorder="1" applyAlignment="1">
      <alignment horizontal="right" vertical="center" wrapText="1"/>
    </xf>
    <xf numFmtId="164" fontId="4" fillId="5" borderId="1" xfId="0" applyNumberFormat="1" applyFont="1" applyFill="1" applyBorder="1" applyAlignment="1">
      <alignment horizontal="right" vertical="center" wrapText="1"/>
    </xf>
    <xf numFmtId="164" fontId="4" fillId="5" borderId="6" xfId="0" applyNumberFormat="1" applyFont="1" applyFill="1" applyBorder="1" applyAlignment="1">
      <alignment horizontal="right" vertical="center" wrapText="1"/>
    </xf>
    <xf numFmtId="0" fontId="6" fillId="2" borderId="0" xfId="0" applyFont="1" applyFill="1" applyAlignment="1">
      <alignment vertical="top"/>
    </xf>
    <xf numFmtId="0" fontId="4" fillId="5" borderId="9" xfId="0" applyFont="1" applyFill="1" applyBorder="1" applyAlignment="1">
      <alignment vertical="center"/>
    </xf>
    <xf numFmtId="0" fontId="4" fillId="5" borderId="2" xfId="0" applyFont="1" applyFill="1" applyBorder="1" applyAlignment="1">
      <alignment vertical="center" wrapText="1"/>
    </xf>
    <xf numFmtId="0" fontId="4" fillId="5" borderId="10" xfId="0" applyFont="1" applyFill="1" applyBorder="1" applyAlignment="1">
      <alignment horizontal="right" vertical="center"/>
    </xf>
    <xf numFmtId="164" fontId="4" fillId="5" borderId="10" xfId="0" applyNumberFormat="1" applyFont="1" applyFill="1" applyBorder="1" applyAlignment="1">
      <alignment horizontal="right" vertical="center" wrapText="1"/>
    </xf>
    <xf numFmtId="164" fontId="4" fillId="5" borderId="4" xfId="0" applyNumberFormat="1" applyFont="1" applyFill="1" applyBorder="1" applyAlignment="1">
      <alignment horizontal="right" vertical="center" wrapText="1"/>
    </xf>
    <xf numFmtId="164" fontId="4" fillId="5" borderId="9" xfId="0" applyNumberFormat="1" applyFont="1" applyFill="1" applyBorder="1" applyAlignment="1">
      <alignment horizontal="right" vertical="center" wrapText="1"/>
    </xf>
    <xf numFmtId="164" fontId="4" fillId="5" borderId="9" xfId="0" applyNumberFormat="1" applyFont="1" applyFill="1" applyBorder="1" applyAlignment="1">
      <alignment vertical="center" wrapText="1"/>
    </xf>
    <xf numFmtId="0" fontId="3" fillId="5" borderId="10" xfId="0" applyFont="1" applyFill="1" applyBorder="1" applyAlignment="1">
      <alignment horizontal="center" vertical="center" wrapText="1"/>
    </xf>
    <xf numFmtId="0" fontId="5" fillId="3" borderId="12" xfId="0" applyFont="1" applyFill="1" applyBorder="1"/>
    <xf numFmtId="0" fontId="5" fillId="3" borderId="13" xfId="0" applyFont="1" applyFill="1" applyBorder="1"/>
    <xf numFmtId="0" fontId="4" fillId="0" borderId="9" xfId="0" applyFont="1" applyBorder="1" applyAlignment="1">
      <alignment vertical="center"/>
    </xf>
    <xf numFmtId="0" fontId="4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right" vertical="center"/>
    </xf>
    <xf numFmtId="164" fontId="4" fillId="0" borderId="2" xfId="0" applyNumberFormat="1" applyFont="1" applyBorder="1" applyAlignment="1">
      <alignment horizontal="right" vertical="center" wrapText="1"/>
    </xf>
    <xf numFmtId="164" fontId="4" fillId="0" borderId="2" xfId="0" applyNumberFormat="1" applyFont="1" applyBorder="1" applyAlignment="1">
      <alignment vertical="center" wrapText="1"/>
    </xf>
    <xf numFmtId="0" fontId="3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vertical="center"/>
    </xf>
    <xf numFmtId="0" fontId="4" fillId="0" borderId="12" xfId="0" applyFont="1" applyBorder="1" applyAlignment="1">
      <alignment vertical="center" wrapText="1"/>
    </xf>
    <xf numFmtId="0" fontId="4" fillId="0" borderId="12" xfId="0" applyFont="1" applyBorder="1" applyAlignment="1">
      <alignment horizontal="right" vertical="center"/>
    </xf>
    <xf numFmtId="164" fontId="4" fillId="0" borderId="12" xfId="0" applyNumberFormat="1" applyFont="1" applyBorder="1" applyAlignment="1">
      <alignment horizontal="right" vertical="center" wrapText="1"/>
    </xf>
    <xf numFmtId="164" fontId="4" fillId="0" borderId="12" xfId="0" applyNumberFormat="1" applyFont="1" applyBorder="1" applyAlignment="1">
      <alignment vertical="center" wrapText="1"/>
    </xf>
    <xf numFmtId="0" fontId="3" fillId="0" borderId="13" xfId="0" applyFont="1" applyBorder="1" applyAlignment="1">
      <alignment horizontal="center" vertical="center" wrapText="1"/>
    </xf>
    <xf numFmtId="0" fontId="5" fillId="3" borderId="6" xfId="0" applyFont="1" applyFill="1" applyBorder="1" applyAlignment="1">
      <alignment vertical="center"/>
    </xf>
    <xf numFmtId="0" fontId="5" fillId="3" borderId="7" xfId="0" applyFont="1" applyFill="1" applyBorder="1" applyAlignment="1">
      <alignment vertical="center"/>
    </xf>
    <xf numFmtId="0" fontId="5" fillId="3" borderId="8" xfId="0" applyFont="1" applyFill="1" applyBorder="1" applyAlignment="1">
      <alignment vertical="center"/>
    </xf>
    <xf numFmtId="0" fontId="5" fillId="3" borderId="11" xfId="0" applyFont="1" applyFill="1" applyBorder="1" applyAlignment="1">
      <alignment vertical="center"/>
    </xf>
    <xf numFmtId="0" fontId="8" fillId="2" borderId="0" xfId="0" applyFont="1" applyFill="1" applyAlignment="1">
      <alignment wrapText="1"/>
    </xf>
    <xf numFmtId="0" fontId="9" fillId="2" borderId="0" xfId="0" applyFont="1" applyFill="1"/>
    <xf numFmtId="0" fontId="10" fillId="2" borderId="0" xfId="0" applyFont="1" applyFill="1"/>
    <xf numFmtId="0" fontId="10" fillId="2" borderId="1" xfId="0" applyFont="1" applyFill="1" applyBorder="1"/>
    <xf numFmtId="0" fontId="11" fillId="2" borderId="1" xfId="0" applyFont="1" applyFill="1" applyBorder="1" applyAlignment="1">
      <alignment wrapText="1"/>
    </xf>
    <xf numFmtId="0" fontId="9" fillId="2" borderId="1" xfId="0" applyFont="1" applyFill="1" applyBorder="1"/>
    <xf numFmtId="0" fontId="8" fillId="2" borderId="1" xfId="0" applyFont="1" applyFill="1" applyBorder="1" applyAlignment="1">
      <alignment wrapText="1"/>
    </xf>
    <xf numFmtId="0" fontId="6" fillId="2" borderId="1" xfId="0" applyFont="1" applyFill="1" applyBorder="1" applyAlignment="1">
      <alignment vertical="top"/>
    </xf>
    <xf numFmtId="0" fontId="3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vertical="center"/>
    </xf>
    <xf numFmtId="0" fontId="5" fillId="3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 wrapText="1"/>
    </xf>
    <xf numFmtId="0" fontId="4" fillId="5" borderId="1" xfId="0" applyFont="1" applyFill="1" applyBorder="1" applyAlignment="1">
      <alignment vertical="center"/>
    </xf>
    <xf numFmtId="0" fontId="4" fillId="5" borderId="1" xfId="0" applyFont="1" applyFill="1" applyBorder="1" applyAlignment="1">
      <alignment vertical="center" wrapText="1"/>
    </xf>
    <xf numFmtId="0" fontId="4" fillId="5" borderId="1" xfId="0" applyFont="1" applyFill="1" applyBorder="1" applyAlignment="1">
      <alignment horizontal="right" vertical="center"/>
    </xf>
    <xf numFmtId="164" fontId="4" fillId="5" borderId="1" xfId="0" applyNumberFormat="1" applyFont="1" applyFill="1" applyBorder="1" applyAlignment="1">
      <alignment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right" vertical="center"/>
    </xf>
    <xf numFmtId="164" fontId="4" fillId="0" borderId="1" xfId="0" applyNumberFormat="1" applyFont="1" applyBorder="1" applyAlignment="1">
      <alignment horizontal="right" vertical="center" wrapText="1"/>
    </xf>
    <xf numFmtId="164" fontId="4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5" fillId="3" borderId="1" xfId="0" applyFont="1" applyFill="1" applyBorder="1"/>
    <xf numFmtId="0" fontId="1" fillId="2" borderId="1" xfId="0" applyFont="1" applyFill="1" applyBorder="1" applyAlignment="1">
      <alignment wrapText="1"/>
    </xf>
    <xf numFmtId="0" fontId="0" fillId="2" borderId="1" xfId="0" applyFill="1" applyBorder="1" applyAlignment="1">
      <alignment wrapText="1"/>
    </xf>
    <xf numFmtId="0" fontId="3" fillId="2" borderId="1" xfId="0" applyFont="1" applyFill="1" applyBorder="1" applyAlignment="1">
      <alignment horizontal="center" wrapText="1"/>
    </xf>
    <xf numFmtId="164" fontId="3" fillId="2" borderId="1" xfId="0" applyNumberFormat="1" applyFont="1" applyFill="1" applyBorder="1" applyAlignment="1">
      <alignment wrapText="1"/>
    </xf>
    <xf numFmtId="0" fontId="0" fillId="2" borderId="1" xfId="0" applyFill="1" applyBorder="1" applyAlignment="1">
      <alignment horizontal="center" wrapText="1"/>
    </xf>
    <xf numFmtId="164" fontId="0" fillId="2" borderId="1" xfId="0" applyNumberFormat="1" applyFill="1" applyBorder="1" applyAlignment="1">
      <alignment wrapText="1"/>
    </xf>
    <xf numFmtId="0" fontId="7" fillId="0" borderId="0" xfId="0" applyFont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16A6C9-1D8B-4DF5-9268-566364D55990}">
  <dimension ref="A1:J6"/>
  <sheetViews>
    <sheetView view="pageLayout" zoomScaleNormal="100" zoomScaleSheetLayoutView="100" workbookViewId="0">
      <selection activeCell="C15" sqref="B15:C15"/>
    </sheetView>
  </sheetViews>
  <sheetFormatPr defaultRowHeight="14.5"/>
  <sheetData>
    <row r="1" spans="1:10" ht="14.5" customHeight="1">
      <c r="A1" s="89" t="s">
        <v>44</v>
      </c>
      <c r="B1" s="89"/>
      <c r="C1" s="89"/>
      <c r="D1" s="89"/>
      <c r="E1" s="89"/>
      <c r="F1" s="89"/>
      <c r="G1" s="89"/>
      <c r="H1" s="89"/>
      <c r="I1" s="89"/>
      <c r="J1" s="89"/>
    </row>
    <row r="2" spans="1:10" ht="14.5" customHeight="1">
      <c r="A2" s="89"/>
      <c r="B2" s="89"/>
      <c r="C2" s="89"/>
      <c r="D2" s="89"/>
      <c r="E2" s="89"/>
      <c r="F2" s="89"/>
      <c r="G2" s="89"/>
      <c r="H2" s="89"/>
      <c r="I2" s="89"/>
      <c r="J2" s="89"/>
    </row>
    <row r="3" spans="1:10" ht="14.5" customHeight="1">
      <c r="A3" s="89"/>
      <c r="B3" s="89"/>
      <c r="C3" s="89"/>
      <c r="D3" s="89"/>
      <c r="E3" s="89"/>
      <c r="F3" s="89"/>
      <c r="G3" s="89"/>
      <c r="H3" s="89"/>
      <c r="I3" s="89"/>
      <c r="J3" s="89"/>
    </row>
    <row r="4" spans="1:10" ht="14.5" customHeight="1">
      <c r="A4" s="89"/>
      <c r="B4" s="89"/>
      <c r="C4" s="89"/>
      <c r="D4" s="89"/>
      <c r="E4" s="89"/>
      <c r="F4" s="89"/>
      <c r="G4" s="89"/>
      <c r="H4" s="89"/>
      <c r="I4" s="89"/>
      <c r="J4" s="89"/>
    </row>
    <row r="5" spans="1:10" ht="14.5" customHeight="1">
      <c r="A5" s="89"/>
      <c r="B5" s="89"/>
      <c r="C5" s="89"/>
      <c r="D5" s="89"/>
      <c r="E5" s="89"/>
      <c r="F5" s="89"/>
      <c r="G5" s="89"/>
      <c r="H5" s="89"/>
      <c r="I5" s="89"/>
      <c r="J5" s="89"/>
    </row>
    <row r="6" spans="1:10" ht="35.5" customHeight="1">
      <c r="A6" s="89"/>
      <c r="B6" s="89"/>
      <c r="C6" s="89"/>
      <c r="D6" s="89"/>
      <c r="E6" s="89"/>
      <c r="F6" s="89"/>
      <c r="G6" s="89"/>
      <c r="H6" s="89"/>
      <c r="I6" s="89"/>
      <c r="J6" s="89"/>
    </row>
  </sheetData>
  <mergeCells count="1">
    <mergeCell ref="A1:J6"/>
  </mergeCells>
  <pageMargins left="0.7" right="0.7" top="2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5"/>
  <sheetViews>
    <sheetView view="pageBreakPreview" zoomScaleNormal="100" zoomScaleSheetLayoutView="100" workbookViewId="0">
      <selection activeCell="F9" sqref="F9"/>
    </sheetView>
  </sheetViews>
  <sheetFormatPr defaultColWidth="9.1796875" defaultRowHeight="14.5"/>
  <cols>
    <col min="1" max="1" width="10.54296875" style="8" customWidth="1"/>
    <col min="2" max="2" width="22" style="4" customWidth="1"/>
    <col min="3" max="3" width="29.26953125" style="4" customWidth="1"/>
    <col min="4" max="4" width="15.54296875" style="5" customWidth="1"/>
    <col min="5" max="5" width="19" style="5" customWidth="1"/>
    <col min="6" max="6" width="15.54296875" style="5" customWidth="1"/>
    <col min="7" max="7" width="8.1796875" style="5" customWidth="1"/>
    <col min="8" max="8" width="13.54296875" style="9" customWidth="1"/>
    <col min="9" max="10" width="9.1796875" style="4"/>
    <col min="11" max="11" width="11.26953125" style="4" bestFit="1" customWidth="1"/>
    <col min="12" max="16384" width="9.1796875" style="4"/>
  </cols>
  <sheetData>
    <row r="1" spans="1:8" s="59" customFormat="1" ht="24.65" customHeight="1">
      <c r="A1" s="61" t="s">
        <v>0</v>
      </c>
      <c r="C1" s="60"/>
      <c r="D1" s="60"/>
      <c r="E1" s="60"/>
      <c r="F1" s="60"/>
      <c r="G1" s="60"/>
      <c r="H1" s="60"/>
    </row>
    <row r="2" spans="1:8" s="1" customFormat="1" ht="15.5">
      <c r="A2" s="32"/>
      <c r="C2" s="2"/>
      <c r="D2" s="2"/>
      <c r="E2" s="2"/>
      <c r="F2" s="2"/>
      <c r="G2" s="2"/>
      <c r="H2" s="2"/>
    </row>
    <row r="3" spans="1:8" s="6" customFormat="1" ht="34" customHeight="1">
      <c r="A3" s="55" t="s">
        <v>1</v>
      </c>
      <c r="B3" s="56"/>
      <c r="C3" s="56"/>
      <c r="D3" s="56"/>
      <c r="E3" s="56"/>
      <c r="F3" s="56"/>
      <c r="G3" s="56"/>
      <c r="H3" s="57"/>
    </row>
    <row r="4" spans="1:8" s="1" customFormat="1" ht="46.5">
      <c r="A4" s="13" t="s">
        <v>2</v>
      </c>
      <c r="B4" s="13" t="s">
        <v>3</v>
      </c>
      <c r="C4" s="13" t="s">
        <v>4</v>
      </c>
      <c r="D4" s="14" t="s">
        <v>5</v>
      </c>
      <c r="E4" s="14" t="s">
        <v>6</v>
      </c>
      <c r="F4" s="14" t="s">
        <v>7</v>
      </c>
      <c r="G4" s="14" t="s">
        <v>8</v>
      </c>
      <c r="H4" s="13" t="s">
        <v>9</v>
      </c>
    </row>
    <row r="5" spans="1:8" s="6" customFormat="1" ht="15.5">
      <c r="A5" s="10"/>
      <c r="B5" s="27"/>
      <c r="C5" s="27"/>
      <c r="D5" s="25"/>
      <c r="E5" s="25"/>
      <c r="F5" s="25"/>
      <c r="G5" s="11"/>
      <c r="H5" s="10"/>
    </row>
    <row r="6" spans="1:8" s="6" customFormat="1" ht="15.5">
      <c r="A6" s="10"/>
      <c r="B6" s="27"/>
      <c r="C6" s="27"/>
      <c r="D6" s="25"/>
      <c r="E6" s="25"/>
      <c r="F6" s="25"/>
      <c r="G6" s="11"/>
      <c r="H6" s="10"/>
    </row>
    <row r="7" spans="1:8" s="6" customFormat="1" ht="15.5">
      <c r="A7" s="17"/>
      <c r="B7" s="28"/>
      <c r="C7" s="28"/>
      <c r="D7" s="25"/>
      <c r="E7" s="25"/>
      <c r="F7" s="25"/>
      <c r="G7" s="23"/>
      <c r="H7" s="17"/>
    </row>
    <row r="8" spans="1:8" s="1" customFormat="1" ht="23.5" customHeight="1">
      <c r="A8" s="33"/>
      <c r="B8" s="34"/>
      <c r="C8" s="35" t="s">
        <v>10</v>
      </c>
      <c r="D8" s="36">
        <f>SUM(D5:D7)</f>
        <v>0</v>
      </c>
      <c r="E8" s="37">
        <f t="shared" ref="E8:F8" si="0">SUM(E5:E7)</f>
        <v>0</v>
      </c>
      <c r="F8" s="38">
        <f t="shared" si="0"/>
        <v>0</v>
      </c>
      <c r="G8" s="39"/>
      <c r="H8" s="40"/>
    </row>
    <row r="9" spans="1:8" s="1" customFormat="1" ht="15.5">
      <c r="A9" s="43"/>
      <c r="B9" s="44"/>
      <c r="C9" s="45"/>
      <c r="D9" s="46"/>
      <c r="E9" s="46"/>
      <c r="F9" s="46"/>
      <c r="G9" s="47"/>
      <c r="H9" s="48"/>
    </row>
    <row r="10" spans="1:8" s="1" customFormat="1" ht="15.5">
      <c r="A10" s="49"/>
      <c r="B10" s="50"/>
      <c r="C10" s="51"/>
      <c r="D10" s="52"/>
      <c r="E10" s="52"/>
      <c r="F10" s="52"/>
      <c r="G10" s="53"/>
      <c r="H10" s="54"/>
    </row>
    <row r="11" spans="1:8" s="1" customFormat="1" ht="40" customHeight="1">
      <c r="A11" s="58" t="s">
        <v>11</v>
      </c>
      <c r="B11" s="41"/>
      <c r="C11" s="41"/>
      <c r="D11" s="41"/>
      <c r="E11" s="41"/>
      <c r="F11" s="41"/>
      <c r="G11" s="41"/>
      <c r="H11" s="42"/>
    </row>
    <row r="12" spans="1:8" s="1" customFormat="1" ht="46.5">
      <c r="A12" s="13" t="s">
        <v>2</v>
      </c>
      <c r="B12" s="13" t="s">
        <v>3</v>
      </c>
      <c r="C12" s="13" t="s">
        <v>4</v>
      </c>
      <c r="D12" s="14" t="s">
        <v>5</v>
      </c>
      <c r="E12" s="14" t="s">
        <v>6</v>
      </c>
      <c r="F12" s="14" t="s">
        <v>7</v>
      </c>
      <c r="G12" s="14" t="s">
        <v>8</v>
      </c>
      <c r="H12" s="13" t="s">
        <v>9</v>
      </c>
    </row>
    <row r="13" spans="1:8" s="6" customFormat="1" ht="15.5">
      <c r="A13" s="10"/>
      <c r="B13" s="27"/>
      <c r="C13" s="27"/>
      <c r="D13" s="25"/>
      <c r="E13" s="25"/>
      <c r="F13" s="25"/>
      <c r="G13" s="11"/>
      <c r="H13" s="15"/>
    </row>
    <row r="14" spans="1:8" s="6" customFormat="1" ht="15.5">
      <c r="A14" s="10"/>
      <c r="B14" s="27"/>
      <c r="C14" s="27"/>
      <c r="D14" s="25"/>
      <c r="E14" s="25"/>
      <c r="F14" s="25"/>
      <c r="G14" s="11"/>
      <c r="H14" s="15"/>
    </row>
    <row r="15" spans="1:8" s="1" customFormat="1" ht="15.5">
      <c r="A15" s="10"/>
      <c r="B15" s="26"/>
      <c r="C15" s="26"/>
      <c r="D15" s="24"/>
      <c r="E15" s="24"/>
      <c r="F15" s="24"/>
      <c r="G15" s="16"/>
      <c r="H15" s="15"/>
    </row>
    <row r="16" spans="1:8" s="1" customFormat="1" ht="15.5">
      <c r="A16" s="33"/>
      <c r="B16" s="34"/>
      <c r="C16" s="35" t="s">
        <v>12</v>
      </c>
      <c r="D16" s="36">
        <f>SUM(D13:D15)</f>
        <v>0</v>
      </c>
      <c r="E16" s="37">
        <f>SUM(E13:E15)</f>
        <v>0</v>
      </c>
      <c r="F16" s="38">
        <f>SUM(F13:F15)</f>
        <v>0</v>
      </c>
      <c r="G16" s="39"/>
      <c r="H16" s="40"/>
    </row>
    <row r="17" spans="1:8" s="1" customFormat="1" ht="15.5">
      <c r="A17" s="43"/>
      <c r="B17" s="44"/>
      <c r="C17" s="45"/>
      <c r="D17" s="46"/>
      <c r="E17" s="46"/>
      <c r="F17" s="46"/>
      <c r="G17" s="47"/>
      <c r="H17" s="48"/>
    </row>
    <row r="18" spans="1:8" s="1" customFormat="1" ht="15.5">
      <c r="A18" s="49"/>
      <c r="B18" s="50"/>
      <c r="C18" s="51"/>
      <c r="D18" s="52"/>
      <c r="E18" s="52"/>
      <c r="F18" s="52"/>
      <c r="G18" s="53"/>
      <c r="H18" s="54"/>
    </row>
    <row r="19" spans="1:8" s="1" customFormat="1" ht="36.65" customHeight="1">
      <c r="A19" s="58" t="s">
        <v>13</v>
      </c>
      <c r="B19" s="41"/>
      <c r="C19" s="41"/>
      <c r="D19" s="41"/>
      <c r="E19" s="41"/>
      <c r="F19" s="41"/>
      <c r="G19" s="41"/>
      <c r="H19" s="42"/>
    </row>
    <row r="20" spans="1:8" s="1" customFormat="1" ht="49.5" customHeight="1">
      <c r="A20" s="13" t="s">
        <v>2</v>
      </c>
      <c r="B20" s="13" t="s">
        <v>3</v>
      </c>
      <c r="C20" s="13" t="s">
        <v>4</v>
      </c>
      <c r="D20" s="14" t="s">
        <v>5</v>
      </c>
      <c r="E20" s="14" t="s">
        <v>6</v>
      </c>
      <c r="F20" s="14" t="s">
        <v>7</v>
      </c>
      <c r="G20" s="14" t="s">
        <v>8</v>
      </c>
      <c r="H20" s="13" t="s">
        <v>9</v>
      </c>
    </row>
    <row r="21" spans="1:8" s="1" customFormat="1" ht="15.5">
      <c r="A21" s="10"/>
      <c r="B21" s="26"/>
      <c r="C21" s="26"/>
      <c r="D21" s="24"/>
      <c r="E21" s="24"/>
      <c r="F21" s="24"/>
      <c r="G21" s="16"/>
      <c r="H21" s="15"/>
    </row>
    <row r="22" spans="1:8" s="1" customFormat="1" ht="15.5">
      <c r="A22" s="10"/>
      <c r="B22" s="26"/>
      <c r="C22" s="26"/>
      <c r="D22" s="24"/>
      <c r="E22" s="24"/>
      <c r="F22" s="24"/>
      <c r="G22" s="16"/>
      <c r="H22" s="15"/>
    </row>
    <row r="23" spans="1:8" s="1" customFormat="1" ht="15.5">
      <c r="A23" s="10"/>
      <c r="B23" s="26"/>
      <c r="C23" s="26"/>
      <c r="D23" s="24"/>
      <c r="E23" s="24"/>
      <c r="F23" s="24"/>
      <c r="G23" s="16"/>
      <c r="H23" s="15"/>
    </row>
    <row r="24" spans="1:8" s="1" customFormat="1" ht="15.5">
      <c r="A24" s="18"/>
      <c r="B24" s="19"/>
      <c r="C24" s="20" t="s">
        <v>12</v>
      </c>
      <c r="D24" s="29">
        <f>SUM(D21:D23)</f>
        <v>0</v>
      </c>
      <c r="E24" s="30">
        <f t="shared" ref="E24:F24" si="1">SUM(E21:E23)</f>
        <v>0</v>
      </c>
      <c r="F24" s="31">
        <f t="shared" si="1"/>
        <v>0</v>
      </c>
      <c r="G24" s="21"/>
      <c r="H24" s="22"/>
    </row>
    <row r="25" spans="1:8" s="7" customFormat="1" ht="15.5">
      <c r="A25" s="12"/>
      <c r="B25" s="1"/>
      <c r="C25" s="1"/>
      <c r="D25" s="3"/>
      <c r="E25" s="3"/>
      <c r="F25" s="3"/>
      <c r="G25" s="3"/>
      <c r="H25" s="12"/>
    </row>
  </sheetData>
  <printOptions horizontalCentered="1"/>
  <pageMargins left="0.25" right="0.25" top="0.75" bottom="0.75" header="0.3" footer="0.3"/>
  <pageSetup fitToHeight="0" orientation="landscape" r:id="rId1"/>
  <headerFooter>
    <oddFooter>&amp;L
&amp;"Arial,Regular"October 2025&amp;"-,Regular"
&amp;C&amp;"Arial,Regular"&amp;P of &amp;N&amp;"-,Regular"
&amp;R&amp;"Arial,Regular"GFO-24-311
FPIP</oddFooter>
  </headerFooter>
  <rowBreaks count="1" manualBreakCount="1">
    <brk id="18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43C14B-8BCE-4B18-8988-B01B245D5B14}">
  <sheetPr>
    <pageSetUpPr fitToPage="1"/>
  </sheetPr>
  <dimension ref="A1:H30"/>
  <sheetViews>
    <sheetView tabSelected="1" view="pageLayout" topLeftCell="A3" zoomScaleNormal="100" zoomScaleSheetLayoutView="100" workbookViewId="0">
      <selection sqref="A1:A6"/>
    </sheetView>
  </sheetViews>
  <sheetFormatPr defaultColWidth="9.1796875" defaultRowHeight="14.5"/>
  <cols>
    <col min="1" max="1" width="57.6328125" style="87" bestFit="1" customWidth="1"/>
    <col min="2" max="2" width="35.54296875" style="84" bestFit="1" customWidth="1"/>
    <col min="3" max="3" width="51.54296875" style="84" bestFit="1" customWidth="1"/>
    <col min="4" max="4" width="17.453125" style="88" bestFit="1" customWidth="1"/>
    <col min="5" max="5" width="21" style="88" bestFit="1" customWidth="1"/>
    <col min="6" max="6" width="17.81640625" style="88" bestFit="1" customWidth="1"/>
    <col min="7" max="7" width="8" style="88" bestFit="1" customWidth="1"/>
    <col min="8" max="8" width="14.7265625" style="87" bestFit="1" customWidth="1"/>
    <col min="9" max="10" width="9.1796875" style="84"/>
    <col min="11" max="11" width="11.26953125" style="84" bestFit="1" customWidth="1"/>
    <col min="12" max="16384" width="9.1796875" style="84"/>
  </cols>
  <sheetData>
    <row r="1" spans="1:8" s="65" customFormat="1" ht="24.65" customHeight="1">
      <c r="A1" s="62" t="s">
        <v>14</v>
      </c>
      <c r="B1" s="63"/>
      <c r="C1" s="64"/>
      <c r="D1" s="64"/>
      <c r="E1" s="64"/>
      <c r="F1" s="64"/>
      <c r="G1" s="64"/>
      <c r="H1" s="64"/>
    </row>
    <row r="2" spans="1:8" s="67" customFormat="1" ht="15.5">
      <c r="A2" s="66"/>
      <c r="C2" s="68"/>
      <c r="D2" s="68"/>
      <c r="E2" s="68"/>
      <c r="F2" s="68"/>
      <c r="G2" s="68"/>
      <c r="H2" s="68"/>
    </row>
    <row r="3" spans="1:8" s="70" customFormat="1" ht="30.65" customHeight="1">
      <c r="A3" s="69" t="s">
        <v>1</v>
      </c>
      <c r="B3" s="69"/>
      <c r="C3" s="69"/>
      <c r="D3" s="69"/>
      <c r="E3" s="69"/>
      <c r="F3" s="69"/>
      <c r="G3" s="69"/>
      <c r="H3" s="69"/>
    </row>
    <row r="4" spans="1:8" s="67" customFormat="1" ht="31">
      <c r="A4" s="13" t="s">
        <v>2</v>
      </c>
      <c r="B4" s="13" t="s">
        <v>3</v>
      </c>
      <c r="C4" s="13" t="s">
        <v>4</v>
      </c>
      <c r="D4" s="14" t="s">
        <v>5</v>
      </c>
      <c r="E4" s="14" t="s">
        <v>6</v>
      </c>
      <c r="F4" s="14" t="s">
        <v>7</v>
      </c>
      <c r="G4" s="14" t="s">
        <v>8</v>
      </c>
      <c r="H4" s="13" t="s">
        <v>9</v>
      </c>
    </row>
    <row r="5" spans="1:8" s="70" customFormat="1" ht="15.5">
      <c r="A5" s="10">
        <v>1</v>
      </c>
      <c r="B5" s="27" t="s">
        <v>15</v>
      </c>
      <c r="C5" s="27" t="s">
        <v>16</v>
      </c>
      <c r="D5" s="25">
        <v>2500000</v>
      </c>
      <c r="E5" s="25">
        <v>2500000</v>
      </c>
      <c r="F5" s="25">
        <v>895000</v>
      </c>
      <c r="G5" s="11">
        <v>101.83</v>
      </c>
      <c r="H5" s="10" t="s">
        <v>17</v>
      </c>
    </row>
    <row r="6" spans="1:8" s="70" customFormat="1" ht="15.5">
      <c r="A6" s="10">
        <v>2</v>
      </c>
      <c r="B6" s="27" t="s">
        <v>18</v>
      </c>
      <c r="C6" s="27" t="s">
        <v>19</v>
      </c>
      <c r="D6" s="25">
        <v>2500000</v>
      </c>
      <c r="E6" s="25">
        <v>2500000</v>
      </c>
      <c r="F6" s="25">
        <v>2671983</v>
      </c>
      <c r="G6" s="11">
        <v>97</v>
      </c>
      <c r="H6" s="10" t="s">
        <v>17</v>
      </c>
    </row>
    <row r="7" spans="1:8" s="70" customFormat="1" ht="15.5">
      <c r="A7" s="10">
        <v>3</v>
      </c>
      <c r="B7" s="27" t="s">
        <v>20</v>
      </c>
      <c r="C7" s="27" t="s">
        <v>21</v>
      </c>
      <c r="D7" s="25">
        <v>2331222</v>
      </c>
      <c r="E7" s="25">
        <v>2331222</v>
      </c>
      <c r="F7" s="25">
        <v>786075</v>
      </c>
      <c r="G7" s="11">
        <v>94.67</v>
      </c>
      <c r="H7" s="10" t="s">
        <v>17</v>
      </c>
    </row>
    <row r="8" spans="1:8" s="70" customFormat="1" ht="15.5">
      <c r="A8" s="10">
        <v>4</v>
      </c>
      <c r="B8" s="27" t="s">
        <v>22</v>
      </c>
      <c r="C8" s="27" t="s">
        <v>23</v>
      </c>
      <c r="D8" s="25">
        <v>1010101</v>
      </c>
      <c r="E8" s="25">
        <v>1010101</v>
      </c>
      <c r="F8" s="25">
        <v>1433490</v>
      </c>
      <c r="G8" s="11">
        <v>84.83</v>
      </c>
      <c r="H8" s="10" t="s">
        <v>17</v>
      </c>
    </row>
    <row r="9" spans="1:8" s="70" customFormat="1" ht="15.5">
      <c r="A9" s="10">
        <v>5</v>
      </c>
      <c r="B9" s="27" t="s">
        <v>24</v>
      </c>
      <c r="C9" s="27" t="s">
        <v>25</v>
      </c>
      <c r="D9" s="25">
        <v>1252157</v>
      </c>
      <c r="E9" s="25">
        <v>1252157</v>
      </c>
      <c r="F9" s="25">
        <v>421969</v>
      </c>
      <c r="G9" s="11">
        <v>81.87</v>
      </c>
      <c r="H9" s="10" t="s">
        <v>17</v>
      </c>
    </row>
    <row r="10" spans="1:8" s="70" customFormat="1" ht="32.25" customHeight="1">
      <c r="A10" s="10">
        <v>6</v>
      </c>
      <c r="B10" s="27" t="s">
        <v>26</v>
      </c>
      <c r="C10" s="27" t="s">
        <v>27</v>
      </c>
      <c r="D10" s="25">
        <v>1500000</v>
      </c>
      <c r="E10" s="25">
        <v>898681</v>
      </c>
      <c r="F10" s="25">
        <v>500000</v>
      </c>
      <c r="G10" s="11">
        <v>80</v>
      </c>
      <c r="H10" s="10" t="s">
        <v>17</v>
      </c>
    </row>
    <row r="11" spans="1:8" s="67" customFormat="1" ht="23.5" customHeight="1">
      <c r="A11" s="71"/>
      <c r="B11" s="72"/>
      <c r="C11" s="73" t="s">
        <v>10</v>
      </c>
      <c r="D11" s="30">
        <f>SUM(D5:D10)</f>
        <v>11093480</v>
      </c>
      <c r="E11" s="30">
        <f>SUM(E5:E10)</f>
        <v>10492161</v>
      </c>
      <c r="F11" s="30">
        <f>SUM(F5:F10)</f>
        <v>6708517</v>
      </c>
      <c r="G11" s="74"/>
      <c r="H11" s="75"/>
    </row>
    <row r="12" spans="1:8" s="67" customFormat="1" ht="15.5">
      <c r="A12" s="76"/>
      <c r="B12" s="77"/>
      <c r="C12" s="78"/>
      <c r="D12" s="79"/>
      <c r="E12" s="79"/>
      <c r="F12" s="79"/>
      <c r="G12" s="80"/>
      <c r="H12" s="81"/>
    </row>
    <row r="13" spans="1:8" s="67" customFormat="1" ht="15.5">
      <c r="A13" s="76"/>
      <c r="B13" s="77"/>
      <c r="C13" s="78"/>
      <c r="D13" s="79"/>
      <c r="E13" s="79"/>
      <c r="F13" s="79"/>
      <c r="G13" s="80"/>
      <c r="H13" s="81"/>
    </row>
    <row r="14" spans="1:8" s="67" customFormat="1" ht="28.5" customHeight="1">
      <c r="A14" s="69" t="s">
        <v>11</v>
      </c>
      <c r="B14" s="82"/>
      <c r="C14" s="82"/>
      <c r="D14" s="82"/>
      <c r="E14" s="82"/>
      <c r="F14" s="82"/>
      <c r="G14" s="82"/>
      <c r="H14" s="82"/>
    </row>
    <row r="15" spans="1:8" s="67" customFormat="1" ht="31">
      <c r="A15" s="13" t="s">
        <v>2</v>
      </c>
      <c r="B15" s="13" t="s">
        <v>3</v>
      </c>
      <c r="C15" s="13" t="s">
        <v>4</v>
      </c>
      <c r="D15" s="14" t="s">
        <v>5</v>
      </c>
      <c r="E15" s="14" t="s">
        <v>6</v>
      </c>
      <c r="F15" s="14" t="s">
        <v>7</v>
      </c>
      <c r="G15" s="14" t="s">
        <v>8</v>
      </c>
      <c r="H15" s="13" t="s">
        <v>9</v>
      </c>
    </row>
    <row r="16" spans="1:8" s="67" customFormat="1" ht="33" customHeight="1">
      <c r="A16" s="10" t="s">
        <v>28</v>
      </c>
      <c r="B16" s="27" t="s">
        <v>29</v>
      </c>
      <c r="C16" s="27" t="s">
        <v>30</v>
      </c>
      <c r="D16" s="25">
        <v>1500000</v>
      </c>
      <c r="E16" s="25">
        <v>0</v>
      </c>
      <c r="F16" s="25">
        <v>1367540</v>
      </c>
      <c r="G16" s="11"/>
      <c r="H16" s="10" t="s">
        <v>11</v>
      </c>
    </row>
    <row r="17" spans="1:8" s="67" customFormat="1" ht="31">
      <c r="A17" s="10" t="s">
        <v>28</v>
      </c>
      <c r="B17" s="27" t="s">
        <v>31</v>
      </c>
      <c r="C17" s="27" t="s">
        <v>32</v>
      </c>
      <c r="D17" s="25">
        <v>1417141</v>
      </c>
      <c r="E17" s="25">
        <v>0</v>
      </c>
      <c r="F17" s="25">
        <v>359122</v>
      </c>
      <c r="G17" s="11"/>
      <c r="H17" s="10" t="s">
        <v>11</v>
      </c>
    </row>
    <row r="18" spans="1:8" s="67" customFormat="1" ht="33" customHeight="1">
      <c r="A18" s="10" t="s">
        <v>28</v>
      </c>
      <c r="B18" s="27" t="s">
        <v>33</v>
      </c>
      <c r="C18" s="27" t="s">
        <v>34</v>
      </c>
      <c r="D18" s="25">
        <v>2500000</v>
      </c>
      <c r="E18" s="25">
        <v>0</v>
      </c>
      <c r="F18" s="25">
        <v>3807014</v>
      </c>
      <c r="G18" s="11"/>
      <c r="H18" s="10" t="s">
        <v>11</v>
      </c>
    </row>
    <row r="19" spans="1:8" s="67" customFormat="1" ht="33" customHeight="1">
      <c r="A19" s="10" t="s">
        <v>28</v>
      </c>
      <c r="B19" s="27" t="s">
        <v>35</v>
      </c>
      <c r="C19" s="27" t="s">
        <v>36</v>
      </c>
      <c r="D19" s="25">
        <v>2500000</v>
      </c>
      <c r="E19" s="25">
        <v>0</v>
      </c>
      <c r="F19" s="25">
        <v>656000</v>
      </c>
      <c r="G19" s="11"/>
      <c r="H19" s="10" t="s">
        <v>11</v>
      </c>
    </row>
    <row r="20" spans="1:8" s="67" customFormat="1" ht="15.5">
      <c r="A20" s="10" t="s">
        <v>28</v>
      </c>
      <c r="B20" s="27" t="s">
        <v>37</v>
      </c>
      <c r="C20" s="27" t="s">
        <v>38</v>
      </c>
      <c r="D20" s="25">
        <v>2500000</v>
      </c>
      <c r="E20" s="25">
        <v>0</v>
      </c>
      <c r="F20" s="25">
        <v>1816076</v>
      </c>
      <c r="G20" s="11"/>
      <c r="H20" s="10" t="s">
        <v>11</v>
      </c>
    </row>
    <row r="21" spans="1:8" s="67" customFormat="1" ht="15.5">
      <c r="A21" s="10" t="s">
        <v>28</v>
      </c>
      <c r="B21" s="27" t="s">
        <v>39</v>
      </c>
      <c r="C21" s="27" t="s">
        <v>36</v>
      </c>
      <c r="D21" s="25">
        <v>2500000</v>
      </c>
      <c r="E21" s="25">
        <v>0</v>
      </c>
      <c r="F21" s="25">
        <v>6982700</v>
      </c>
      <c r="G21" s="11"/>
      <c r="H21" s="10" t="s">
        <v>11</v>
      </c>
    </row>
    <row r="22" spans="1:8" s="67" customFormat="1" ht="15.5">
      <c r="A22" s="71"/>
      <c r="B22" s="72"/>
      <c r="C22" s="73" t="s">
        <v>12</v>
      </c>
      <c r="D22" s="30">
        <f>SUM(D16:D21)</f>
        <v>12917141</v>
      </c>
      <c r="E22" s="30">
        <f>SUM(E16:E21)</f>
        <v>0</v>
      </c>
      <c r="F22" s="30">
        <f>SUM(F16:F21)</f>
        <v>14988452</v>
      </c>
      <c r="G22" s="74"/>
      <c r="H22" s="75"/>
    </row>
    <row r="23" spans="1:8" s="67" customFormat="1" ht="15.5">
      <c r="A23" s="76"/>
      <c r="B23" s="77"/>
      <c r="C23" s="78"/>
      <c r="D23" s="79"/>
      <c r="E23" s="79"/>
      <c r="F23" s="79"/>
      <c r="G23" s="80"/>
      <c r="H23" s="81"/>
    </row>
    <row r="24" spans="1:8" s="67" customFormat="1" ht="15.5">
      <c r="A24" s="76"/>
      <c r="B24" s="77"/>
      <c r="C24" s="78"/>
      <c r="D24" s="79"/>
      <c r="E24" s="79"/>
      <c r="F24" s="79"/>
      <c r="G24" s="80"/>
      <c r="H24" s="81"/>
    </row>
    <row r="25" spans="1:8" s="83" customFormat="1" ht="28.5" customHeight="1">
      <c r="A25" s="69" t="s">
        <v>13</v>
      </c>
      <c r="B25" s="82"/>
      <c r="C25" s="82"/>
      <c r="D25" s="82"/>
      <c r="E25" s="82"/>
      <c r="F25" s="82"/>
      <c r="G25" s="82"/>
      <c r="H25" s="82"/>
    </row>
    <row r="26" spans="1:8" ht="31">
      <c r="A26" s="13" t="s">
        <v>2</v>
      </c>
      <c r="B26" s="13" t="s">
        <v>3</v>
      </c>
      <c r="C26" s="13" t="s">
        <v>4</v>
      </c>
      <c r="D26" s="14" t="s">
        <v>5</v>
      </c>
      <c r="E26" s="14" t="s">
        <v>6</v>
      </c>
      <c r="F26" s="14" t="s">
        <v>7</v>
      </c>
      <c r="G26" s="14" t="s">
        <v>8</v>
      </c>
      <c r="H26" s="13" t="s">
        <v>9</v>
      </c>
    </row>
    <row r="27" spans="1:8" ht="15.5">
      <c r="A27" s="10" t="s">
        <v>28</v>
      </c>
      <c r="B27" s="27" t="s">
        <v>40</v>
      </c>
      <c r="C27" s="27" t="s">
        <v>41</v>
      </c>
      <c r="D27" s="25">
        <v>2500000</v>
      </c>
      <c r="E27" s="25">
        <v>0</v>
      </c>
      <c r="F27" s="25">
        <v>2500000</v>
      </c>
      <c r="G27" s="11"/>
      <c r="H27" s="10" t="s">
        <v>13</v>
      </c>
    </row>
    <row r="28" spans="1:8" ht="15.5">
      <c r="A28" s="10" t="s">
        <v>28</v>
      </c>
      <c r="B28" s="27" t="s">
        <v>42</v>
      </c>
      <c r="C28" s="27" t="s">
        <v>43</v>
      </c>
      <c r="D28" s="25">
        <v>2500000</v>
      </c>
      <c r="E28" s="25">
        <v>0</v>
      </c>
      <c r="F28" s="25">
        <v>2699469</v>
      </c>
      <c r="G28" s="11"/>
      <c r="H28" s="10" t="s">
        <v>13</v>
      </c>
    </row>
    <row r="29" spans="1:8" ht="15.5">
      <c r="A29" s="71"/>
      <c r="B29" s="72"/>
      <c r="C29" s="73" t="s">
        <v>12</v>
      </c>
      <c r="D29" s="30">
        <f>SUM(D27:D28)</f>
        <v>5000000</v>
      </c>
      <c r="E29" s="30">
        <f>SUM(E27:E27)</f>
        <v>0</v>
      </c>
      <c r="F29" s="30">
        <f>SUM(F27:F28)</f>
        <v>5199469</v>
      </c>
      <c r="G29" s="74"/>
      <c r="H29" s="75"/>
    </row>
    <row r="30" spans="1:8" ht="15.5">
      <c r="A30" s="85"/>
      <c r="B30" s="67"/>
      <c r="C30" s="67"/>
      <c r="D30" s="86"/>
      <c r="E30" s="86"/>
      <c r="F30" s="86"/>
      <c r="G30" s="86"/>
      <c r="H30" s="85"/>
    </row>
  </sheetData>
  <pageMargins left="0.25" right="0.25" top="0.75" bottom="0.75" header="0.3" footer="0.3"/>
  <pageSetup scale="60" fitToHeight="0" orientation="landscape" horizontalDpi="1200" verticalDpi="1200" r:id="rId1"/>
  <headerFooter>
    <oddFooter>&amp;L
&amp;"Arial,Regular"October 2025&amp;"-,Regular"
&amp;C&amp;"Arial,Regular"&amp;P of &amp;N&amp;"-,Regular"
&amp;R&amp;"Arial,Regular"GFO-24-311
FPIP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1DC9A153AAEEE45BACE06E01F8272AC" ma:contentTypeVersion="16" ma:contentTypeDescription="Create a new document." ma:contentTypeScope="" ma:versionID="d32f5fbf95953d86c5a0754b7d032dd3">
  <xsd:schema xmlns:xsd="http://www.w3.org/2001/XMLSchema" xmlns:xs="http://www.w3.org/2001/XMLSchema" xmlns:p="http://schemas.microsoft.com/office/2006/metadata/properties" xmlns:ns2="785685f2-c2e1-4352-89aa-3faca8eaba52" xmlns:ns3="5067c814-4b34-462c-a21d-c185ff6548d2" targetNamespace="http://schemas.microsoft.com/office/2006/metadata/properties" ma:root="true" ma:fieldsID="74bb3cfd471ebf6dbe360dc3b2b3615a" ns2:_="" ns3:_="">
    <xsd:import namespace="785685f2-c2e1-4352-89aa-3faca8eaba52"/>
    <xsd:import namespace="5067c814-4b34-462c-a21d-c185ff6548d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OCR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5685f2-c2e1-4352-89aa-3faca8eaba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96df981b-247c-4b11-954d-40cb1951968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67c814-4b34-462c-a21d-c185ff6548d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41809527-a15e-45c9-9762-ce086c444099}" ma:internalName="TaxCatchAll" ma:showField="CatchAllData" ma:web="5067c814-4b34-462c-a21d-c185ff6548d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067c814-4b34-462c-a21d-c185ff6548d2" xsi:nil="true"/>
    <lcf76f155ced4ddcb4097134ff3c332f xmlns="785685f2-c2e1-4352-89aa-3faca8eaba52">
      <Terms xmlns="http://schemas.microsoft.com/office/infopath/2007/PartnerControls"/>
    </lcf76f155ced4ddcb4097134ff3c332f>
    <SharedWithUsers xmlns="5067c814-4b34-462c-a21d-c185ff6548d2">
      <UserInfo>
        <DisplayName/>
        <AccountId xsi:nil="true"/>
        <AccountType/>
      </UserInfo>
    </SharedWithUser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49F554B-FD8C-426B-BC7B-41BA43B165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85685f2-c2e1-4352-89aa-3faca8eaba52"/>
    <ds:schemaRef ds:uri="5067c814-4b34-462c-a21d-c185ff6548d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54F9C70-C2BE-4002-BC54-AFA386BCEB79}">
  <ds:schemaRefs>
    <ds:schemaRef ds:uri="http://schemas.microsoft.com/office/2006/metadata/properties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5067c814-4b34-462c-a21d-c185ff6548d2"/>
    <ds:schemaRef ds:uri="http://www.w3.org/XML/1998/namespace"/>
    <ds:schemaRef ds:uri="http://schemas.microsoft.com/office/infopath/2007/PartnerControls"/>
    <ds:schemaRef ds:uri="785685f2-c2e1-4352-89aa-3faca8eaba52"/>
  </ds:schemaRefs>
</ds:datastoreItem>
</file>

<file path=customXml/itemProps3.xml><?xml version="1.0" encoding="utf-8"?>
<ds:datastoreItem xmlns:ds="http://schemas.openxmlformats.org/officeDocument/2006/customXml" ds:itemID="{5AE388CA-C2E4-4595-9A0B-552B97BEA5D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Cover</vt:lpstr>
      <vt:lpstr>NOPA Table - Group 1</vt:lpstr>
      <vt:lpstr>NOPA Table - Group 2</vt:lpstr>
      <vt:lpstr>Cover!Print_Area</vt:lpstr>
      <vt:lpstr>'NOPA Table - Group 1'!Print_Area</vt:lpstr>
      <vt:lpstr>'NOPA Table - Group 2'!Print_Area</vt:lpstr>
      <vt:lpstr>'NOPA Table - Group 1'!Print_Titles</vt:lpstr>
    </vt:vector>
  </TitlesOfParts>
  <Manager/>
  <Company>California Energy Commission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jrosales</dc:creator>
  <cp:keywords/>
  <dc:description/>
  <cp:lastModifiedBy>Hong, Chester@Energy</cp:lastModifiedBy>
  <cp:revision/>
  <cp:lastPrinted>2025-10-21T16:18:02Z</cp:lastPrinted>
  <dcterms:created xsi:type="dcterms:W3CDTF">2015-01-15T18:23:38Z</dcterms:created>
  <dcterms:modified xsi:type="dcterms:W3CDTF">2025-10-21T16:18:25Z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0x01010061DC9A153AAEEE45BACE06E01F8272AC</vt:lpwstr>
  </property>
  <property fmtid="{D5CDD505-2E9C-101B-9397-08002B2CF9AE}" pid="3" name="MediaServiceImageTags">
    <vt:lpwstr/>
  </property>
  <property fmtid="{D5CDD505-2E9C-101B-9397-08002B2CF9AE}" pid="4" name="Order">
    <vt:r8>1774500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</Properties>
</file>