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https://caenergy-my.sharepoint.com/personal/chester_hong_energy_ca_gov1/Documents/CGL/Solicitations/IFB Solicitations/IFB-25-001 TIS/"/>
    </mc:Choice>
  </mc:AlternateContent>
  <xr:revisionPtr revIDLastSave="64" documentId="8_{62B11697-14DB-4B5C-9DBB-46BD7755BA96}" xr6:coauthVersionLast="47" xr6:coauthVersionMax="47" xr10:uidLastSave="{79378741-2396-4F63-A88E-9F32C16D3B61}"/>
  <bookViews>
    <workbookView xWindow="-120" yWindow="-120" windowWidth="29040" windowHeight="15720" xr2:uid="{00000000-000D-0000-FFFF-FFFF00000000}"/>
  </bookViews>
  <sheets>
    <sheet name="Rates" sheetId="1" r:id="rId1"/>
  </sheets>
  <definedNames>
    <definedName name="_xlnm.Print_Area" localSheetId="0">Rates!$A$1:$I$41</definedName>
  </definedNames>
  <calcPr calcId="191028"/>
  <customWorkbookViews>
    <customWorkbookView name="pdyer - Personal View" guid="{C43DC0E7-C16D-4669-871A-BEF91151494D}" mergeInterval="0" personalView="1" maximized="1" xWindow="1" yWindow="1" windowWidth="1024" windowHeight="994" activeSheetId="1"/>
    <customWorkbookView name="Kramer, Paul@Energy - Personal View" guid="{1CBB977A-5CCB-46E5-AF09-BA7BBF5239D9}" mergeInterval="0" personalView="1" maximized="1" xWindow="-8" yWindow="-8" windowWidth="1696" windowHeight="1004" activeSheetId="1"/>
    <customWorkbookView name="Hoppe, Andrea@Energy - Personal View" guid="{B4B87A21-304B-4378-B04A-98B21D0AA967}" mergeInterval="0" personalView="1" maximized="1" xWindow="-8" yWindow="-8" windowWidth="1296" windowHeight="10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8" i="1" l="1"/>
  <c r="G8" i="1" s="1"/>
  <c r="F7" i="1"/>
  <c r="G7" i="1" s="1"/>
  <c r="F6" i="1"/>
  <c r="G6" i="1" s="1"/>
  <c r="F5" i="1"/>
  <c r="G5" i="1" s="1"/>
  <c r="G4" i="1"/>
</calcChain>
</file>

<file path=xl/sharedStrings.xml><?xml version="1.0" encoding="utf-8"?>
<sst xmlns="http://schemas.openxmlformats.org/spreadsheetml/2006/main" count="61" uniqueCount="37">
  <si>
    <t xml:space="preserve">
If CEC requests services for a language that is not listed in this Budget, there will be one rate, "Other languages," charged to the CEC. Other languages may include, but are not limited to those defined in Exhibit A, Scope of Work. The minimum charge for translation services will be $50. The minimum charge for interpretation services will be one (1) hours. If CEC requests less than the minimum, the CEC will reimburse the contractor for the minimum charges listed below. The CEC pays in one-hour increments (for interpretation services) and the CEC will round up to the nearest hour for payment and invoicing.
Standard Request for interpretation services is defined as five or more business days prior to the scheduled event. Expedited Request for interpretation services is defined as fewer than five business days' notice. Hourly Rate and Evening Hourly Rate includes all fees for the appearance of two interpreters and the equipment necessary to perform simultaneous interpretation services (assume 25 headsets and one transmitter).</t>
  </si>
  <si>
    <t>Target Language</t>
  </si>
  <si>
    <r>
      <rPr>
        <b/>
        <sz val="14"/>
        <rFont val="Arial"/>
        <family val="2"/>
      </rPr>
      <t>A</t>
    </r>
    <r>
      <rPr>
        <sz val="14"/>
        <rFont val="Arial"/>
        <family val="2"/>
      </rPr>
      <t xml:space="preserve">                   CEC's percent  anticipated use per language       </t>
    </r>
  </si>
  <si>
    <r>
      <rPr>
        <b/>
        <sz val="14"/>
        <color indexed="8"/>
        <rFont val="Arial"/>
        <family val="2"/>
      </rPr>
      <t xml:space="preserve">B    </t>
    </r>
    <r>
      <rPr>
        <sz val="14"/>
        <color indexed="8"/>
        <rFont val="Arial"/>
        <family val="2"/>
      </rPr>
      <t xml:space="preserve">        translation     (per English word)</t>
    </r>
  </si>
  <si>
    <r>
      <rPr>
        <b/>
        <sz val="14"/>
        <rFont val="Arial"/>
        <family val="2"/>
      </rPr>
      <t xml:space="preserve">C </t>
    </r>
    <r>
      <rPr>
        <sz val="14"/>
        <rFont val="Arial"/>
        <family val="2"/>
      </rPr>
      <t xml:space="preserve">                formatting         (price per page)</t>
    </r>
  </si>
  <si>
    <r>
      <rPr>
        <b/>
        <sz val="14"/>
        <rFont val="Arial"/>
        <family val="2"/>
      </rPr>
      <t>D</t>
    </r>
    <r>
      <rPr>
        <sz val="14"/>
        <rFont val="Arial"/>
        <family val="2"/>
      </rPr>
      <t xml:space="preserve">                    revisions fee         (flat fee per document)</t>
    </r>
  </si>
  <si>
    <r>
      <rPr>
        <b/>
        <sz val="14"/>
        <rFont val="Arial"/>
        <family val="2"/>
      </rPr>
      <t xml:space="preserve">E </t>
    </r>
    <r>
      <rPr>
        <sz val="14"/>
        <rFont val="Arial"/>
        <family val="2"/>
      </rPr>
      <t xml:space="preserve">                     translation cost per page at 450 words per page (B * 450)</t>
    </r>
  </si>
  <si>
    <r>
      <rPr>
        <b/>
        <sz val="14"/>
        <rFont val="Arial"/>
        <family val="2"/>
      </rPr>
      <t>F</t>
    </r>
    <r>
      <rPr>
        <sz val="14"/>
        <rFont val="Arial"/>
        <family val="2"/>
      </rPr>
      <t xml:space="preserve">                        per page cost, excluding revisions fee    (C + E)</t>
    </r>
  </si>
  <si>
    <t>Spanish</t>
  </si>
  <si>
    <t>Chinese</t>
  </si>
  <si>
    <t>Korean</t>
  </si>
  <si>
    <t>Vietnamese</t>
  </si>
  <si>
    <t>Other languages</t>
  </si>
  <si>
    <r>
      <t xml:space="preserve">The CEC's interpretation percentages below (Column A) are estimates only and are given as a basis for comparison of rates. No minimum amount of work is guaranteed under this agreement. "Other languages" are combined based on the CEC's estimated usage. Other languages may include, but are not limited to, those defined in Section II in the IFB. Standard Request for interpretation services is defined as five or more business days prior to the scheduled event. Expedited Request for interpretation services is defined as fewer than five business days' notice. </t>
    </r>
    <r>
      <rPr>
        <b/>
        <sz val="12"/>
        <color theme="1"/>
        <rFont val="Arial"/>
        <family val="2"/>
      </rPr>
      <t xml:space="preserve">Hourly Rate (Column B) and Evening Hourly Rate (Column C) shall include all fees for the appearance of two </t>
    </r>
    <r>
      <rPr>
        <b/>
        <u/>
        <sz val="12"/>
        <color theme="1"/>
        <rFont val="Arial"/>
        <family val="2"/>
      </rPr>
      <t>(2)</t>
    </r>
    <r>
      <rPr>
        <b/>
        <sz val="12"/>
        <color theme="1"/>
        <rFont val="Arial"/>
        <family val="2"/>
      </rPr>
      <t xml:space="preserve"> interpreters and the equipment necessary to perform simultaneous interpretation services</t>
    </r>
    <r>
      <rPr>
        <sz val="12"/>
        <color theme="1"/>
        <rFont val="Arial"/>
        <family val="2"/>
      </rPr>
      <t xml:space="preserve">.  
Travel to and from the Sacramento area (defined as within 30 miles of CEC headquarters) is not reimbursable. Travel to and from other locations is reimbursable at state rates as detailed in the IFB Manual, Section II Scope of Work, Task 2. The hourly compensation for travel to and from locations outside the Sacramento area, must be included as the Travel Rates by Hour (Column D) and </t>
    </r>
    <r>
      <rPr>
        <b/>
        <sz val="12"/>
        <color theme="1"/>
        <rFont val="Arial"/>
        <family val="2"/>
      </rPr>
      <t xml:space="preserve">shall cover the hourly rate for two </t>
    </r>
    <r>
      <rPr>
        <b/>
        <u/>
        <sz val="12"/>
        <color theme="1"/>
        <rFont val="Arial"/>
        <family val="2"/>
      </rPr>
      <t>(2)</t>
    </r>
    <r>
      <rPr>
        <b/>
        <sz val="12"/>
        <color theme="1"/>
        <rFont val="Arial"/>
        <family val="2"/>
      </rPr>
      <t xml:space="preserve"> interpreters</t>
    </r>
    <r>
      <rPr>
        <sz val="12"/>
        <color theme="1"/>
        <rFont val="Arial"/>
        <family val="2"/>
      </rPr>
      <t>. Do not include any dollars for reimbursable travel per diem costs in the bid. This amount will appear on the budget at cost, so Bidders do not need to provide a bid amount for travel/per diem costs. 
The first and fourth hypothetical scenarios assume interpretation events outside the Sacramento area. The second and third hypothetical scenarios assume interpretation events will take place in the Sacramento area. See Task 2 in the IFB for reimbursement of travel. Bidders must complete Columns B, C and D for both Standard and Expedited interpretation requests for their bid to be considered responsive.</t>
    </r>
  </si>
  <si>
    <t>Standard Request Interpretation Rates</t>
  </si>
  <si>
    <r>
      <t xml:space="preserve">Target Language </t>
    </r>
    <r>
      <rPr>
        <b/>
        <u/>
        <sz val="12"/>
        <color theme="1"/>
        <rFont val="Arial"/>
        <family val="2"/>
      </rPr>
      <t>(2 interpreters)</t>
    </r>
  </si>
  <si>
    <r>
      <t xml:space="preserve"> </t>
    </r>
    <r>
      <rPr>
        <b/>
        <sz val="14"/>
        <rFont val="Arial"/>
        <family val="2"/>
      </rPr>
      <t>A</t>
    </r>
    <r>
      <rPr>
        <sz val="14"/>
        <rFont val="Arial"/>
        <family val="2"/>
      </rPr>
      <t xml:space="preserve">                     CEC's percent anticipated use per language</t>
    </r>
  </si>
  <si>
    <r>
      <rPr>
        <b/>
        <sz val="14"/>
        <color indexed="8"/>
        <rFont val="Arial"/>
        <family val="2"/>
      </rPr>
      <t xml:space="preserve">B </t>
    </r>
    <r>
      <rPr>
        <sz val="14"/>
        <color indexed="8"/>
        <rFont val="Arial"/>
        <family val="2"/>
      </rPr>
      <t xml:space="preserve">                 Hourly Rate     (before 5 p.m.)</t>
    </r>
  </si>
  <si>
    <r>
      <rPr>
        <b/>
        <sz val="14"/>
        <rFont val="Arial"/>
        <family val="2"/>
      </rPr>
      <t>C</t>
    </r>
    <r>
      <rPr>
        <sz val="14"/>
        <rFont val="Arial"/>
        <family val="2"/>
      </rPr>
      <t xml:space="preserve">                 Evening Hourly Rate (after 5 p.m.)</t>
    </r>
  </si>
  <si>
    <r>
      <t xml:space="preserve">D  
</t>
    </r>
    <r>
      <rPr>
        <sz val="14"/>
        <rFont val="Arial"/>
        <family val="2"/>
      </rPr>
      <t>Travel Rates per Hour (for locations more than 30 mi from Sacramento)</t>
    </r>
  </si>
  <si>
    <t>Chinese (Mandarin)</t>
  </si>
  <si>
    <t>Chinese (Cantonese)</t>
  </si>
  <si>
    <t>Per Diem Travel:</t>
  </si>
  <si>
    <t>(at cost)</t>
  </si>
  <si>
    <t>Expedited Request Interpretation Rates</t>
  </si>
  <si>
    <r>
      <t xml:space="preserve">Target Language </t>
    </r>
    <r>
      <rPr>
        <b/>
        <sz val="12"/>
        <color theme="1"/>
        <rFont val="Arial"/>
        <family val="2"/>
      </rPr>
      <t>(2 interpreters)</t>
    </r>
  </si>
  <si>
    <r>
      <t xml:space="preserve"> </t>
    </r>
    <r>
      <rPr>
        <b/>
        <sz val="14"/>
        <rFont val="Arial"/>
        <family val="2"/>
      </rPr>
      <t>A</t>
    </r>
    <r>
      <rPr>
        <sz val="14"/>
        <rFont val="Arial"/>
        <family val="2"/>
      </rPr>
      <t xml:space="preserve">                     CEC's percent anticipated use per language        </t>
    </r>
  </si>
  <si>
    <t>Standard Audio Technician Rates</t>
  </si>
  <si>
    <t xml:space="preserve"> A
CEC's percent anticipated use per technician</t>
  </si>
  <si>
    <t>B
Hourly Rate     (before 5 p.m.)</t>
  </si>
  <si>
    <t>C
Evening Hourly Rate (after 5 p.m.)</t>
  </si>
  <si>
    <t>D
Travel Rates per Hour (for locations more than 30 mi from Sacramento)</t>
  </si>
  <si>
    <t>Audio Technician (1)</t>
  </si>
  <si>
    <t>Expedited Request Audio Technician Rates</t>
  </si>
  <si>
    <t>Total Agreement amount:</t>
  </si>
  <si>
    <t xml:space="preserve">Travel and Per Diem: Travel to and from Sacramento area (defined as within 30 miles of CEC headquarters) is not reimbursable. Travel to and from other locations is reimbursable at state rates. </t>
  </si>
  <si>
    <t>Standard Translation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</si>
</sst>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x14ac:knownFonts="1">
    <font>
      <sz val="12"/>
      <color theme="1"/>
      <name val="Arial"/>
      <family val="2"/>
    </font>
    <font>
      <b/>
      <sz val="14"/>
      <name val="Arial"/>
      <family val="2"/>
    </font>
    <font>
      <sz val="14"/>
      <name val="Arial"/>
      <family val="2"/>
    </font>
    <font>
      <sz val="14"/>
      <color indexed="8"/>
      <name val="Arial"/>
      <family val="2"/>
    </font>
    <font>
      <b/>
      <sz val="14"/>
      <color indexed="8"/>
      <name val="Arial"/>
      <family val="2"/>
    </font>
    <font>
      <sz val="12"/>
      <name val="Arial"/>
      <family val="2"/>
    </font>
    <font>
      <sz val="12"/>
      <color theme="1"/>
      <name val="Arial"/>
      <family val="2"/>
    </font>
    <font>
      <b/>
      <sz val="12"/>
      <color theme="1"/>
      <name val="Arial"/>
      <family val="2"/>
    </font>
    <font>
      <sz val="12"/>
      <color rgb="FFFF0000"/>
      <name val="Arial"/>
      <family val="2"/>
    </font>
    <font>
      <sz val="14"/>
      <color theme="1"/>
      <name val="Arial"/>
      <family val="2"/>
    </font>
    <font>
      <b/>
      <sz val="14"/>
      <color theme="1"/>
      <name val="Arial"/>
      <family val="2"/>
    </font>
    <font>
      <b/>
      <u/>
      <sz val="12"/>
      <color theme="1"/>
      <name val="Arial"/>
      <family val="2"/>
    </font>
    <font>
      <b/>
      <u/>
      <sz val="14"/>
      <color theme="1"/>
      <name val="Arial"/>
      <family val="2"/>
    </font>
    <font>
      <b/>
      <sz val="16"/>
      <color theme="1"/>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s>
  <cellStyleXfs count="2">
    <xf numFmtId="0" fontId="0" fillId="0" borderId="0"/>
    <xf numFmtId="44" fontId="6" fillId="0" borderId="0" applyFont="0" applyFill="0" applyBorder="0" applyAlignment="0" applyProtection="0"/>
  </cellStyleXfs>
  <cellXfs count="66">
    <xf numFmtId="0" fontId="0" fillId="0" borderId="0" xfId="0"/>
    <xf numFmtId="0" fontId="0" fillId="0" borderId="0" xfId="0" applyAlignment="1">
      <alignment wrapText="1"/>
    </xf>
    <xf numFmtId="164" fontId="0" fillId="2" borderId="1" xfId="0" applyNumberFormat="1" applyFill="1" applyBorder="1" applyAlignment="1" applyProtection="1">
      <alignment horizontal="center"/>
      <protection locked="0"/>
    </xf>
    <xf numFmtId="0" fontId="0" fillId="0" borderId="1" xfId="0" applyBorder="1"/>
    <xf numFmtId="0" fontId="9" fillId="0" borderId="1" xfId="0"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vertical="top" wrapText="1"/>
    </xf>
    <xf numFmtId="10" fontId="6" fillId="3" borderId="1" xfId="1" applyNumberFormat="1" applyFont="1" applyFill="1" applyBorder="1" applyAlignment="1" applyProtection="1">
      <alignment horizontal="center"/>
    </xf>
    <xf numFmtId="164" fontId="6" fillId="0" borderId="1" xfId="1" applyNumberFormat="1" applyFont="1" applyFill="1" applyBorder="1" applyAlignment="1" applyProtection="1">
      <alignment horizontal="center"/>
    </xf>
    <xf numFmtId="164" fontId="6" fillId="0" borderId="1" xfId="1" applyNumberFormat="1" applyFont="1" applyBorder="1" applyAlignment="1" applyProtection="1">
      <alignment horizontal="center"/>
    </xf>
    <xf numFmtId="164" fontId="6" fillId="2" borderId="1" xfId="1" applyNumberFormat="1" applyFont="1" applyFill="1" applyBorder="1" applyAlignment="1" applyProtection="1">
      <alignment horizontal="center"/>
      <protection locked="0"/>
    </xf>
    <xf numFmtId="164" fontId="5" fillId="0" borderId="1" xfId="0" applyNumberFormat="1" applyFont="1" applyBorder="1" applyAlignment="1">
      <alignment horizontal="center"/>
    </xf>
    <xf numFmtId="0" fontId="9" fillId="4" borderId="1" xfId="1" applyNumberFormat="1" applyFont="1" applyFill="1" applyBorder="1" applyAlignment="1" applyProtection="1">
      <alignment horizontal="center"/>
    </xf>
    <xf numFmtId="0" fontId="0" fillId="0" borderId="1" xfId="0" applyBorder="1" applyAlignment="1">
      <alignment horizontal="left" vertical="top" wrapText="1"/>
    </xf>
    <xf numFmtId="0" fontId="8" fillId="0" borderId="0" xfId="0" applyFont="1"/>
    <xf numFmtId="0" fontId="0" fillId="0" borderId="0" xfId="0" applyProtection="1">
      <protection locked="0"/>
    </xf>
    <xf numFmtId="0" fontId="3" fillId="0" borderId="0" xfId="0" applyFont="1" applyAlignment="1">
      <alignment horizontal="center" vertical="top" wrapText="1"/>
    </xf>
    <xf numFmtId="164" fontId="6" fillId="0" borderId="0" xfId="1" applyNumberFormat="1" applyFont="1" applyBorder="1" applyAlignment="1" applyProtection="1">
      <alignment horizontal="center"/>
    </xf>
    <xf numFmtId="0" fontId="2" fillId="0" borderId="0" xfId="0" applyFont="1" applyAlignment="1">
      <alignment horizontal="center" vertical="top" wrapText="1"/>
    </xf>
    <xf numFmtId="0" fontId="0" fillId="0" borderId="0" xfId="0" applyAlignment="1">
      <alignment horizontal="left" vertical="top" wrapText="1"/>
    </xf>
    <xf numFmtId="10" fontId="0" fillId="3" borderId="1" xfId="1" applyNumberFormat="1" applyFont="1" applyFill="1" applyBorder="1" applyAlignment="1" applyProtection="1">
      <alignment horizontal="center"/>
    </xf>
    <xf numFmtId="164" fontId="0" fillId="2" borderId="1" xfId="1" applyNumberFormat="1" applyFont="1" applyFill="1" applyBorder="1" applyAlignment="1" applyProtection="1">
      <alignment horizontal="center"/>
      <protection locked="0"/>
    </xf>
    <xf numFmtId="164" fontId="0" fillId="2" borderId="3" xfId="1" applyNumberFormat="1" applyFont="1" applyFill="1" applyBorder="1" applyAlignment="1" applyProtection="1">
      <alignment horizontal="center" vertical="center"/>
    </xf>
    <xf numFmtId="164" fontId="0" fillId="0" borderId="1" xfId="1" applyNumberFormat="1" applyFont="1" applyBorder="1" applyAlignment="1" applyProtection="1">
      <alignment horizontal="center"/>
    </xf>
    <xf numFmtId="164" fontId="0" fillId="0" borderId="0" xfId="1" applyNumberFormat="1" applyFont="1" applyBorder="1" applyAlignment="1" applyProtection="1">
      <alignment horizontal="center"/>
    </xf>
    <xf numFmtId="0" fontId="0" fillId="4" borderId="5" xfId="0" applyFill="1" applyBorder="1"/>
    <xf numFmtId="0" fontId="0" fillId="4" borderId="6" xfId="0" applyFill="1" applyBorder="1"/>
    <xf numFmtId="8" fontId="13" fillId="4" borderId="1" xfId="0" applyNumberFormat="1" applyFont="1" applyFill="1" applyBorder="1" applyAlignment="1">
      <alignment horizontal="right"/>
    </xf>
    <xf numFmtId="0" fontId="10" fillId="4" borderId="6" xfId="0" applyFont="1" applyFill="1" applyBorder="1" applyAlignment="1">
      <alignment horizontal="right"/>
    </xf>
    <xf numFmtId="0" fontId="0" fillId="0" borderId="0" xfId="0" applyAlignment="1">
      <alignment vertical="top"/>
    </xf>
    <xf numFmtId="0" fontId="0" fillId="4" borderId="1" xfId="0" applyFill="1" applyBorder="1" applyAlignment="1">
      <alignment horizontal="right" wrapText="1"/>
    </xf>
    <xf numFmtId="0" fontId="7" fillId="4" borderId="1" xfId="0" applyFont="1" applyFill="1" applyBorder="1" applyAlignment="1">
      <alignment horizontal="right"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7" fillId="4" borderId="6" xfId="0" applyFont="1" applyFill="1" applyBorder="1" applyAlignment="1">
      <alignment horizontal="right" wrapText="1"/>
    </xf>
    <xf numFmtId="0" fontId="5" fillId="0" borderId="2" xfId="0" applyFont="1" applyBorder="1" applyAlignment="1">
      <alignment horizontal="left"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10" fillId="0" borderId="1" xfId="0" applyFont="1" applyBorder="1" applyAlignment="1">
      <alignment horizontal="center" wrapText="1"/>
    </xf>
    <xf numFmtId="0" fontId="0" fillId="4" borderId="5" xfId="0" applyFill="1" applyBorder="1" applyAlignment="1">
      <alignment horizontal="right" wrapText="1"/>
    </xf>
    <xf numFmtId="0" fontId="0" fillId="4" borderId="6" xfId="0" applyFill="1" applyBorder="1" applyAlignment="1">
      <alignment horizontal="right" wrapText="1"/>
    </xf>
    <xf numFmtId="164" fontId="6" fillId="2" borderId="5" xfId="1" applyNumberFormat="1" applyFont="1" applyFill="1" applyBorder="1" applyAlignment="1" applyProtection="1">
      <alignment horizontal="center"/>
      <protection locked="0"/>
    </xf>
    <xf numFmtId="164" fontId="6" fillId="0" borderId="7" xfId="1" applyNumberFormat="1" applyFont="1" applyBorder="1" applyAlignment="1" applyProtection="1">
      <alignment horizontal="center"/>
    </xf>
    <xf numFmtId="0" fontId="1" fillId="0" borderId="3" xfId="0" applyFont="1" applyBorder="1" applyAlignment="1">
      <alignment horizontal="center" vertical="top" wrapText="1"/>
    </xf>
    <xf numFmtId="0" fontId="0" fillId="4" borderId="4" xfId="0" applyFill="1" applyBorder="1" applyAlignment="1">
      <alignment horizontal="right" wrapText="1"/>
    </xf>
    <xf numFmtId="164" fontId="6" fillId="2" borderId="9" xfId="1" applyNumberFormat="1" applyFont="1" applyFill="1" applyBorder="1" applyAlignment="1" applyProtection="1">
      <alignment horizontal="center" vertical="center"/>
    </xf>
    <xf numFmtId="49" fontId="1" fillId="0" borderId="5" xfId="0" applyNumberFormat="1" applyFont="1" applyBorder="1" applyAlignment="1">
      <alignment horizontal="center" wrapText="1"/>
    </xf>
    <xf numFmtId="49" fontId="1" fillId="0" borderId="6" xfId="0" applyNumberFormat="1" applyFont="1" applyBorder="1" applyAlignment="1">
      <alignment horizontal="center" wrapText="1"/>
    </xf>
    <xf numFmtId="49" fontId="1" fillId="0" borderId="7" xfId="0" applyNumberFormat="1" applyFont="1" applyBorder="1" applyAlignment="1">
      <alignment horizontal="center" wrapText="1"/>
    </xf>
    <xf numFmtId="0" fontId="0" fillId="0" borderId="6" xfId="0" applyBorder="1" applyAlignment="1">
      <alignment horizontal="left" wrapText="1"/>
    </xf>
    <xf numFmtId="0" fontId="0" fillId="0" borderId="10" xfId="0" applyBorder="1" applyAlignment="1">
      <alignment horizontal="left" wrapText="1"/>
    </xf>
    <xf numFmtId="0" fontId="10" fillId="0" borderId="11" xfId="0" applyFont="1" applyBorder="1" applyAlignment="1">
      <alignment horizontal="center" wrapText="1"/>
    </xf>
    <xf numFmtId="0" fontId="1" fillId="0" borderId="8" xfId="0" applyFont="1" applyBorder="1" applyAlignment="1">
      <alignment horizontal="center" vertical="top" wrapText="1"/>
    </xf>
    <xf numFmtId="0" fontId="0" fillId="0" borderId="3" xfId="0" applyBorder="1" applyAlignment="1">
      <alignment vertical="top" wrapText="1"/>
    </xf>
    <xf numFmtId="10" fontId="6" fillId="3" borderId="3" xfId="1" applyNumberFormat="1" applyFont="1" applyFill="1" applyBorder="1" applyAlignment="1" applyProtection="1">
      <alignment horizontal="center"/>
    </xf>
    <xf numFmtId="164" fontId="0" fillId="2" borderId="3" xfId="0" applyNumberFormat="1" applyFill="1" applyBorder="1" applyAlignment="1" applyProtection="1">
      <alignment horizontal="center"/>
      <protection locked="0"/>
    </xf>
    <xf numFmtId="164" fontId="6" fillId="2" borderId="12" xfId="1" applyNumberFormat="1" applyFont="1" applyFill="1" applyBorder="1" applyAlignment="1" applyProtection="1">
      <alignment horizontal="center"/>
      <protection locked="0"/>
    </xf>
    <xf numFmtId="164" fontId="6" fillId="2" borderId="13" xfId="1" applyNumberFormat="1" applyFont="1" applyFill="1" applyBorder="1" applyAlignment="1" applyProtection="1">
      <alignment horizontal="center" vertical="center"/>
    </xf>
    <xf numFmtId="164" fontId="6" fillId="0" borderId="14" xfId="1" applyNumberFormat="1" applyFont="1" applyBorder="1" applyAlignment="1" applyProtection="1">
      <alignment horizontal="center"/>
    </xf>
    <xf numFmtId="0" fontId="7" fillId="4" borderId="9" xfId="0" applyFont="1" applyFill="1" applyBorder="1" applyAlignment="1">
      <alignment horizontal="righ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view="pageLayout" topLeftCell="A14" zoomScale="80" zoomScaleNormal="70" zoomScalePageLayoutView="80" workbookViewId="0">
      <selection activeCell="G18" sqref="A18:G18"/>
    </sheetView>
  </sheetViews>
  <sheetFormatPr defaultRowHeight="15" x14ac:dyDescent="0.2"/>
  <cols>
    <col min="1" max="1" width="19.88671875" customWidth="1"/>
    <col min="2" max="2" width="15.88671875" customWidth="1"/>
    <col min="3" max="3" width="16.109375" customWidth="1"/>
    <col min="4" max="5" width="18.109375" customWidth="1"/>
    <col min="6" max="7" width="16.109375" customWidth="1"/>
    <col min="8" max="8" width="17.109375" customWidth="1"/>
    <col min="9" max="9" width="22.88671875" customWidth="1"/>
  </cols>
  <sheetData>
    <row r="1" spans="1:45" s="1" customFormat="1" ht="176.1" customHeight="1" thickBot="1" x14ac:dyDescent="0.25">
      <c r="A1" s="37" t="s">
        <v>0</v>
      </c>
      <c r="B1" s="37"/>
      <c r="C1" s="37"/>
      <c r="D1" s="37"/>
      <c r="E1" s="37"/>
      <c r="F1" s="37"/>
      <c r="G1" s="20"/>
      <c r="H1" s="20"/>
      <c r="I1" s="20"/>
      <c r="J1" s="15"/>
      <c r="K1"/>
      <c r="L1"/>
      <c r="M1"/>
      <c r="N1"/>
      <c r="O1"/>
      <c r="P1"/>
      <c r="Q1"/>
      <c r="R1"/>
      <c r="S1"/>
      <c r="T1"/>
    </row>
    <row r="2" spans="1:45" s="3" customFormat="1" ht="54.75" thickBot="1" x14ac:dyDescent="0.3">
      <c r="A2" s="52"/>
      <c r="B2" s="53"/>
      <c r="C2" s="53"/>
      <c r="D2" s="53"/>
      <c r="E2" s="53" t="s">
        <v>36</v>
      </c>
      <c r="F2" s="53"/>
      <c r="G2" s="53"/>
      <c r="H2" s="53"/>
      <c r="I2" s="54"/>
      <c r="J2"/>
      <c r="K2"/>
      <c r="L2"/>
      <c r="M2"/>
      <c r="N2"/>
      <c r="O2"/>
      <c r="P2"/>
      <c r="Q2"/>
      <c r="R2"/>
      <c r="S2"/>
      <c r="T2"/>
      <c r="U2"/>
      <c r="V2"/>
      <c r="W2"/>
      <c r="X2"/>
      <c r="Y2"/>
      <c r="Z2"/>
      <c r="AA2"/>
      <c r="AB2"/>
      <c r="AC2"/>
      <c r="AD2"/>
      <c r="AE2"/>
      <c r="AF2"/>
      <c r="AG2"/>
      <c r="AH2"/>
      <c r="AI2"/>
      <c r="AJ2"/>
      <c r="AK2"/>
      <c r="AL2"/>
      <c r="AM2"/>
      <c r="AN2"/>
      <c r="AO2"/>
      <c r="AP2"/>
      <c r="AQ2"/>
      <c r="AR2"/>
      <c r="AS2"/>
    </row>
    <row r="3" spans="1:45" s="3" customFormat="1" ht="96.6" customHeight="1" thickBot="1" x14ac:dyDescent="0.25">
      <c r="A3" s="4" t="s">
        <v>1</v>
      </c>
      <c r="B3" s="5" t="s">
        <v>2</v>
      </c>
      <c r="C3" s="6" t="s">
        <v>3</v>
      </c>
      <c r="D3" s="5" t="s">
        <v>4</v>
      </c>
      <c r="E3" s="5" t="s">
        <v>5</v>
      </c>
      <c r="F3" s="5" t="s">
        <v>6</v>
      </c>
      <c r="G3" s="5" t="s">
        <v>7</v>
      </c>
      <c r="I3" s="5"/>
      <c r="J3"/>
      <c r="K3"/>
      <c r="L3"/>
      <c r="M3"/>
      <c r="N3"/>
      <c r="O3"/>
      <c r="P3"/>
      <c r="Q3"/>
      <c r="R3"/>
      <c r="S3"/>
      <c r="T3"/>
      <c r="U3"/>
      <c r="V3"/>
      <c r="W3"/>
      <c r="X3"/>
      <c r="Y3"/>
      <c r="Z3"/>
      <c r="AA3"/>
      <c r="AB3"/>
      <c r="AC3"/>
      <c r="AD3"/>
      <c r="AE3"/>
      <c r="AF3"/>
      <c r="AG3"/>
      <c r="AH3"/>
      <c r="AI3"/>
      <c r="AJ3"/>
      <c r="AK3"/>
      <c r="AL3"/>
      <c r="AM3"/>
      <c r="AN3"/>
      <c r="AO3"/>
      <c r="AP3"/>
      <c r="AQ3"/>
      <c r="AR3"/>
      <c r="AS3"/>
    </row>
    <row r="4" spans="1:45" s="3" customFormat="1" ht="20.100000000000001" customHeight="1" thickBot="1" x14ac:dyDescent="0.25">
      <c r="A4" s="7" t="s">
        <v>8</v>
      </c>
      <c r="B4" s="8">
        <v>0.65</v>
      </c>
      <c r="C4" s="2">
        <v>0.03</v>
      </c>
      <c r="D4" s="11">
        <v>0</v>
      </c>
      <c r="E4" s="11">
        <v>0</v>
      </c>
      <c r="F4" s="9">
        <f>PRODUCT(C4,450)</f>
        <v>13.5</v>
      </c>
      <c r="G4" s="10">
        <f>SUM(D4:F4)</f>
        <v>13.5</v>
      </c>
      <c r="I4" s="12"/>
      <c r="J4"/>
      <c r="K4"/>
      <c r="L4"/>
      <c r="M4"/>
      <c r="N4"/>
      <c r="O4"/>
      <c r="P4"/>
      <c r="Q4"/>
      <c r="R4"/>
      <c r="S4"/>
      <c r="T4"/>
      <c r="U4"/>
      <c r="V4"/>
      <c r="W4"/>
      <c r="X4"/>
      <c r="Y4"/>
      <c r="Z4"/>
      <c r="AA4"/>
      <c r="AB4"/>
      <c r="AC4"/>
      <c r="AD4"/>
      <c r="AE4"/>
      <c r="AF4"/>
      <c r="AG4"/>
      <c r="AH4"/>
      <c r="AI4"/>
      <c r="AJ4"/>
      <c r="AK4"/>
      <c r="AL4"/>
      <c r="AM4"/>
      <c r="AN4"/>
      <c r="AO4"/>
      <c r="AP4"/>
      <c r="AQ4"/>
      <c r="AR4"/>
      <c r="AS4"/>
    </row>
    <row r="5" spans="1:45" s="3" customFormat="1" ht="20.100000000000001" customHeight="1" thickBot="1" x14ac:dyDescent="0.25">
      <c r="A5" s="7" t="s">
        <v>9</v>
      </c>
      <c r="B5" s="8">
        <v>0.1</v>
      </c>
      <c r="C5" s="2">
        <v>0.05</v>
      </c>
      <c r="D5" s="11">
        <v>0</v>
      </c>
      <c r="E5" s="11">
        <v>0</v>
      </c>
      <c r="F5" s="9">
        <f>PRODUCT(C5,450)</f>
        <v>22.5</v>
      </c>
      <c r="G5" s="10">
        <f>SUM(D5:F5)</f>
        <v>22.5</v>
      </c>
      <c r="I5" s="12"/>
      <c r="J5"/>
      <c r="K5"/>
      <c r="L5"/>
      <c r="M5"/>
      <c r="N5"/>
      <c r="O5"/>
      <c r="P5"/>
      <c r="Q5"/>
      <c r="R5"/>
      <c r="S5"/>
      <c r="T5"/>
      <c r="U5"/>
      <c r="V5"/>
      <c r="W5"/>
      <c r="X5"/>
      <c r="Y5"/>
      <c r="Z5"/>
      <c r="AA5"/>
      <c r="AB5"/>
      <c r="AC5"/>
      <c r="AD5"/>
      <c r="AE5"/>
      <c r="AF5"/>
      <c r="AG5"/>
      <c r="AH5"/>
      <c r="AI5"/>
      <c r="AJ5"/>
      <c r="AK5"/>
      <c r="AL5"/>
      <c r="AM5"/>
      <c r="AN5"/>
      <c r="AO5"/>
      <c r="AP5"/>
      <c r="AQ5"/>
      <c r="AR5"/>
      <c r="AS5"/>
    </row>
    <row r="6" spans="1:45" s="3" customFormat="1" ht="20.100000000000001" customHeight="1" thickBot="1" x14ac:dyDescent="0.25">
      <c r="A6" s="7" t="s">
        <v>10</v>
      </c>
      <c r="B6" s="8">
        <v>0.09</v>
      </c>
      <c r="C6" s="2">
        <v>0.05</v>
      </c>
      <c r="D6" s="11">
        <v>0</v>
      </c>
      <c r="E6" s="11">
        <v>0</v>
      </c>
      <c r="F6" s="9">
        <f>PRODUCT(C6,450)</f>
        <v>22.5</v>
      </c>
      <c r="G6" s="10">
        <f>SUM(D6:F6)</f>
        <v>22.5</v>
      </c>
      <c r="I6" s="12"/>
      <c r="J6"/>
      <c r="K6"/>
      <c r="L6"/>
      <c r="M6"/>
      <c r="N6"/>
      <c r="O6"/>
      <c r="P6"/>
      <c r="Q6"/>
      <c r="R6"/>
      <c r="S6"/>
      <c r="T6"/>
      <c r="U6"/>
      <c r="V6"/>
      <c r="W6"/>
      <c r="X6"/>
      <c r="Y6"/>
      <c r="Z6"/>
      <c r="AA6"/>
      <c r="AB6"/>
      <c r="AC6"/>
      <c r="AD6"/>
      <c r="AE6"/>
      <c r="AF6"/>
      <c r="AG6"/>
      <c r="AH6"/>
      <c r="AI6"/>
      <c r="AJ6"/>
      <c r="AK6"/>
      <c r="AL6"/>
      <c r="AM6"/>
      <c r="AN6"/>
      <c r="AO6"/>
      <c r="AP6"/>
      <c r="AQ6"/>
      <c r="AR6"/>
      <c r="AS6"/>
    </row>
    <row r="7" spans="1:45" s="3" customFormat="1" ht="20.100000000000001" customHeight="1" thickBot="1" x14ac:dyDescent="0.25">
      <c r="A7" s="7" t="s">
        <v>11</v>
      </c>
      <c r="B7" s="8">
        <v>0.06</v>
      </c>
      <c r="C7" s="2">
        <v>0.05</v>
      </c>
      <c r="D7" s="11">
        <v>0</v>
      </c>
      <c r="E7" s="11">
        <v>0</v>
      </c>
      <c r="F7" s="9">
        <f>PRODUCT(C7,450)</f>
        <v>22.5</v>
      </c>
      <c r="G7" s="10">
        <f>SUM(D7:F7)</f>
        <v>22.5</v>
      </c>
      <c r="I7" s="12"/>
      <c r="J7"/>
      <c r="K7"/>
      <c r="L7"/>
      <c r="M7"/>
      <c r="N7"/>
      <c r="O7"/>
      <c r="P7"/>
      <c r="Q7"/>
      <c r="R7"/>
      <c r="S7"/>
      <c r="T7"/>
      <c r="U7"/>
      <c r="V7"/>
      <c r="W7"/>
      <c r="X7"/>
      <c r="Y7"/>
      <c r="Z7"/>
      <c r="AA7"/>
      <c r="AB7"/>
      <c r="AC7"/>
      <c r="AD7"/>
      <c r="AE7"/>
      <c r="AF7"/>
      <c r="AG7"/>
      <c r="AH7"/>
      <c r="AI7"/>
      <c r="AJ7"/>
      <c r="AK7"/>
      <c r="AL7"/>
      <c r="AM7"/>
      <c r="AN7"/>
      <c r="AO7"/>
      <c r="AP7"/>
      <c r="AQ7"/>
      <c r="AR7"/>
      <c r="AS7"/>
    </row>
    <row r="8" spans="1:45" s="3" customFormat="1" ht="20.100000000000001" customHeight="1" thickBot="1" x14ac:dyDescent="0.25">
      <c r="A8" s="7" t="s">
        <v>12</v>
      </c>
      <c r="B8" s="8">
        <v>0.1</v>
      </c>
      <c r="C8" s="2">
        <v>0.05</v>
      </c>
      <c r="D8" s="11">
        <v>0</v>
      </c>
      <c r="E8" s="11">
        <v>0</v>
      </c>
      <c r="F8" s="9">
        <f>PRODUCT(C8, 450)</f>
        <v>22.5</v>
      </c>
      <c r="G8" s="10">
        <f>SUM(D8:F8)</f>
        <v>22.5</v>
      </c>
      <c r="I8" s="12"/>
      <c r="J8"/>
      <c r="K8"/>
      <c r="L8"/>
      <c r="M8"/>
      <c r="N8"/>
      <c r="O8"/>
      <c r="P8"/>
      <c r="Q8"/>
      <c r="R8"/>
      <c r="S8"/>
      <c r="T8"/>
      <c r="U8"/>
      <c r="V8"/>
      <c r="W8"/>
      <c r="X8"/>
      <c r="Y8"/>
      <c r="Z8"/>
      <c r="AA8"/>
      <c r="AB8"/>
      <c r="AC8"/>
      <c r="AD8"/>
      <c r="AE8"/>
      <c r="AF8"/>
      <c r="AG8"/>
      <c r="AH8"/>
      <c r="AI8"/>
      <c r="AJ8"/>
      <c r="AK8"/>
      <c r="AL8"/>
      <c r="AM8"/>
      <c r="AN8"/>
      <c r="AO8"/>
      <c r="AP8"/>
      <c r="AQ8"/>
      <c r="AR8"/>
      <c r="AS8"/>
    </row>
    <row r="9" spans="1:45" ht="198" hidden="1" customHeight="1" x14ac:dyDescent="0.25">
      <c r="A9" s="55" t="s">
        <v>13</v>
      </c>
      <c r="B9" s="55"/>
      <c r="C9" s="55"/>
      <c r="D9" s="55"/>
      <c r="E9" s="56"/>
      <c r="F9" s="55"/>
      <c r="G9" s="55"/>
      <c r="H9" s="55"/>
      <c r="I9" s="55"/>
      <c r="J9" s="15"/>
    </row>
    <row r="10" spans="1:45" ht="72.75" thickBot="1" x14ac:dyDescent="0.3">
      <c r="A10" s="33"/>
      <c r="B10" s="34"/>
      <c r="C10" s="34"/>
      <c r="D10" s="34"/>
      <c r="E10" s="57" t="s">
        <v>14</v>
      </c>
      <c r="F10" s="34"/>
      <c r="G10" s="34"/>
      <c r="H10" s="34"/>
      <c r="I10" s="35"/>
    </row>
    <row r="11" spans="1:45" ht="105.6" customHeight="1" thickBot="1" x14ac:dyDescent="0.25">
      <c r="A11" s="4" t="s">
        <v>15</v>
      </c>
      <c r="B11" s="5" t="s">
        <v>16</v>
      </c>
      <c r="C11" s="6" t="s">
        <v>17</v>
      </c>
      <c r="D11" s="5" t="s">
        <v>18</v>
      </c>
      <c r="E11" s="58" t="s">
        <v>19</v>
      </c>
      <c r="F11" s="6"/>
      <c r="G11" s="17"/>
    </row>
    <row r="12" spans="1:45" ht="20.100000000000001" customHeight="1" thickBot="1" x14ac:dyDescent="0.25">
      <c r="A12" s="7" t="s">
        <v>8</v>
      </c>
      <c r="B12" s="8">
        <v>0.75</v>
      </c>
      <c r="C12" s="2">
        <v>600</v>
      </c>
      <c r="D12" s="47">
        <v>600</v>
      </c>
      <c r="E12" s="51">
        <v>0</v>
      </c>
      <c r="F12" s="48"/>
      <c r="G12" s="18"/>
    </row>
    <row r="13" spans="1:45" ht="20.100000000000001" customHeight="1" thickBot="1" x14ac:dyDescent="0.25">
      <c r="A13" s="7" t="s">
        <v>20</v>
      </c>
      <c r="B13" s="8">
        <v>0.04</v>
      </c>
      <c r="C13" s="2">
        <v>250</v>
      </c>
      <c r="D13" s="47">
        <v>250</v>
      </c>
      <c r="E13" s="51"/>
      <c r="F13" s="48"/>
      <c r="G13" s="18"/>
    </row>
    <row r="14" spans="1:45" ht="20.100000000000001" customHeight="1" thickBot="1" x14ac:dyDescent="0.25">
      <c r="A14" s="7" t="s">
        <v>21</v>
      </c>
      <c r="B14" s="8">
        <v>0.04</v>
      </c>
      <c r="C14" s="2">
        <v>250</v>
      </c>
      <c r="D14" s="47">
        <v>250</v>
      </c>
      <c r="E14" s="51"/>
      <c r="F14" s="48"/>
      <c r="G14" s="18"/>
    </row>
    <row r="15" spans="1:45" ht="20.100000000000001" customHeight="1" thickBot="1" x14ac:dyDescent="0.25">
      <c r="A15" s="7" t="s">
        <v>10</v>
      </c>
      <c r="B15" s="8">
        <v>0.02</v>
      </c>
      <c r="C15" s="2">
        <v>250</v>
      </c>
      <c r="D15" s="47">
        <v>250</v>
      </c>
      <c r="E15" s="51"/>
      <c r="F15" s="48"/>
      <c r="G15" s="18"/>
    </row>
    <row r="16" spans="1:45" ht="20.100000000000001" customHeight="1" thickBot="1" x14ac:dyDescent="0.25">
      <c r="A16" s="7" t="s">
        <v>11</v>
      </c>
      <c r="B16" s="8">
        <v>0.05</v>
      </c>
      <c r="C16" s="2">
        <v>250</v>
      </c>
      <c r="D16" s="47">
        <v>250</v>
      </c>
      <c r="E16" s="51"/>
      <c r="F16" s="48"/>
      <c r="G16" s="18"/>
    </row>
    <row r="17" spans="1:9" ht="20.100000000000001" customHeight="1" thickBot="1" x14ac:dyDescent="0.25">
      <c r="A17" s="59" t="s">
        <v>12</v>
      </c>
      <c r="B17" s="60">
        <v>0.1</v>
      </c>
      <c r="C17" s="61">
        <v>450</v>
      </c>
      <c r="D17" s="62">
        <v>450</v>
      </c>
      <c r="E17" s="63"/>
      <c r="F17" s="64"/>
      <c r="G17" s="18"/>
    </row>
    <row r="18" spans="1:9" ht="20.100000000000001" customHeight="1" thickBot="1" x14ac:dyDescent="0.3">
      <c r="A18" s="65"/>
      <c r="B18" s="65"/>
      <c r="C18" s="65"/>
      <c r="D18" s="65"/>
      <c r="E18" s="65"/>
      <c r="F18" s="65"/>
      <c r="G18" s="65"/>
      <c r="H18" s="36" t="s">
        <v>22</v>
      </c>
      <c r="I18" s="13" t="s">
        <v>23</v>
      </c>
    </row>
    <row r="19" spans="1:9" ht="15.75" thickBot="1" x14ac:dyDescent="0.25"/>
    <row r="20" spans="1:9" ht="20.100000000000001" customHeight="1" thickBot="1" x14ac:dyDescent="0.3">
      <c r="A20" s="44" t="s">
        <v>24</v>
      </c>
      <c r="B20" s="44"/>
      <c r="C20" s="44"/>
      <c r="D20" s="44"/>
      <c r="E20" s="44"/>
      <c r="F20" s="44"/>
      <c r="G20" s="44"/>
      <c r="H20" s="44"/>
      <c r="I20" s="44"/>
    </row>
    <row r="21" spans="1:9" ht="105" customHeight="1" thickBot="1" x14ac:dyDescent="0.25">
      <c r="A21" s="4" t="s">
        <v>25</v>
      </c>
      <c r="B21" s="5" t="s">
        <v>26</v>
      </c>
      <c r="C21" s="6" t="s">
        <v>17</v>
      </c>
      <c r="D21" s="5" t="s">
        <v>18</v>
      </c>
      <c r="E21" s="49" t="s">
        <v>19</v>
      </c>
      <c r="F21" s="5"/>
      <c r="G21" s="19"/>
    </row>
    <row r="22" spans="1:9" ht="20.100000000000001" customHeight="1" thickBot="1" x14ac:dyDescent="0.25">
      <c r="A22" s="14" t="s">
        <v>8</v>
      </c>
      <c r="B22" s="8">
        <v>0.75</v>
      </c>
      <c r="C22" s="2">
        <v>600</v>
      </c>
      <c r="D22" s="47">
        <v>600</v>
      </c>
      <c r="E22" s="51">
        <v>0</v>
      </c>
      <c r="F22" s="48"/>
      <c r="G22" s="18"/>
    </row>
    <row r="23" spans="1:9" ht="20.100000000000001" customHeight="1" thickBot="1" x14ac:dyDescent="0.25">
      <c r="A23" s="14" t="s">
        <v>20</v>
      </c>
      <c r="B23" s="8">
        <v>0.04</v>
      </c>
      <c r="C23" s="2">
        <v>250</v>
      </c>
      <c r="D23" s="47">
        <v>500</v>
      </c>
      <c r="E23" s="51"/>
      <c r="F23" s="48"/>
      <c r="G23" s="18"/>
    </row>
    <row r="24" spans="1:9" ht="20.100000000000001" customHeight="1" thickBot="1" x14ac:dyDescent="0.25">
      <c r="A24" s="14" t="s">
        <v>21</v>
      </c>
      <c r="B24" s="8">
        <v>0.04</v>
      </c>
      <c r="C24" s="2">
        <v>250</v>
      </c>
      <c r="D24" s="47">
        <v>500</v>
      </c>
      <c r="E24" s="51"/>
      <c r="F24" s="48"/>
      <c r="G24" s="18"/>
    </row>
    <row r="25" spans="1:9" ht="20.100000000000001" customHeight="1" thickBot="1" x14ac:dyDescent="0.25">
      <c r="A25" s="14" t="s">
        <v>10</v>
      </c>
      <c r="B25" s="8">
        <v>0.02</v>
      </c>
      <c r="C25" s="2">
        <v>250</v>
      </c>
      <c r="D25" s="47">
        <v>500</v>
      </c>
      <c r="E25" s="51"/>
      <c r="F25" s="48"/>
      <c r="G25" s="18"/>
    </row>
    <row r="26" spans="1:9" ht="20.100000000000001" customHeight="1" thickBot="1" x14ac:dyDescent="0.25">
      <c r="A26" s="14" t="s">
        <v>11</v>
      </c>
      <c r="B26" s="8">
        <v>0.05</v>
      </c>
      <c r="C26" s="2">
        <v>250</v>
      </c>
      <c r="D26" s="47">
        <v>500</v>
      </c>
      <c r="E26" s="51"/>
      <c r="F26" s="48"/>
      <c r="G26" s="18"/>
    </row>
    <row r="27" spans="1:9" ht="20.100000000000001" customHeight="1" thickBot="1" x14ac:dyDescent="0.25">
      <c r="A27" s="14" t="s">
        <v>12</v>
      </c>
      <c r="B27" s="8">
        <v>0.1</v>
      </c>
      <c r="C27" s="2">
        <v>450</v>
      </c>
      <c r="D27" s="47">
        <v>500</v>
      </c>
      <c r="E27" s="51"/>
      <c r="F27" s="48"/>
      <c r="G27" s="18"/>
    </row>
    <row r="28" spans="1:9" ht="20.100000000000001" customHeight="1" thickBot="1" x14ac:dyDescent="0.3">
      <c r="A28" s="32"/>
      <c r="B28" s="31"/>
      <c r="C28" s="31"/>
      <c r="D28" s="31"/>
      <c r="E28" s="50"/>
      <c r="F28" s="31"/>
      <c r="G28" s="31"/>
      <c r="H28" s="32" t="s">
        <v>22</v>
      </c>
      <c r="I28" s="13" t="s">
        <v>23</v>
      </c>
    </row>
    <row r="29" spans="1:9" ht="20.100000000000001" customHeight="1" thickBot="1" x14ac:dyDescent="0.25"/>
    <row r="30" spans="1:9" ht="24.6" customHeight="1" thickBot="1" x14ac:dyDescent="0.3">
      <c r="A30" s="38" t="s">
        <v>27</v>
      </c>
      <c r="B30" s="39"/>
      <c r="C30" s="39"/>
      <c r="D30" s="39"/>
      <c r="E30" s="39"/>
      <c r="F30" s="39"/>
      <c r="G30" s="39"/>
      <c r="H30" s="39"/>
      <c r="I30" s="40"/>
    </row>
    <row r="31" spans="1:9" ht="116.1" customHeight="1" thickBot="1" x14ac:dyDescent="0.25">
      <c r="A31" s="4"/>
      <c r="B31" s="5" t="s">
        <v>28</v>
      </c>
      <c r="C31" s="6" t="s">
        <v>29</v>
      </c>
      <c r="D31" s="5" t="s">
        <v>30</v>
      </c>
      <c r="E31" s="5" t="s">
        <v>31</v>
      </c>
      <c r="F31" s="6"/>
      <c r="G31" s="17"/>
    </row>
    <row r="32" spans="1:9" ht="20.100000000000001" customHeight="1" thickBot="1" x14ac:dyDescent="0.25">
      <c r="A32" s="7" t="s">
        <v>32</v>
      </c>
      <c r="B32" s="21">
        <v>1</v>
      </c>
      <c r="C32" s="2">
        <v>1</v>
      </c>
      <c r="D32" s="22">
        <v>1</v>
      </c>
      <c r="E32" s="23">
        <v>0</v>
      </c>
      <c r="F32" s="24"/>
      <c r="G32" s="25"/>
    </row>
    <row r="33" spans="1:9" ht="20.100000000000001" customHeight="1" thickBot="1" x14ac:dyDescent="0.3">
      <c r="A33" s="45"/>
      <c r="B33" s="46"/>
      <c r="C33" s="46"/>
      <c r="D33" s="46"/>
      <c r="E33" s="46"/>
      <c r="F33" s="46"/>
      <c r="G33" s="46"/>
      <c r="H33" s="45" t="s">
        <v>22</v>
      </c>
      <c r="I33" s="13" t="s">
        <v>23</v>
      </c>
    </row>
    <row r="34" spans="1:9" ht="15.75" thickBot="1" x14ac:dyDescent="0.25"/>
    <row r="35" spans="1:9" ht="26.1" customHeight="1" thickBot="1" x14ac:dyDescent="0.3">
      <c r="A35" s="41" t="s">
        <v>33</v>
      </c>
      <c r="B35" s="42"/>
      <c r="C35" s="42"/>
      <c r="D35" s="42"/>
      <c r="E35" s="42"/>
      <c r="F35" s="42"/>
      <c r="G35" s="42"/>
      <c r="H35" s="42"/>
      <c r="I35" s="43"/>
    </row>
    <row r="36" spans="1:9" ht="114.6" customHeight="1" thickBot="1" x14ac:dyDescent="0.25">
      <c r="A36" s="4"/>
      <c r="B36" s="5" t="s">
        <v>28</v>
      </c>
      <c r="C36" s="6" t="s">
        <v>29</v>
      </c>
      <c r="D36" s="5" t="s">
        <v>30</v>
      </c>
      <c r="E36" s="5" t="s">
        <v>31</v>
      </c>
      <c r="F36" s="6"/>
      <c r="G36" s="17"/>
    </row>
    <row r="37" spans="1:9" ht="20.100000000000001" customHeight="1" thickBot="1" x14ac:dyDescent="0.25">
      <c r="A37" s="7" t="s">
        <v>32</v>
      </c>
      <c r="B37" s="21">
        <v>1</v>
      </c>
      <c r="C37" s="2">
        <v>1</v>
      </c>
      <c r="D37" s="22">
        <v>500</v>
      </c>
      <c r="E37" s="23">
        <v>0</v>
      </c>
      <c r="F37" s="24"/>
      <c r="G37" s="25"/>
    </row>
    <row r="38" spans="1:9" ht="20.100000000000001" customHeight="1" thickBot="1" x14ac:dyDescent="0.3">
      <c r="A38" s="31"/>
      <c r="B38" s="31"/>
      <c r="C38" s="31"/>
      <c r="D38" s="31"/>
      <c r="E38" s="31"/>
      <c r="F38" s="31"/>
      <c r="G38" s="31"/>
      <c r="H38" s="31" t="s">
        <v>22</v>
      </c>
      <c r="I38" s="13" t="s">
        <v>23</v>
      </c>
    </row>
    <row r="39" spans="1:9" ht="21.95" customHeight="1" thickBot="1" x14ac:dyDescent="0.35">
      <c r="A39" s="26"/>
      <c r="B39" s="27"/>
      <c r="C39" s="27"/>
      <c r="D39" s="27"/>
      <c r="E39" s="27"/>
      <c r="F39" s="27"/>
      <c r="G39" s="27"/>
      <c r="H39" s="29" t="s">
        <v>34</v>
      </c>
      <c r="I39" s="28">
        <v>339030</v>
      </c>
    </row>
    <row r="41" spans="1:9" ht="48.6" customHeight="1" x14ac:dyDescent="0.2">
      <c r="A41" s="30" t="s">
        <v>35</v>
      </c>
      <c r="I41" s="16"/>
    </row>
    <row r="42" spans="1:9" ht="142.5" customHeight="1" x14ac:dyDescent="0.2"/>
  </sheetData>
  <sheetProtection selectLockedCells="1"/>
  <customSheetViews>
    <customSheetView guid="{C43DC0E7-C16D-4669-871A-BEF91151494D}" showPageBreaks="1">
      <selection activeCell="A2" sqref="A2:D2"/>
      <rowBreaks count="4" manualBreakCount="4">
        <brk id="11" max="16383" man="1"/>
        <brk id="25" max="16383" man="1"/>
        <brk id="39" max="16383" man="1"/>
        <brk id="61" max="16383" man="1"/>
      </rowBreaks>
      <pageMargins left="0" right="0" top="0" bottom="0" header="0" footer="0"/>
      <printOptions horizontalCentered="1"/>
      <pageSetup orientation="landscape" r:id="rId1"/>
      <headerFooter scaleWithDoc="0">
        <oddHeader>&amp;C&amp;"Arial,Bold"&amp;14Attachment 7
Cost Bid</oddHeader>
        <oddFooter>&amp;C&amp;10Page &amp;P of &amp;N
Attachment 7 Cost Bid&amp;R&amp;10IFB-13-202
Records Storage</oddFooter>
      </headerFooter>
    </customSheetView>
    <customSheetView guid="{1CBB977A-5CCB-46E5-AF09-BA7BBF5239D9}" topLeftCell="A60">
      <selection activeCell="G72" sqref="G72"/>
      <rowBreaks count="1" manualBreakCount="1">
        <brk id="26" max="16383" man="1"/>
      </rowBreaks>
      <colBreaks count="1" manualBreakCount="1">
        <brk id="8" max="1048575" man="1"/>
      </colBreaks>
      <pageMargins left="0" right="0" top="0" bottom="0" header="0" footer="0"/>
      <printOptions horizontalCentered="1"/>
      <pageSetup scale="78" orientation="landscape" r:id="rId2"/>
      <headerFooter scaleWithDoc="0">
        <oddHeader>&amp;C&amp;"Arial,Bold"ATTACHMENT 7
COST BID</oddHeader>
        <oddFooter>&amp;C&amp;10Page &amp;P of &amp;N
Attachment 7 - Cost Bid&amp;R&amp;10IFB-16-101
ITS</oddFooter>
      </headerFooter>
    </customSheetView>
    <customSheetView guid="{B4B87A21-304B-4378-B04A-98B21D0AA967}" scale="69" showPageBreaks="1" view="pageBreakPreview" topLeftCell="A16">
      <selection activeCell="J14" sqref="J14"/>
      <rowBreaks count="1" manualBreakCount="1">
        <brk id="8" max="16383" man="1"/>
      </rowBreaks>
      <colBreaks count="1" manualBreakCount="1">
        <brk id="8" max="1048575" man="1"/>
      </colBreaks>
      <pageMargins left="0" right="0" top="0" bottom="0" header="0" footer="0"/>
      <printOptions horizontalCentered="1"/>
      <pageSetup scale="61" orientation="landscape" r:id="rId3"/>
      <headerFooter scaleWithDoc="0">
        <oddHeader>&amp;C&amp;"Arial,Bold"ATTACHMENT 7
COST BID</oddHeader>
        <oddFooter>&amp;L&amp;10September 2018&amp;C&amp;10Page &amp;P of &amp;N
Attachment 7 - Cost Bid&amp;R&amp;10IFB-18-101
ITS</oddFooter>
      </headerFooter>
    </customSheetView>
  </customSheetViews>
  <mergeCells count="4">
    <mergeCell ref="A1:F1"/>
    <mergeCell ref="A30:I30"/>
    <mergeCell ref="A35:I35"/>
    <mergeCell ref="A20:I20"/>
  </mergeCells>
  <printOptions horizontalCentered="1"/>
  <pageMargins left="0.25" right="0.25" top="0.76276041666666705" bottom="0.25" header="0.3" footer="0.3"/>
  <pageSetup scale="60" orientation="landscape" r:id="rId4"/>
  <headerFooter scaleWithDoc="0">
    <oddHeader>&amp;C&amp;"Arial,Bold"EXHIBIT B - ATTACHMENT B-1
Rates</oddHeader>
    <oddFooter>&amp;L&amp;10March 2023&amp;C&amp;10Page &amp;P of &amp;N
Exhibit B-1 - Cost Bid&amp;R&amp;10 140-22-002
CIT</oddFooter>
  </headerFooter>
  <rowBreaks count="1" manualBreakCount="1">
    <brk id="19"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d32f5fbf95953d86c5a0754b7d032dd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74bb3cfd471ebf6dbe360dc3b2b3615a"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11515D-6811-40C9-A273-3E6C8470275D}">
  <ds:schemaRefs>
    <ds:schemaRef ds:uri="http://schemas.microsoft.com/sharepoint/v3/contenttype/forms"/>
  </ds:schemaRefs>
</ds:datastoreItem>
</file>

<file path=customXml/itemProps2.xml><?xml version="1.0" encoding="utf-8"?>
<ds:datastoreItem xmlns:ds="http://schemas.openxmlformats.org/officeDocument/2006/customXml" ds:itemID="{A2C489D1-0311-4B6F-AE9F-5A1D691EA634}">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3A293B79-DA7A-4B48-9C44-0A68EDE59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vt:lpstr>
      <vt:lpstr>Rates!Print_Area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rgrant</dc:creator>
  <cp:keywords/>
  <dc:description/>
  <cp:lastModifiedBy>Hong, Chester@Energy</cp:lastModifiedBy>
  <cp:revision/>
  <cp:lastPrinted>2025-10-22T22:07:56Z</cp:lastPrinted>
  <dcterms:created xsi:type="dcterms:W3CDTF">2010-12-15T22:22:08Z</dcterms:created>
  <dcterms:modified xsi:type="dcterms:W3CDTF">2025-10-23T00:00:38Z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Order">
    <vt:r8>100</vt:r8>
  </property>
  <property fmtid="{D5CDD505-2E9C-101B-9397-08002B2CF9AE}" pid="4" name="MediaServiceImageTags">
    <vt:lpwstr/>
  </property>
</Properties>
</file>