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2023-2024 GFOs/GFO-23-312r2 Community Energy Reliability and Resilience Investment (CERRI) Program/NOLOI/"/>
    </mc:Choice>
  </mc:AlternateContent>
  <xr:revisionPtr revIDLastSave="275" documentId="8_{655AC3BF-66D1-4A8C-8F8E-2B990622295A}" xr6:coauthVersionLast="47" xr6:coauthVersionMax="47" xr10:uidLastSave="{3CCE30E7-AD56-47F2-9B83-909D4E13EBC3}"/>
  <bookViews>
    <workbookView xWindow="28680" yWindow="-120" windowWidth="29040" windowHeight="15720" xr2:uid="{00000000-000D-0000-FFFF-FFFF00000000}"/>
  </bookViews>
  <sheets>
    <sheet name="Cover" sheetId="11" r:id="rId1"/>
    <sheet name="NOLOI Table G1 Large Entities" sheetId="13" r:id="rId2"/>
    <sheet name="NOLOI Table G2 Small Entities" sheetId="14" r:id="rId3"/>
  </sheets>
  <definedNames>
    <definedName name="_xlnm.Print_Area" localSheetId="1">'NOLOI Table G1 Large Entities'!$A$1:$H$10</definedName>
    <definedName name="_xlnm.Print_Area" localSheetId="2">'NOLOI Table G2 Small Entities'!$A$1:$H$10</definedName>
    <definedName name="_xlnm.Print_Titles" localSheetId="1">'NOLOI Table G1 Large Entities'!$1:$2</definedName>
    <definedName name="_xlnm.Print_Titles" localSheetId="2">'NOLOI Table G2 Small Entities'!$1:$2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4" l="1"/>
  <c r="E32" i="14"/>
  <c r="D32" i="14"/>
  <c r="F24" i="14"/>
  <c r="E24" i="14"/>
  <c r="D24" i="14"/>
  <c r="F8" i="14"/>
  <c r="E8" i="14"/>
  <c r="D8" i="14"/>
  <c r="E16" i="13"/>
  <c r="F16" i="13"/>
  <c r="D16" i="13"/>
  <c r="E24" i="13"/>
  <c r="F24" i="13"/>
  <c r="D24" i="13"/>
  <c r="F8" i="13" l="1"/>
  <c r="E8" i="13"/>
  <c r="D8" i="13"/>
</calcChain>
</file>

<file path=xl/sharedStrings.xml><?xml version="1.0" encoding="utf-8"?>
<sst xmlns="http://schemas.openxmlformats.org/spreadsheetml/2006/main" count="152" uniqueCount="66">
  <si>
    <t>California Energy Commission - Energy Research Development Division</t>
  </si>
  <si>
    <t>Notice of Letter of Intent(s)</t>
  </si>
  <si>
    <t>Community Energy Reliability and Resilience Investment (CERRI) Program</t>
  </si>
  <si>
    <t>DE-FOA-0002736 (BIL – Preventing Outages and Enhancing the Resilience of the Electric Grid Formula Grants to States and Indian Tribes)</t>
  </si>
  <si>
    <t>Proposed Award</t>
  </si>
  <si>
    <t>Group Rank Number</t>
  </si>
  <si>
    <t>Project Applicant</t>
  </si>
  <si>
    <t>Title</t>
  </si>
  <si>
    <t>CERRI Funds Requested</t>
  </si>
  <si>
    <t>CERRI Funds Recommended</t>
  </si>
  <si>
    <t>Match Funding Share</t>
  </si>
  <si>
    <t>Score</t>
  </si>
  <si>
    <t>Award
Status</t>
  </si>
  <si>
    <t>PacifiCorp</t>
  </si>
  <si>
    <t>FIREWISE (Fire-Informed Resilience Enhancements With Intelligent Satellite Evaluation)</t>
  </si>
  <si>
    <t>Awardee - Receive Letter of Intent</t>
  </si>
  <si>
    <t>Los Angeles Department of Water and Power</t>
  </si>
  <si>
    <t>Underground Cable Resilience Retrofit Project</t>
  </si>
  <si>
    <t>#</t>
  </si>
  <si>
    <t>Applicant Company Name</t>
  </si>
  <si>
    <t>Project Title</t>
  </si>
  <si>
    <t>Total Funding Recommended</t>
  </si>
  <si>
    <t>Passed But Not Awarded</t>
  </si>
  <si>
    <t>Award Status</t>
  </si>
  <si>
    <t>Pacific Gas and Electric</t>
  </si>
  <si>
    <t>FireResilience-50</t>
  </si>
  <si>
    <t>Finalist</t>
  </si>
  <si>
    <t>Southern California Edison</t>
  </si>
  <si>
    <t>BRITE: Building Resilience through Innovative Technology and Energy</t>
  </si>
  <si>
    <t>Did Not Pass</t>
  </si>
  <si>
    <t>Total</t>
  </si>
  <si>
    <t>Disqualified</t>
  </si>
  <si>
    <t>-</t>
  </si>
  <si>
    <t>"pacific gas &amp; electric company"</t>
  </si>
  <si>
    <t>"gas and electric"</t>
  </si>
  <si>
    <t>N/A</t>
  </si>
  <si>
    <t>Burbank Water and Power</t>
  </si>
  <si>
    <t>Burbank Grid Forward</t>
  </si>
  <si>
    <t>Anza Electric Cooperative</t>
  </si>
  <si>
    <t>Anza Rural Resilience Microgrid Initiative</t>
  </si>
  <si>
    <t>Imperial Irrigation District</t>
  </si>
  <si>
    <t>Longer Duration Energy Storage for Community Energy Reliability and Resilience
(LDES for CERRI)</t>
  </si>
  <si>
    <t>Colusa Indian Community Council</t>
  </si>
  <si>
    <t>Colusa Indian Community Council Microgrid Resilience Project</t>
  </si>
  <si>
    <t>Vernon Public Utilities</t>
  </si>
  <si>
    <t>BRIDGE - Building Reliability for Innovative Digital Growth and Expansion</t>
  </si>
  <si>
    <t>Monterey One Water</t>
  </si>
  <si>
    <t>Plant Resilience Interconnection for Managing Electrical Demand Project (PRIME)</t>
  </si>
  <si>
    <t>City of Colton Electric Utility</t>
  </si>
  <si>
    <t>Colton Adaptive Grid and Clean Energy Storage Project</t>
  </si>
  <si>
    <t>University of California Davis</t>
  </si>
  <si>
    <t>UC Davis Campus Resiliency and Reliability Project</t>
  </si>
  <si>
    <t>Bear Valley Electric Service</t>
  </si>
  <si>
    <t>Grid hardening for extreme weather and wildfire resilience in the Big Bear community</t>
  </si>
  <si>
    <t>Scale Microgrid Solutions LLC.</t>
  </si>
  <si>
    <t>RISE-LA</t>
  </si>
  <si>
    <t>Liberty Utilities (Calpeco Electric) LLC.</t>
  </si>
  <si>
    <t>640 Line Rebuild – Wildfire Resilience and Grid Hardening Project</t>
  </si>
  <si>
    <t>EnerSmart Storage LLC.</t>
  </si>
  <si>
    <t>Mesa Heights BESS</t>
  </si>
  <si>
    <t>City of Riverside Public Utilities</t>
  </si>
  <si>
    <t>Wildfire Mitigation Plan Prevention Strategies</t>
  </si>
  <si>
    <t>Pasadena Water and Power</t>
  </si>
  <si>
    <t>Pasadena Advanced Metering Infrastructure</t>
  </si>
  <si>
    <t>Community Energy Reliability and Resilience Investment Program</t>
  </si>
  <si>
    <t>GFO-23-312r2 Round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</si>
</sst>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[$-409]mmmm\ d\,\ yyyy;@"/>
    <numFmt numFmtId="166" formatCode="&quot;$&quot;#,##0.00"/>
    <numFmt numFmtId="167" formatCode="_(&quot;$&quot;* #,##0_);_(&quot;$&quot;* \(#,##0\);_(&quot;$&quot;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.5"/>
      <color rgb="FF000000"/>
      <name val="Tahoma"/>
      <family val="2"/>
    </font>
    <font>
      <sz val="12"/>
      <name val="Tahoma"/>
      <family val="2"/>
    </font>
    <font>
      <sz val="12"/>
      <color rgb="FF000000"/>
      <name val="Tahoma"/>
      <family val="2"/>
    </font>
    <font>
      <b/>
      <i/>
      <sz val="12"/>
      <color theme="1"/>
      <name val="Tahoma"/>
      <family val="2"/>
    </font>
    <font>
      <b/>
      <sz val="12"/>
      <color theme="1"/>
      <name val="Tahoma"/>
      <family val="2"/>
    </font>
    <font>
      <b/>
      <i/>
      <sz val="12"/>
      <color rgb="FF000000"/>
      <name val="Tahoma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8DB4E2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85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5" fillId="2" borderId="0" xfId="0" applyFont="1" applyFill="1" applyAlignment="1">
      <alignment vertical="top"/>
    </xf>
    <xf numFmtId="0" fontId="6" fillId="0" borderId="0" xfId="0" applyFont="1" applyAlignment="1">
      <alignment horizontal="center" vertical="center"/>
    </xf>
    <xf numFmtId="0" fontId="4" fillId="5" borderId="8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164" fontId="4" fillId="5" borderId="9" xfId="0" applyNumberFormat="1" applyFont="1" applyFill="1" applyBorder="1" applyAlignment="1">
      <alignment horizontal="right" vertical="center" wrapText="1"/>
    </xf>
    <xf numFmtId="164" fontId="4" fillId="5" borderId="4" xfId="0" applyNumberFormat="1" applyFont="1" applyFill="1" applyBorder="1" applyAlignment="1">
      <alignment horizontal="right" vertical="center" wrapText="1"/>
    </xf>
    <xf numFmtId="164" fontId="4" fillId="5" borderId="8" xfId="0" applyNumberFormat="1" applyFont="1" applyFill="1" applyBorder="1" applyAlignment="1">
      <alignment horizontal="right" vertical="center" wrapText="1"/>
    </xf>
    <xf numFmtId="164" fontId="4" fillId="5" borderId="8" xfId="0" applyNumberFormat="1" applyFont="1" applyFill="1" applyBorder="1" applyAlignment="1">
      <alignment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8" fillId="2" borderId="0" xfId="0" applyFont="1" applyFill="1"/>
    <xf numFmtId="0" fontId="9" fillId="2" borderId="0" xfId="0" applyFont="1" applyFill="1"/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 wrapText="1"/>
    </xf>
    <xf numFmtId="164" fontId="4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right" vertical="center"/>
    </xf>
    <xf numFmtId="0" fontId="14" fillId="6" borderId="10" xfId="0" applyFont="1" applyFill="1" applyBorder="1" applyAlignment="1">
      <alignment vertical="center"/>
    </xf>
    <xf numFmtId="0" fontId="14" fillId="6" borderId="11" xfId="0" applyFont="1" applyFill="1" applyBorder="1"/>
    <xf numFmtId="0" fontId="14" fillId="6" borderId="12" xfId="0" applyFont="1" applyFill="1" applyBorder="1"/>
    <xf numFmtId="0" fontId="11" fillId="7" borderId="0" xfId="0" applyFont="1" applyFill="1" applyAlignment="1">
      <alignment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6" fontId="11" fillId="7" borderId="1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right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vertical="center" wrapText="1"/>
    </xf>
    <xf numFmtId="0" fontId="11" fillId="7" borderId="13" xfId="0" applyFont="1" applyFill="1" applyBorder="1" applyAlignment="1">
      <alignment horizontal="left" vertical="center" wrapText="1"/>
    </xf>
    <xf numFmtId="6" fontId="11" fillId="7" borderId="13" xfId="0" applyNumberFormat="1" applyFont="1" applyFill="1" applyBorder="1" applyAlignment="1">
      <alignment horizontal="right" vertical="center" wrapText="1"/>
    </xf>
    <xf numFmtId="0" fontId="11" fillId="7" borderId="13" xfId="0" applyFont="1" applyFill="1" applyBorder="1" applyAlignment="1">
      <alignment horizontal="right" vertical="center" wrapText="1"/>
    </xf>
    <xf numFmtId="0" fontId="5" fillId="9" borderId="8" xfId="0" applyFont="1" applyFill="1" applyBorder="1" applyAlignment="1">
      <alignment vertical="center"/>
    </xf>
    <xf numFmtId="0" fontId="5" fillId="9" borderId="2" xfId="0" applyFont="1" applyFill="1" applyBorder="1" applyAlignment="1">
      <alignment vertical="center" wrapText="1"/>
    </xf>
    <xf numFmtId="0" fontId="5" fillId="9" borderId="9" xfId="0" applyFont="1" applyFill="1" applyBorder="1" applyAlignment="1">
      <alignment horizontal="right" vertical="center"/>
    </xf>
    <xf numFmtId="6" fontId="5" fillId="9" borderId="9" xfId="0" applyNumberFormat="1" applyFont="1" applyFill="1" applyBorder="1" applyAlignment="1">
      <alignment horizontal="right" vertical="center" wrapText="1"/>
    </xf>
    <xf numFmtId="0" fontId="5" fillId="9" borderId="8" xfId="0" applyFont="1" applyFill="1" applyBorder="1" applyAlignment="1">
      <alignment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6" borderId="5" xfId="0" applyFont="1" applyFill="1" applyBorder="1" applyAlignment="1">
      <alignment vertical="center"/>
    </xf>
    <xf numFmtId="0" fontId="14" fillId="6" borderId="6" xfId="0" applyFont="1" applyFill="1" applyBorder="1"/>
    <xf numFmtId="0" fontId="14" fillId="6" borderId="7" xfId="0" applyFont="1" applyFill="1" applyBorder="1"/>
    <xf numFmtId="0" fontId="5" fillId="9" borderId="5" xfId="0" applyFont="1" applyFill="1" applyBorder="1" applyAlignment="1">
      <alignment vertical="center"/>
    </xf>
    <xf numFmtId="0" fontId="5" fillId="9" borderId="6" xfId="0" applyFont="1" applyFill="1" applyBorder="1" applyAlignment="1">
      <alignment vertical="center" wrapText="1"/>
    </xf>
    <xf numFmtId="0" fontId="5" fillId="9" borderId="7" xfId="0" applyFont="1" applyFill="1" applyBorder="1" applyAlignment="1">
      <alignment horizontal="right" vertical="center"/>
    </xf>
    <xf numFmtId="6" fontId="5" fillId="9" borderId="7" xfId="0" applyNumberFormat="1" applyFont="1" applyFill="1" applyBorder="1" applyAlignment="1">
      <alignment horizontal="right" vertical="center" wrapText="1"/>
    </xf>
    <xf numFmtId="0" fontId="5" fillId="9" borderId="5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1" fillId="7" borderId="1" xfId="0" quotePrefix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vertical="center" wrapText="1"/>
    </xf>
    <xf numFmtId="167" fontId="3" fillId="2" borderId="0" xfId="1" applyNumberFormat="1" applyFont="1" applyFill="1" applyAlignment="1">
      <alignment vertical="center" wrapText="1"/>
    </xf>
    <xf numFmtId="2" fontId="11" fillId="7" borderId="13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7"/>
  <sheetViews>
    <sheetView tabSelected="1" workbookViewId="0">
      <selection activeCell="A3" sqref="A3"/>
    </sheetView>
  </sheetViews>
  <sheetFormatPr defaultRowHeight="15"/>
  <cols>
    <col min="1" max="1" width="86.140625" style="10" customWidth="1"/>
  </cols>
  <sheetData>
    <row r="1" spans="1:1" ht="25.5" customHeight="1">
      <c r="A1" s="10" t="s">
        <v>0</v>
      </c>
    </row>
    <row r="2" spans="1:1" ht="25.5" customHeight="1">
      <c r="A2" s="10" t="s">
        <v>1</v>
      </c>
    </row>
    <row r="3" spans="1:1" ht="25.5" customHeight="1">
      <c r="A3" s="29" t="s">
        <v>65</v>
      </c>
    </row>
    <row r="4" spans="1:1" ht="25.5" customHeight="1">
      <c r="A4" s="27" t="s">
        <v>2</v>
      </c>
    </row>
    <row r="5" spans="1:1" ht="40.5" customHeight="1">
      <c r="A5" s="28" t="s">
        <v>3</v>
      </c>
    </row>
    <row r="6" spans="1:1" ht="25.5" customHeight="1">
      <c r="A6" s="30">
        <v>45985</v>
      </c>
    </row>
    <row r="7" spans="1:1" ht="25.5" customHeight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B69AF-C6DB-4A52-83E2-02F5811A5785}">
  <sheetPr>
    <pageSetUpPr fitToPage="1"/>
  </sheetPr>
  <dimension ref="A1:J24"/>
  <sheetViews>
    <sheetView zoomScaleNormal="100" zoomScaleSheetLayoutView="100" workbookViewId="0">
      <selection activeCell="I1" sqref="I1"/>
    </sheetView>
  </sheetViews>
  <sheetFormatPr defaultColWidth="9.140625" defaultRowHeight="15"/>
  <cols>
    <col min="1" max="1" width="10.5703125" style="7" customWidth="1"/>
    <col min="2" max="2" width="22" style="3" customWidth="1"/>
    <col min="3" max="3" width="29.28515625" style="3" customWidth="1"/>
    <col min="4" max="4" width="18.7109375" style="4" customWidth="1"/>
    <col min="5" max="5" width="19" style="4" customWidth="1"/>
    <col min="6" max="6" width="22.140625" style="4" customWidth="1"/>
    <col min="7" max="7" width="8.140625" style="4" customWidth="1"/>
    <col min="8" max="8" width="16.140625" style="8" customWidth="1"/>
    <col min="9" max="10" width="9.140625" style="3"/>
    <col min="11" max="11" width="11.28515625" style="3" bestFit="1" customWidth="1"/>
    <col min="12" max="16384" width="9.140625" style="3"/>
  </cols>
  <sheetData>
    <row r="1" spans="1:10" s="24" customFormat="1" ht="24.6" customHeight="1">
      <c r="A1" s="26" t="s">
        <v>64</v>
      </c>
      <c r="C1" s="25"/>
      <c r="D1" s="25"/>
      <c r="E1" s="25"/>
      <c r="F1" s="25"/>
      <c r="G1" s="25"/>
      <c r="H1" s="25"/>
    </row>
    <row r="2" spans="1:10" s="1" customFormat="1" ht="13.5" customHeight="1">
      <c r="A2" s="9"/>
      <c r="C2" s="2"/>
      <c r="D2" s="2"/>
      <c r="E2" s="2"/>
      <c r="F2" s="2"/>
      <c r="G2" s="2"/>
      <c r="H2" s="2"/>
    </row>
    <row r="3" spans="1:10" s="5" customFormat="1" ht="33.950000000000003" customHeight="1">
      <c r="A3" s="39" t="s">
        <v>4</v>
      </c>
      <c r="B3" s="40"/>
      <c r="C3" s="40"/>
      <c r="D3" s="40"/>
      <c r="E3" s="40"/>
      <c r="F3" s="40"/>
      <c r="G3" s="40"/>
      <c r="H3" s="41"/>
    </row>
    <row r="4" spans="1:10" s="1" customFormat="1" ht="45">
      <c r="A4" s="42" t="s">
        <v>5</v>
      </c>
      <c r="B4" s="42" t="s">
        <v>6</v>
      </c>
      <c r="C4" s="42" t="s">
        <v>7</v>
      </c>
      <c r="D4" s="43" t="s">
        <v>8</v>
      </c>
      <c r="E4" s="43" t="s">
        <v>9</v>
      </c>
      <c r="F4" s="43" t="s">
        <v>10</v>
      </c>
      <c r="G4" s="43" t="s">
        <v>11</v>
      </c>
      <c r="H4" s="42" t="s">
        <v>12</v>
      </c>
    </row>
    <row r="5" spans="1:10" s="5" customFormat="1" ht="60">
      <c r="A5" s="32">
        <v>1</v>
      </c>
      <c r="B5" s="44" t="s">
        <v>13</v>
      </c>
      <c r="C5" s="44" t="s">
        <v>14</v>
      </c>
      <c r="D5" s="45">
        <v>18000000</v>
      </c>
      <c r="E5" s="45">
        <v>18000000</v>
      </c>
      <c r="F5" s="45">
        <v>29750242</v>
      </c>
      <c r="G5" s="31">
        <v>110.8875</v>
      </c>
      <c r="H5" s="32" t="s">
        <v>15</v>
      </c>
    </row>
    <row r="6" spans="1:10" s="5" customFormat="1" ht="45">
      <c r="A6" s="32">
        <v>2</v>
      </c>
      <c r="B6" s="44" t="s">
        <v>16</v>
      </c>
      <c r="C6" s="44" t="s">
        <v>17</v>
      </c>
      <c r="D6" s="45">
        <v>13831203</v>
      </c>
      <c r="E6" s="45">
        <v>13831203</v>
      </c>
      <c r="F6" s="45">
        <v>15905883</v>
      </c>
      <c r="G6" s="31">
        <v>106.3875</v>
      </c>
      <c r="H6" s="32" t="s">
        <v>15</v>
      </c>
    </row>
    <row r="7" spans="1:10" s="5" customFormat="1" ht="45" hidden="1">
      <c r="A7" s="46" t="s">
        <v>18</v>
      </c>
      <c r="B7" s="47" t="s">
        <v>19</v>
      </c>
      <c r="C7" s="47" t="s">
        <v>20</v>
      </c>
      <c r="D7" s="45">
        <v>0</v>
      </c>
      <c r="E7" s="45">
        <v>0</v>
      </c>
      <c r="F7" s="45">
        <v>0</v>
      </c>
      <c r="G7" s="80"/>
      <c r="H7" s="32" t="s">
        <v>15</v>
      </c>
    </row>
    <row r="8" spans="1:10" s="1" customFormat="1" ht="23.45" customHeight="1">
      <c r="A8" s="11"/>
      <c r="B8" s="12"/>
      <c r="C8" s="48" t="s">
        <v>21</v>
      </c>
      <c r="D8" s="13">
        <f>SUM(D5:D7)</f>
        <v>31831203</v>
      </c>
      <c r="E8" s="14">
        <f t="shared" ref="E8" si="0">SUM(E5:E7)</f>
        <v>31831203</v>
      </c>
      <c r="F8" s="15">
        <f>SUM(F5:F7)</f>
        <v>45656125</v>
      </c>
      <c r="G8" s="16"/>
      <c r="H8" s="17"/>
    </row>
    <row r="9" spans="1:10" s="1" customFormat="1" ht="15.75">
      <c r="A9" s="18"/>
      <c r="B9" s="19"/>
      <c r="C9" s="20"/>
      <c r="D9" s="21"/>
      <c r="E9" s="21"/>
      <c r="F9" s="21"/>
      <c r="G9" s="22"/>
      <c r="H9" s="23"/>
    </row>
    <row r="10" spans="1:10" s="1" customFormat="1" ht="15.75">
      <c r="A10" s="33"/>
      <c r="B10" s="34"/>
      <c r="C10" s="35"/>
      <c r="D10" s="36"/>
      <c r="E10" s="36"/>
      <c r="F10" s="36"/>
      <c r="G10" s="37"/>
      <c r="H10" s="38"/>
    </row>
    <row r="11" spans="1:10" s="6" customFormat="1" ht="32.25" customHeight="1">
      <c r="A11" s="49" t="s">
        <v>22</v>
      </c>
      <c r="B11" s="50"/>
      <c r="C11" s="50"/>
      <c r="D11" s="50"/>
      <c r="E11" s="50"/>
      <c r="F11" s="50"/>
      <c r="G11" s="50"/>
      <c r="H11" s="51"/>
      <c r="I11" s="52"/>
      <c r="J11" s="52"/>
    </row>
    <row r="12" spans="1:10" ht="45">
      <c r="A12" s="77" t="s">
        <v>5</v>
      </c>
      <c r="B12" s="77" t="s">
        <v>6</v>
      </c>
      <c r="C12" s="77" t="s">
        <v>7</v>
      </c>
      <c r="D12" s="43" t="s">
        <v>8</v>
      </c>
      <c r="E12" s="43" t="s">
        <v>9</v>
      </c>
      <c r="F12" s="43" t="s">
        <v>10</v>
      </c>
      <c r="G12" s="77" t="s">
        <v>11</v>
      </c>
      <c r="H12" s="78" t="s">
        <v>23</v>
      </c>
      <c r="I12" s="52"/>
      <c r="J12" s="52"/>
    </row>
    <row r="13" spans="1:10" ht="38.25" customHeight="1">
      <c r="A13" s="53">
        <v>3</v>
      </c>
      <c r="B13" s="54" t="s">
        <v>24</v>
      </c>
      <c r="C13" s="54" t="s">
        <v>25</v>
      </c>
      <c r="D13" s="55">
        <v>20746805</v>
      </c>
      <c r="E13" s="55">
        <v>0</v>
      </c>
      <c r="F13" s="55">
        <v>33619575</v>
      </c>
      <c r="G13" s="53">
        <v>103.325</v>
      </c>
      <c r="H13" s="57" t="s">
        <v>26</v>
      </c>
      <c r="I13" s="58"/>
      <c r="J13" s="58"/>
    </row>
    <row r="14" spans="1:10" ht="45.95" customHeight="1">
      <c r="A14" s="53">
        <v>4</v>
      </c>
      <c r="B14" s="54" t="s">
        <v>27</v>
      </c>
      <c r="C14" s="54" t="s">
        <v>28</v>
      </c>
      <c r="D14" s="55">
        <v>19827854</v>
      </c>
      <c r="E14" s="55">
        <v>0</v>
      </c>
      <c r="F14" s="55">
        <v>22830860</v>
      </c>
      <c r="G14" s="53">
        <v>101.5055</v>
      </c>
      <c r="H14" s="57" t="s">
        <v>26</v>
      </c>
      <c r="I14" s="58"/>
      <c r="J14" s="58"/>
    </row>
    <row r="15" spans="1:10" ht="35.25" hidden="1" customHeight="1">
      <c r="A15" s="53" t="s">
        <v>18</v>
      </c>
      <c r="B15" s="59" t="s">
        <v>19</v>
      </c>
      <c r="C15" s="59" t="s">
        <v>20</v>
      </c>
      <c r="D15" s="60">
        <v>0</v>
      </c>
      <c r="E15" s="60">
        <v>0</v>
      </c>
      <c r="F15" s="60">
        <v>0</v>
      </c>
      <c r="G15" s="61"/>
      <c r="H15" s="57" t="s">
        <v>29</v>
      </c>
      <c r="I15" s="52"/>
      <c r="J15" s="52"/>
    </row>
    <row r="16" spans="1:10" ht="15.75">
      <c r="A16" s="62"/>
      <c r="B16" s="63"/>
      <c r="C16" s="64" t="s">
        <v>30</v>
      </c>
      <c r="D16" s="65">
        <f>SUM(D13:D15)</f>
        <v>40574659</v>
      </c>
      <c r="E16" s="65">
        <f t="shared" ref="E16:F16" si="1">SUM(E13:E15)</f>
        <v>0</v>
      </c>
      <c r="F16" s="65">
        <f t="shared" si="1"/>
        <v>56450435</v>
      </c>
      <c r="G16" s="66"/>
      <c r="H16" s="67"/>
      <c r="I16" s="52"/>
      <c r="J16" s="52"/>
    </row>
    <row r="17" spans="1:10" ht="15.75">
      <c r="A17" s="18"/>
      <c r="B17" s="19"/>
      <c r="C17" s="20"/>
      <c r="D17" s="21"/>
      <c r="E17" s="21"/>
      <c r="F17" s="21"/>
      <c r="G17" s="22"/>
      <c r="H17" s="68"/>
      <c r="I17" s="52"/>
      <c r="J17" s="52"/>
    </row>
    <row r="19" spans="1:10" s="6" customFormat="1" ht="32.25" customHeight="1">
      <c r="A19" s="69" t="s">
        <v>31</v>
      </c>
      <c r="B19" s="70"/>
      <c r="C19" s="70"/>
      <c r="D19" s="70"/>
      <c r="E19" s="70"/>
      <c r="F19" s="70"/>
      <c r="G19" s="70"/>
      <c r="H19" s="71"/>
      <c r="I19" s="52"/>
      <c r="J19" s="52"/>
    </row>
    <row r="20" spans="1:10" ht="45">
      <c r="A20" s="77" t="s">
        <v>5</v>
      </c>
      <c r="B20" s="77" t="s">
        <v>6</v>
      </c>
      <c r="C20" s="77" t="s">
        <v>7</v>
      </c>
      <c r="D20" s="43" t="s">
        <v>8</v>
      </c>
      <c r="E20" s="43" t="s">
        <v>9</v>
      </c>
      <c r="F20" s="43" t="s">
        <v>10</v>
      </c>
      <c r="G20" s="77" t="s">
        <v>11</v>
      </c>
      <c r="H20" s="78" t="s">
        <v>23</v>
      </c>
      <c r="I20" s="52"/>
      <c r="J20" s="52"/>
    </row>
    <row r="21" spans="1:10" ht="36" customHeight="1">
      <c r="A21" s="53" t="s">
        <v>32</v>
      </c>
      <c r="B21" s="54" t="s">
        <v>33</v>
      </c>
      <c r="C21" s="54" t="s">
        <v>34</v>
      </c>
      <c r="D21" s="55">
        <v>1000000</v>
      </c>
      <c r="E21" s="55">
        <v>0</v>
      </c>
      <c r="F21" s="55">
        <v>1000000</v>
      </c>
      <c r="G21" s="53" t="s">
        <v>35</v>
      </c>
      <c r="H21" s="57" t="s">
        <v>31</v>
      </c>
      <c r="I21" s="58"/>
      <c r="J21" s="58"/>
    </row>
    <row r="22" spans="1:10" ht="35.25" hidden="1" customHeight="1">
      <c r="A22" s="53" t="s">
        <v>18</v>
      </c>
      <c r="B22" s="54" t="s">
        <v>19</v>
      </c>
      <c r="C22" s="54" t="s">
        <v>20</v>
      </c>
      <c r="D22" s="55"/>
      <c r="E22" s="55"/>
      <c r="F22" s="55"/>
      <c r="G22" s="56"/>
      <c r="H22" s="57" t="s">
        <v>31</v>
      </c>
      <c r="I22" s="58"/>
      <c r="J22" s="58"/>
    </row>
    <row r="23" spans="1:10" ht="37.5" hidden="1" customHeight="1">
      <c r="A23" s="53" t="s">
        <v>18</v>
      </c>
      <c r="B23" s="59" t="s">
        <v>19</v>
      </c>
      <c r="C23" s="59" t="s">
        <v>20</v>
      </c>
      <c r="D23" s="60"/>
      <c r="E23" s="60"/>
      <c r="F23" s="60"/>
      <c r="G23" s="61"/>
      <c r="H23" s="57" t="s">
        <v>31</v>
      </c>
      <c r="I23" s="52"/>
      <c r="J23" s="52"/>
    </row>
    <row r="24" spans="1:10" ht="15.75">
      <c r="A24" s="72"/>
      <c r="B24" s="73"/>
      <c r="C24" s="74" t="s">
        <v>30</v>
      </c>
      <c r="D24" s="75">
        <f>SUM(D21:D23)</f>
        <v>1000000</v>
      </c>
      <c r="E24" s="75">
        <f t="shared" ref="E24:F24" si="2">SUM(E21:E23)</f>
        <v>0</v>
      </c>
      <c r="F24" s="75">
        <f t="shared" si="2"/>
        <v>1000000</v>
      </c>
      <c r="G24" s="76"/>
      <c r="H24" s="67"/>
      <c r="I24" s="52"/>
      <c r="J24" s="52"/>
    </row>
  </sheetData>
  <printOptions horizontalCentered="1"/>
  <pageMargins left="0.25" right="0.25" top="0.5" bottom="0.5" header="0.3" footer="0.3"/>
  <pageSetup scale="91" fitToHeight="0" orientation="landscape" r:id="rId1"/>
  <headerFooter>
    <oddFooter>&amp;CNOPA Results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6582-3BA9-4B7F-B1E9-5BABD7FED90F}">
  <sheetPr>
    <pageSetUpPr fitToPage="1"/>
  </sheetPr>
  <dimension ref="A1:K32"/>
  <sheetViews>
    <sheetView zoomScaleNormal="100" zoomScaleSheetLayoutView="100" workbookViewId="0">
      <selection activeCell="I1" sqref="I1"/>
    </sheetView>
  </sheetViews>
  <sheetFormatPr defaultColWidth="9.140625" defaultRowHeight="15"/>
  <cols>
    <col min="1" max="1" width="10.5703125" style="7" customWidth="1"/>
    <col min="2" max="2" width="22" style="3" customWidth="1"/>
    <col min="3" max="3" width="29.28515625" style="3" customWidth="1"/>
    <col min="4" max="4" width="18.7109375" style="4" customWidth="1"/>
    <col min="5" max="5" width="19" style="4" customWidth="1"/>
    <col min="6" max="6" width="22.140625" style="4" customWidth="1"/>
    <col min="7" max="7" width="8.140625" style="4" customWidth="1"/>
    <col min="8" max="8" width="16.140625" style="8" customWidth="1"/>
    <col min="9" max="9" width="9.140625" style="3"/>
    <col min="10" max="11" width="16" style="3" bestFit="1" customWidth="1"/>
    <col min="12" max="16384" width="9.140625" style="3"/>
  </cols>
  <sheetData>
    <row r="1" spans="1:11" s="24" customFormat="1" ht="24.6" customHeight="1">
      <c r="A1" s="26" t="s">
        <v>64</v>
      </c>
      <c r="C1" s="25"/>
      <c r="D1" s="25"/>
      <c r="E1" s="25"/>
      <c r="F1" s="25"/>
      <c r="G1" s="25"/>
      <c r="H1" s="25"/>
    </row>
    <row r="2" spans="1:11" s="1" customFormat="1" ht="13.5" customHeight="1">
      <c r="A2" s="9"/>
      <c r="C2" s="2"/>
      <c r="D2" s="2"/>
      <c r="E2" s="2"/>
      <c r="F2" s="2"/>
      <c r="G2" s="2"/>
      <c r="H2" s="2"/>
    </row>
    <row r="3" spans="1:11" s="5" customFormat="1" ht="33.950000000000003" customHeight="1">
      <c r="A3" s="39" t="s">
        <v>4</v>
      </c>
      <c r="B3" s="40"/>
      <c r="C3" s="40"/>
      <c r="D3" s="40"/>
      <c r="E3" s="40"/>
      <c r="F3" s="40"/>
      <c r="G3" s="40"/>
      <c r="H3" s="41"/>
    </row>
    <row r="4" spans="1:11" s="1" customFormat="1" ht="45">
      <c r="A4" s="42" t="s">
        <v>5</v>
      </c>
      <c r="B4" s="42" t="s">
        <v>6</v>
      </c>
      <c r="C4" s="42" t="s">
        <v>7</v>
      </c>
      <c r="D4" s="43" t="s">
        <v>8</v>
      </c>
      <c r="E4" s="43" t="s">
        <v>9</v>
      </c>
      <c r="F4" s="43" t="s">
        <v>10</v>
      </c>
      <c r="G4" s="43" t="s">
        <v>11</v>
      </c>
      <c r="H4" s="42" t="s">
        <v>12</v>
      </c>
    </row>
    <row r="5" spans="1:11" s="5" customFormat="1" ht="45">
      <c r="A5" s="32">
        <v>1</v>
      </c>
      <c r="B5" s="44" t="s">
        <v>36</v>
      </c>
      <c r="C5" s="44" t="s">
        <v>37</v>
      </c>
      <c r="D5" s="45">
        <v>5186701</v>
      </c>
      <c r="E5" s="45">
        <v>5186701</v>
      </c>
      <c r="F5" s="45">
        <v>31601787</v>
      </c>
      <c r="G5" s="31">
        <v>117.325</v>
      </c>
      <c r="H5" s="32" t="s">
        <v>15</v>
      </c>
      <c r="J5" s="83"/>
    </row>
    <row r="6" spans="1:11" s="5" customFormat="1" ht="45">
      <c r="A6" s="32">
        <v>2</v>
      </c>
      <c r="B6" s="44" t="s">
        <v>38</v>
      </c>
      <c r="C6" s="44" t="s">
        <v>39</v>
      </c>
      <c r="D6" s="45">
        <v>7644519</v>
      </c>
      <c r="E6" s="45">
        <v>7644519</v>
      </c>
      <c r="F6" s="45">
        <v>3822105</v>
      </c>
      <c r="G6" s="31">
        <v>116.75</v>
      </c>
      <c r="H6" s="32" t="s">
        <v>15</v>
      </c>
      <c r="J6" s="82"/>
      <c r="K6" s="82"/>
    </row>
    <row r="7" spans="1:11" s="5" customFormat="1" ht="81" customHeight="1">
      <c r="A7" s="53">
        <v>3</v>
      </c>
      <c r="B7" s="54" t="s">
        <v>40</v>
      </c>
      <c r="C7" s="54" t="s">
        <v>41</v>
      </c>
      <c r="D7" s="55">
        <v>10226609</v>
      </c>
      <c r="E7" s="55">
        <v>7204590</v>
      </c>
      <c r="F7" s="55">
        <v>7880000</v>
      </c>
      <c r="G7" s="81">
        <v>115.06</v>
      </c>
      <c r="H7" s="32" t="s">
        <v>15</v>
      </c>
    </row>
    <row r="8" spans="1:11" s="1" customFormat="1" ht="23.45" customHeight="1">
      <c r="A8" s="11"/>
      <c r="B8" s="12"/>
      <c r="C8" s="48" t="s">
        <v>21</v>
      </c>
      <c r="D8" s="13">
        <f>SUM(D5:D7)</f>
        <v>23057829</v>
      </c>
      <c r="E8" s="14">
        <f>SUM(E5:E7)</f>
        <v>20035810</v>
      </c>
      <c r="F8" s="15">
        <f>SUM(F5:F7)</f>
        <v>43303892</v>
      </c>
      <c r="G8" s="16"/>
      <c r="H8" s="17"/>
    </row>
    <row r="9" spans="1:11" s="1" customFormat="1" ht="15.75">
      <c r="A9" s="18"/>
      <c r="B9" s="19"/>
      <c r="C9" s="20"/>
      <c r="D9" s="21"/>
      <c r="E9" s="21"/>
      <c r="F9" s="21"/>
      <c r="G9" s="22"/>
      <c r="H9" s="23"/>
    </row>
    <row r="10" spans="1:11" s="1" customFormat="1" ht="15.75">
      <c r="A10" s="33"/>
      <c r="B10" s="34"/>
      <c r="C10" s="35"/>
      <c r="D10" s="36"/>
      <c r="E10" s="36"/>
      <c r="F10" s="36"/>
      <c r="G10" s="37"/>
      <c r="H10" s="38"/>
    </row>
    <row r="11" spans="1:11" s="6" customFormat="1" ht="32.25" customHeight="1">
      <c r="A11" s="49" t="s">
        <v>22</v>
      </c>
      <c r="B11" s="50"/>
      <c r="C11" s="50"/>
      <c r="D11" s="50"/>
      <c r="E11" s="50"/>
      <c r="F11" s="50"/>
      <c r="G11" s="50"/>
      <c r="H11" s="51"/>
      <c r="I11" s="52"/>
      <c r="J11" s="52"/>
    </row>
    <row r="12" spans="1:11" ht="45">
      <c r="A12" s="77" t="s">
        <v>5</v>
      </c>
      <c r="B12" s="77" t="s">
        <v>6</v>
      </c>
      <c r="C12" s="77" t="s">
        <v>7</v>
      </c>
      <c r="D12" s="43" t="s">
        <v>8</v>
      </c>
      <c r="E12" s="43" t="s">
        <v>9</v>
      </c>
      <c r="F12" s="43" t="s">
        <v>10</v>
      </c>
      <c r="G12" s="77" t="s">
        <v>11</v>
      </c>
      <c r="H12" s="78" t="s">
        <v>23</v>
      </c>
      <c r="I12" s="52"/>
      <c r="J12" s="52"/>
    </row>
    <row r="13" spans="1:11" hidden="1">
      <c r="A13" s="53"/>
      <c r="B13" s="54"/>
      <c r="C13" s="54"/>
      <c r="D13" s="55"/>
      <c r="E13" s="55"/>
      <c r="F13" s="55"/>
      <c r="G13" s="53"/>
      <c r="H13" s="57"/>
      <c r="I13" s="58"/>
      <c r="J13" s="58"/>
    </row>
    <row r="14" spans="1:11" ht="45">
      <c r="A14" s="53">
        <v>4</v>
      </c>
      <c r="B14" s="54" t="s">
        <v>42</v>
      </c>
      <c r="C14" s="54" t="s">
        <v>43</v>
      </c>
      <c r="D14" s="55">
        <v>6765182</v>
      </c>
      <c r="E14" s="55">
        <v>0</v>
      </c>
      <c r="F14" s="55">
        <v>3382084</v>
      </c>
      <c r="G14" s="81">
        <v>113.81</v>
      </c>
      <c r="H14" s="57" t="s">
        <v>26</v>
      </c>
      <c r="I14" s="58"/>
      <c r="J14" s="58"/>
    </row>
    <row r="15" spans="1:11" ht="60">
      <c r="A15" s="53">
        <v>5</v>
      </c>
      <c r="B15" s="54" t="s">
        <v>44</v>
      </c>
      <c r="C15" s="54" t="s">
        <v>45</v>
      </c>
      <c r="D15" s="55">
        <v>10373402</v>
      </c>
      <c r="E15" s="55">
        <v>0</v>
      </c>
      <c r="F15" s="55">
        <v>11052153</v>
      </c>
      <c r="G15" s="81">
        <v>112.71</v>
      </c>
      <c r="H15" s="57" t="s">
        <v>26</v>
      </c>
      <c r="I15" s="58"/>
      <c r="J15" s="58"/>
    </row>
    <row r="16" spans="1:11" ht="60">
      <c r="A16" s="53">
        <v>6</v>
      </c>
      <c r="B16" s="54" t="s">
        <v>46</v>
      </c>
      <c r="C16" s="54" t="s">
        <v>47</v>
      </c>
      <c r="D16" s="55">
        <v>5186701</v>
      </c>
      <c r="E16" s="55">
        <v>0</v>
      </c>
      <c r="F16" s="55">
        <v>4155748</v>
      </c>
      <c r="G16" s="81">
        <v>111.59</v>
      </c>
      <c r="H16" s="57" t="s">
        <v>26</v>
      </c>
      <c r="I16" s="58"/>
      <c r="J16" s="58"/>
    </row>
    <row r="17" spans="1:10" ht="45">
      <c r="A17" s="53">
        <v>7</v>
      </c>
      <c r="B17" s="54" t="s">
        <v>48</v>
      </c>
      <c r="C17" s="54" t="s">
        <v>49</v>
      </c>
      <c r="D17" s="55">
        <v>20708630</v>
      </c>
      <c r="E17" s="55">
        <v>0</v>
      </c>
      <c r="F17" s="55">
        <v>10450165</v>
      </c>
      <c r="G17" s="81">
        <v>110.6</v>
      </c>
      <c r="H17" s="57" t="s">
        <v>26</v>
      </c>
      <c r="I17" s="58"/>
      <c r="J17" s="58"/>
    </row>
    <row r="18" spans="1:10" ht="45">
      <c r="A18" s="53">
        <v>8</v>
      </c>
      <c r="B18" s="54" t="s">
        <v>50</v>
      </c>
      <c r="C18" s="54" t="s">
        <v>51</v>
      </c>
      <c r="D18" s="55">
        <v>6462846</v>
      </c>
      <c r="E18" s="55">
        <v>0</v>
      </c>
      <c r="F18" s="55">
        <v>2156675</v>
      </c>
      <c r="G18" s="81">
        <v>109.89</v>
      </c>
      <c r="H18" s="57" t="s">
        <v>26</v>
      </c>
      <c r="I18" s="58"/>
      <c r="J18" s="58"/>
    </row>
    <row r="19" spans="1:10" ht="60">
      <c r="A19" s="53">
        <v>9</v>
      </c>
      <c r="B19" s="54" t="s">
        <v>52</v>
      </c>
      <c r="C19" s="54" t="s">
        <v>53</v>
      </c>
      <c r="D19" s="55">
        <v>10372477</v>
      </c>
      <c r="E19" s="55">
        <v>0</v>
      </c>
      <c r="F19" s="55">
        <v>11900000</v>
      </c>
      <c r="G19" s="81">
        <v>109.05</v>
      </c>
      <c r="H19" s="57" t="s">
        <v>26</v>
      </c>
      <c r="I19" s="58"/>
      <c r="J19" s="58"/>
    </row>
    <row r="20" spans="1:10" ht="30">
      <c r="A20" s="53">
        <v>10</v>
      </c>
      <c r="B20" s="54" t="s">
        <v>54</v>
      </c>
      <c r="C20" s="54" t="s">
        <v>55</v>
      </c>
      <c r="D20" s="55">
        <v>5222507</v>
      </c>
      <c r="E20" s="55">
        <v>0</v>
      </c>
      <c r="F20" s="55">
        <v>3117196</v>
      </c>
      <c r="G20" s="81">
        <v>108.74</v>
      </c>
      <c r="H20" s="57" t="s">
        <v>26</v>
      </c>
      <c r="I20" s="58"/>
      <c r="J20" s="58"/>
    </row>
    <row r="21" spans="1:10" ht="51" customHeight="1">
      <c r="A21" s="53">
        <v>11</v>
      </c>
      <c r="B21" s="54" t="s">
        <v>56</v>
      </c>
      <c r="C21" s="54" t="s">
        <v>57</v>
      </c>
      <c r="D21" s="55">
        <v>10168666</v>
      </c>
      <c r="E21" s="55">
        <v>0</v>
      </c>
      <c r="F21" s="55">
        <v>7086441</v>
      </c>
      <c r="G21" s="81">
        <v>100.51</v>
      </c>
      <c r="H21" s="57" t="s">
        <v>26</v>
      </c>
      <c r="I21" s="58"/>
      <c r="J21" s="58"/>
    </row>
    <row r="22" spans="1:10" ht="30">
      <c r="A22" s="53">
        <v>12</v>
      </c>
      <c r="B22" s="54" t="s">
        <v>58</v>
      </c>
      <c r="C22" s="54" t="s">
        <v>59</v>
      </c>
      <c r="D22" s="55">
        <v>5628765</v>
      </c>
      <c r="E22" s="55">
        <v>0</v>
      </c>
      <c r="F22" s="55">
        <v>2814383</v>
      </c>
      <c r="G22" s="81">
        <v>98.75</v>
      </c>
      <c r="H22" s="57" t="s">
        <v>26</v>
      </c>
      <c r="I22" s="58"/>
      <c r="J22" s="58"/>
    </row>
    <row r="23" spans="1:10" ht="30">
      <c r="A23" s="53">
        <v>13</v>
      </c>
      <c r="B23" s="59" t="s">
        <v>60</v>
      </c>
      <c r="C23" s="59" t="s">
        <v>61</v>
      </c>
      <c r="D23" s="60">
        <v>3768820</v>
      </c>
      <c r="E23" s="60">
        <v>0</v>
      </c>
      <c r="F23" s="60">
        <v>2176962</v>
      </c>
      <c r="G23" s="84">
        <v>98.29</v>
      </c>
      <c r="H23" s="57" t="s">
        <v>26</v>
      </c>
      <c r="I23" s="52"/>
      <c r="J23" s="52"/>
    </row>
    <row r="24" spans="1:10" ht="15.75">
      <c r="A24" s="62"/>
      <c r="B24" s="63"/>
      <c r="C24" s="64" t="s">
        <v>30</v>
      </c>
      <c r="D24" s="65">
        <f>SUM(D13:D23)</f>
        <v>84657996</v>
      </c>
      <c r="E24" s="65">
        <f>SUM(E13:E23)</f>
        <v>0</v>
      </c>
      <c r="F24" s="65">
        <f>SUM(F13:F23)</f>
        <v>58291807</v>
      </c>
      <c r="G24" s="66"/>
      <c r="H24" s="67"/>
      <c r="I24" s="52"/>
      <c r="J24" s="52"/>
    </row>
    <row r="25" spans="1:10" ht="15.75">
      <c r="A25" s="18"/>
      <c r="B25" s="19"/>
      <c r="C25" s="20"/>
      <c r="D25" s="21"/>
      <c r="E25" s="21"/>
      <c r="F25" s="21"/>
      <c r="G25" s="22"/>
      <c r="H25" s="68"/>
      <c r="I25" s="52"/>
      <c r="J25" s="52"/>
    </row>
    <row r="27" spans="1:10" s="6" customFormat="1" ht="32.25" customHeight="1">
      <c r="A27" s="69" t="s">
        <v>29</v>
      </c>
      <c r="B27" s="70"/>
      <c r="C27" s="70"/>
      <c r="D27" s="70"/>
      <c r="E27" s="70"/>
      <c r="F27" s="70"/>
      <c r="G27" s="70"/>
      <c r="H27" s="71"/>
      <c r="I27" s="52"/>
      <c r="J27" s="52"/>
    </row>
    <row r="28" spans="1:10" ht="45">
      <c r="A28" s="77" t="s">
        <v>5</v>
      </c>
      <c r="B28" s="77" t="s">
        <v>6</v>
      </c>
      <c r="C28" s="77" t="s">
        <v>7</v>
      </c>
      <c r="D28" s="43" t="s">
        <v>8</v>
      </c>
      <c r="E28" s="43" t="s">
        <v>9</v>
      </c>
      <c r="F28" s="43" t="s">
        <v>10</v>
      </c>
      <c r="G28" s="77" t="s">
        <v>11</v>
      </c>
      <c r="H28" s="78" t="s">
        <v>23</v>
      </c>
      <c r="I28" s="52"/>
      <c r="J28" s="52"/>
    </row>
    <row r="29" spans="1:10" ht="36" customHeight="1">
      <c r="A29" s="53" t="s">
        <v>32</v>
      </c>
      <c r="B29" s="54" t="s">
        <v>62</v>
      </c>
      <c r="C29" s="54" t="s">
        <v>63</v>
      </c>
      <c r="D29" s="55">
        <v>10373402</v>
      </c>
      <c r="E29" s="55">
        <v>0</v>
      </c>
      <c r="F29" s="55">
        <v>15187082</v>
      </c>
      <c r="G29" s="79" t="s">
        <v>32</v>
      </c>
      <c r="H29" s="57" t="s">
        <v>29</v>
      </c>
      <c r="I29" s="58"/>
      <c r="J29" s="58"/>
    </row>
    <row r="30" spans="1:10" ht="35.25" hidden="1" customHeight="1">
      <c r="A30" s="53" t="s">
        <v>18</v>
      </c>
      <c r="B30" s="54" t="s">
        <v>19</v>
      </c>
      <c r="C30" s="54" t="s">
        <v>20</v>
      </c>
      <c r="D30" s="55"/>
      <c r="E30" s="55"/>
      <c r="F30" s="55"/>
      <c r="G30" s="56"/>
      <c r="H30" s="57" t="s">
        <v>31</v>
      </c>
      <c r="I30" s="58"/>
      <c r="J30" s="58"/>
    </row>
    <row r="31" spans="1:10" ht="37.5" hidden="1" customHeight="1">
      <c r="A31" s="53" t="s">
        <v>18</v>
      </c>
      <c r="B31" s="59" t="s">
        <v>19</v>
      </c>
      <c r="C31" s="59" t="s">
        <v>20</v>
      </c>
      <c r="D31" s="60"/>
      <c r="E31" s="60"/>
      <c r="F31" s="60"/>
      <c r="G31" s="61"/>
      <c r="H31" s="57" t="s">
        <v>31</v>
      </c>
      <c r="I31" s="52"/>
      <c r="J31" s="52"/>
    </row>
    <row r="32" spans="1:10" ht="15.75">
      <c r="A32" s="72"/>
      <c r="B32" s="73"/>
      <c r="C32" s="74" t="s">
        <v>30</v>
      </c>
      <c r="D32" s="75">
        <f>SUM(D29:D31)</f>
        <v>10373402</v>
      </c>
      <c r="E32" s="75">
        <f t="shared" ref="E32:F32" si="0">SUM(E29:E31)</f>
        <v>0</v>
      </c>
      <c r="F32" s="75">
        <f t="shared" si="0"/>
        <v>15187082</v>
      </c>
      <c r="G32" s="76"/>
      <c r="H32" s="67"/>
      <c r="I32" s="52"/>
      <c r="J32" s="52"/>
    </row>
  </sheetData>
  <printOptions horizontalCentered="1"/>
  <pageMargins left="0.25" right="0.25" top="0.5" bottom="0.5" header="0.3" footer="0.3"/>
  <pageSetup scale="91" fitToHeight="0" orientation="landscape" r:id="rId1"/>
  <headerFooter>
    <oddFooter>&amp;CNOPA Results 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67c814-4b34-462c-a21d-c185ff6548d2">
      <UserInfo>
        <DisplayName/>
        <AccountId xsi:nil="true"/>
        <AccountType/>
      </UserInfo>
    </SharedWithUsers>
    <lcf76f155ced4ddcb4097134ff3c332f xmlns="785685f2-c2e1-4352-89aa-3faca8eaba52">
      <Terms xmlns="http://schemas.microsoft.com/office/infopath/2007/PartnerControls"/>
    </lcf76f155ced4ddcb4097134ff3c332f>
    <TaxCatchAll xmlns="5067c814-4b34-462c-a21d-c185ff6548d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8ee90185d78426e76383a9dd7e49c7a8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b25fed024b2dcb31f7751c5cdc2fe1f9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4F9C70-C2BE-4002-BC54-AFA386BCEB79}">
  <ds:schemaRefs>
    <ds:schemaRef ds:uri="http://purl.org/dc/elements/1.1/"/>
    <ds:schemaRef ds:uri="http://schemas.microsoft.com/office/2006/metadata/properties"/>
    <ds:schemaRef ds:uri="5067c814-4b34-462c-a21d-c185ff6548d2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785685f2-c2e1-4352-89aa-3faca8eaba52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A2D863C-2CEF-41D2-A55D-0267FA9B8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</vt:lpstr>
      <vt:lpstr>NOLOI Table G1 Large Entities</vt:lpstr>
      <vt:lpstr>NOLOI Table G2 Small Entities</vt:lpstr>
      <vt:lpstr>'NOLOI Table G1 Large Entities'!Print_Area</vt:lpstr>
      <vt:lpstr>'NOLOI Table G2 Small Entities'!Print_Area</vt:lpstr>
      <vt:lpstr>'NOLOI Table G1 Large Entities'!Print_Titles</vt:lpstr>
      <vt:lpstr>'NOLOI Table G2 Small Entities'!Print_Titles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jrosales</dc:creator>
  <cp:keywords/>
  <dc:description/>
  <cp:lastModifiedBy>Williams, Laura@Energy</cp:lastModifiedBy>
  <cp:revision/>
  <cp:lastPrinted>2025-11-21T23:10:22Z</cp:lastPrinted>
  <dcterms:created xsi:type="dcterms:W3CDTF">2015-01-15T18:23:38Z</dcterms:created>
  <dcterms:modified xsi:type="dcterms:W3CDTF">2025-11-21T23:11:59Z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  <property fmtid="{D5CDD505-2E9C-101B-9397-08002B2CF9AE}" pid="4" name="Order">
    <vt:r8>79100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