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natalie_johnson_energy_ca_gov/Documents/GFO-24-310 Retrofitting Existing Residential Buildings with Innovative Envelope Solutions/NOPA/"/>
    </mc:Choice>
  </mc:AlternateContent>
  <xr:revisionPtr revIDLastSave="393" documentId="8_{F4B5AC69-7410-450C-9F71-74DDE3EA0F51}" xr6:coauthVersionLast="47" xr6:coauthVersionMax="47" xr10:uidLastSave="{05B8D42D-E091-46E0-8CDA-54421CDEA2CC}"/>
  <bookViews>
    <workbookView xWindow="-120" yWindow="-120" windowWidth="19440" windowHeight="14880" activeTab="3" xr2:uid="{00000000-000D-0000-FFFF-FFFF00000000}"/>
  </bookViews>
  <sheets>
    <sheet name="Cover" sheetId="11" r:id="rId1"/>
    <sheet name="NOPA Table - Group 1" sheetId="6" r:id="rId2"/>
    <sheet name="NOPA Table - Group 2" sheetId="12" r:id="rId3"/>
    <sheet name="NOPA Table - Group 3" sheetId="13" r:id="rId4"/>
    <sheet name="NOPA Table - Group 4" sheetId="14" r:id="rId5"/>
  </sheets>
  <definedNames>
    <definedName name="_xlnm.Print_Area" localSheetId="1">'NOPA Table - Group 1'!$A$1:$H$17</definedName>
    <definedName name="_xlnm.Print_Area" localSheetId="2">'NOPA Table - Group 2'!$A$1:$H$14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4" l="1"/>
  <c r="E18" i="14"/>
  <c r="D18" i="14"/>
  <c r="F12" i="14"/>
  <c r="E12" i="14"/>
  <c r="D12" i="14"/>
  <c r="F6" i="14"/>
  <c r="E6" i="14"/>
  <c r="D6" i="14"/>
  <c r="F18" i="13"/>
  <c r="E18" i="13"/>
  <c r="D18" i="13"/>
  <c r="F6" i="13"/>
  <c r="E6" i="13"/>
  <c r="D6" i="13"/>
  <c r="F18" i="12"/>
  <c r="E18" i="12"/>
  <c r="D18" i="12"/>
  <c r="F6" i="12"/>
  <c r="E6" i="12"/>
  <c r="D6" i="12"/>
  <c r="F17" i="6" l="1"/>
  <c r="E17" i="6"/>
  <c r="D17" i="6"/>
  <c r="F6" i="6"/>
  <c r="E6" i="6"/>
  <c r="D6" i="6"/>
</calcChain>
</file>

<file path=xl/sharedStrings.xml><?xml version="1.0" encoding="utf-8"?>
<sst xmlns="http://schemas.openxmlformats.org/spreadsheetml/2006/main" count="174" uniqueCount="44">
  <si>
    <t>California Energy Commission - Energy Research Development Division</t>
  </si>
  <si>
    <t>Notice of Proposed Awards</t>
  </si>
  <si>
    <t>GFO-24-310</t>
  </si>
  <si>
    <t>Retrofitting Existing Residential Buildings with Innovative Envelope Solutions</t>
  </si>
  <si>
    <t>Project Group 1 – Residential Opaque Envelope Retrofits - Value Proposition Improvement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</si>
  <si>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</si>
  <si>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</si>
  <si>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</si>
  <si>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</si>
  <si>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</si>
  <si>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</si>
  <si>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</si>
  <si>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</si>
  <si>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</si>
  <si>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Electric Power Research Institute, Inc.</t>
  </si>
  <si>
    <t>Future Proof: Scalable, Fire-Resistant Title 24 Opaque Envelope Retrofits for Energy-Efficient Homes</t>
  </si>
  <si>
    <t>Awardee</t>
  </si>
  <si>
    <t>Total Funding Recommended</t>
  </si>
  <si>
    <t>Did Not Pass</t>
  </si>
  <si>
    <t xml:space="preserve">Western Aerogel </t>
  </si>
  <si>
    <t>Advanced Low-Cost Manufacturing of Aerogel for Residential Roll-On Wall Insulation</t>
  </si>
  <si>
    <t xml:space="preserve"> </t>
  </si>
  <si>
    <t>Did not pass</t>
  </si>
  <si>
    <t>Disqualified</t>
  </si>
  <si>
    <t>#</t>
  </si>
  <si>
    <t>Applicant Company Name</t>
  </si>
  <si>
    <t>Project Title</t>
  </si>
  <si>
    <t>Total</t>
  </si>
  <si>
    <t>Project Group 2 –Residential Vacuum Insulated Glass Retrofits - Value Proposition Improvement</t>
  </si>
  <si>
    <t>Institute of Gas Technology dba GTI Energy</t>
  </si>
  <si>
    <t>VIG-based Residential Retrofits to Demonstrate Enhanced Efficiency and Comfort</t>
  </si>
  <si>
    <t>Next Generation Affordable Ultra-High Efficiency Vacuum Insulated Windows</t>
  </si>
  <si>
    <t>Did Not pass</t>
  </si>
  <si>
    <t>Project Group 3 – Residential Envelope Retrofits with Advanced Building Construction Techniques</t>
  </si>
  <si>
    <t>Association for Energy Affordability</t>
  </si>
  <si>
    <t>Integrating Emerging Spray-applied Envelope Retrofit Solutions for Rapid Deployment</t>
  </si>
  <si>
    <t>REFRAME SYSTEMS</t>
  </si>
  <si>
    <t>Pixels to Parts End-to-End Building Envelope Retrofit</t>
  </si>
  <si>
    <t>C4GS-ZEDlife</t>
  </si>
  <si>
    <t>ZEDPromise Retrofit</t>
  </si>
  <si>
    <t>Project Group 4 – Residential Window Retrofits using Existing Frames</t>
  </si>
  <si>
    <t>Lawrence Berkeley National Lab</t>
  </si>
  <si>
    <t>Innovative Window Retrofits: Enhancing Thermal Efficiency and Infiltration Performance of Existing Window</t>
  </si>
  <si>
    <t xml:space="preserve"> November 05,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</si>
</sst>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-409]mmmm\ d\,\ yyyy;@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Tahoma"/>
      <family val="2"/>
    </font>
    <font>
      <sz val="12"/>
      <name val="Tahoma "/>
    </font>
    <font>
      <sz val="12"/>
      <color rgb="FF000000"/>
      <name val="Tahoma 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0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2" fillId="2" borderId="0" xfId="0" applyFont="1" applyFill="1"/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0" fillId="0" borderId="0" xfId="0" applyFont="1" applyAlignment="1">
      <alignment vertical="center" wrapText="1"/>
    </xf>
    <xf numFmtId="0" fontId="2" fillId="2" borderId="0" xfId="0" applyFont="1" applyFill="1" applyAlignment="1">
      <alignment vertical="top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6" fontId="3" fillId="0" borderId="1" xfId="1" applyNumberFormat="1" applyFont="1" applyBorder="1" applyAlignment="1">
      <alignment vertical="center" wrapText="1"/>
    </xf>
    <xf numFmtId="6" fontId="11" fillId="0" borderId="1" xfId="1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164" fontId="11" fillId="0" borderId="1" xfId="1" applyNumberFormat="1" applyFont="1" applyFill="1" applyBorder="1" applyAlignment="1">
      <alignment vertical="center" wrapText="1"/>
    </xf>
    <xf numFmtId="6" fontId="11" fillId="0" borderId="0" xfId="0" applyNumberFormat="1" applyFont="1" applyAlignment="1">
      <alignment vertical="center"/>
    </xf>
    <xf numFmtId="6" fontId="12" fillId="0" borderId="0" xfId="0" applyNumberFormat="1" applyFont="1" applyAlignment="1">
      <alignment vertical="center" wrapText="1"/>
    </xf>
    <xf numFmtId="6" fontId="11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14" xfId="0" applyFont="1" applyFill="1" applyBorder="1" applyAlignment="1">
      <alignment horizontal="right" vertical="center"/>
    </xf>
    <xf numFmtId="164" fontId="4" fillId="5" borderId="14" xfId="0" applyNumberFormat="1" applyFont="1" applyFill="1" applyBorder="1" applyAlignment="1">
      <alignment horizontal="right" vertical="center" wrapText="1"/>
    </xf>
    <xf numFmtId="164" fontId="4" fillId="5" borderId="15" xfId="0" applyNumberFormat="1" applyFont="1" applyFill="1" applyBorder="1" applyAlignment="1">
      <alignment horizontal="right" vertical="center" wrapText="1"/>
    </xf>
    <xf numFmtId="164" fontId="4" fillId="5" borderId="3" xfId="0" applyNumberFormat="1" applyFont="1" applyFill="1" applyBorder="1" applyAlignment="1">
      <alignment horizontal="right" vertical="center" wrapText="1"/>
    </xf>
    <xf numFmtId="164" fontId="4" fillId="5" borderId="3" xfId="0" applyNumberFormat="1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6" fontId="12" fillId="0" borderId="16" xfId="0" applyNumberFormat="1" applyFont="1" applyBorder="1" applyAlignment="1">
      <alignment vertical="center" wrapText="1"/>
    </xf>
    <xf numFmtId="4" fontId="3" fillId="2" borderId="16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vertical="top"/>
    </xf>
    <xf numFmtId="0" fontId="4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6" fillId="2" borderId="0" xfId="0" applyFont="1" applyFill="1" applyBorder="1" applyAlignment="1">
      <alignment vertical="top"/>
    </xf>
    <xf numFmtId="0" fontId="5" fillId="3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4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6"/>
  <sheetViews>
    <sheetView workbookViewId="0">
      <selection activeCell="A19" sqref="A19"/>
    </sheetView>
  </sheetViews>
  <sheetFormatPr defaultRowHeight="15"/>
  <cols>
    <col min="1" max="1" width="82.85546875" style="24" customWidth="1"/>
  </cols>
  <sheetData>
    <row r="1" spans="1:1" ht="25.5" customHeight="1">
      <c r="A1" s="24" t="s">
        <v>0</v>
      </c>
    </row>
    <row r="2" spans="1:1" ht="25.5" customHeight="1">
      <c r="A2" s="70" t="s">
        <v>1</v>
      </c>
    </row>
    <row r="3" spans="1:1" ht="25.5" customHeight="1">
      <c r="A3" s="70" t="s">
        <v>2</v>
      </c>
    </row>
    <row r="4" spans="1:1" ht="33.75" customHeight="1">
      <c r="A4" s="72" t="s">
        <v>3</v>
      </c>
    </row>
    <row r="5" spans="1:1" ht="25.5" customHeight="1">
      <c r="A5" s="71" t="s">
        <v>43</v>
      </c>
    </row>
    <row r="6" spans="1:1" ht="25.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view="pageBreakPreview" zoomScaleNormal="100" zoomScaleSheetLayoutView="100" workbookViewId="0">
      <selection activeCell="D22" sqref="D22"/>
    </sheetView>
  </sheetViews>
  <sheetFormatPr defaultColWidth="20" defaultRowHeight="15"/>
  <cols>
    <col min="1" max="1" width="20" style="63"/>
    <col min="2" max="2" width="20" style="1"/>
    <col min="3" max="3" width="29.28515625" style="1" customWidth="1"/>
    <col min="4" max="6" width="20" style="3"/>
    <col min="7" max="7" width="11.85546875" style="3" customWidth="1"/>
    <col min="8" max="8" width="20" style="7"/>
    <col min="9" max="16384" width="20" style="1"/>
  </cols>
  <sheetData>
    <row r="1" spans="1:11" ht="24.6" customHeight="1">
      <c r="A1" s="51" t="s">
        <v>4</v>
      </c>
      <c r="C1" s="51"/>
      <c r="D1" s="51"/>
      <c r="E1" s="51"/>
      <c r="F1" s="51"/>
      <c r="G1" s="51"/>
      <c r="H1" s="51"/>
    </row>
    <row r="2" spans="1:11" ht="15.75">
      <c r="A2" s="57"/>
      <c r="C2" s="2"/>
      <c r="D2" s="2"/>
      <c r="E2" s="2"/>
      <c r="F2" s="2"/>
      <c r="G2" s="2"/>
      <c r="H2" s="2"/>
    </row>
    <row r="3" spans="1:11" s="4" customFormat="1" ht="33.950000000000003" customHeight="1">
      <c r="A3" s="47" t="s">
        <v>5</v>
      </c>
      <c r="B3" s="48"/>
      <c r="C3" s="48"/>
      <c r="D3" s="48"/>
      <c r="E3" s="48"/>
      <c r="F3" s="48"/>
      <c r="G3" s="48"/>
      <c r="H3" s="49"/>
    </row>
    <row r="4" spans="1:11" ht="31.5">
      <c r="A4" s="8" t="s">
        <v>6</v>
      </c>
      <c r="B4" s="8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8" t="s">
        <v>13</v>
      </c>
    </row>
    <row r="5" spans="1:11" s="4" customFormat="1" ht="66" customHeight="1">
      <c r="A5" s="5">
        <v>1</v>
      </c>
      <c r="B5" s="20" t="s">
        <v>14</v>
      </c>
      <c r="C5" s="20" t="s">
        <v>15</v>
      </c>
      <c r="D5" s="68">
        <v>1780779</v>
      </c>
      <c r="E5" s="68">
        <v>1780779</v>
      </c>
      <c r="F5" s="18">
        <v>199093</v>
      </c>
      <c r="G5" s="6">
        <v>85.09</v>
      </c>
      <c r="H5" s="5" t="s">
        <v>16</v>
      </c>
    </row>
    <row r="6" spans="1:11" ht="23.45" customHeight="1">
      <c r="A6" s="25"/>
      <c r="B6" s="26"/>
      <c r="C6" s="27" t="s">
        <v>17</v>
      </c>
      <c r="D6" s="28">
        <f>SUM(D5:D5)</f>
        <v>1780779</v>
      </c>
      <c r="E6" s="29">
        <f>SUM(E5:E5)</f>
        <v>1780779</v>
      </c>
      <c r="F6" s="30">
        <f>SUM(F5:F5)</f>
        <v>199093</v>
      </c>
      <c r="G6" s="31"/>
      <c r="H6" s="32"/>
      <c r="J6" s="3"/>
      <c r="K6" s="3"/>
    </row>
    <row r="7" spans="1:11" ht="15.75">
      <c r="A7" s="35"/>
      <c r="B7" s="36"/>
      <c r="C7" s="37"/>
      <c r="D7" s="38"/>
      <c r="E7" s="38"/>
      <c r="F7" s="38"/>
      <c r="G7" s="39"/>
      <c r="H7" s="40"/>
    </row>
    <row r="8" spans="1:11" ht="15.75" hidden="1">
      <c r="A8" s="41"/>
      <c r="B8" s="42"/>
      <c r="C8" s="43"/>
      <c r="D8" s="44"/>
      <c r="E8" s="44"/>
      <c r="F8" s="44"/>
      <c r="G8" s="45"/>
      <c r="H8" s="46"/>
    </row>
    <row r="9" spans="1:11">
      <c r="A9" s="50" t="s">
        <v>18</v>
      </c>
      <c r="B9" s="33"/>
      <c r="C9" s="33"/>
      <c r="D9" s="33"/>
      <c r="E9" s="33"/>
      <c r="F9" s="33"/>
      <c r="G9" s="33"/>
      <c r="H9" s="34"/>
    </row>
    <row r="10" spans="1:11" ht="31.5">
      <c r="A10" s="8" t="s">
        <v>6</v>
      </c>
      <c r="B10" s="8" t="s">
        <v>7</v>
      </c>
      <c r="C10" s="8" t="s">
        <v>8</v>
      </c>
      <c r="D10" s="9" t="s">
        <v>9</v>
      </c>
      <c r="E10" s="9" t="s">
        <v>10</v>
      </c>
      <c r="F10" s="9" t="s">
        <v>11</v>
      </c>
      <c r="G10" s="9" t="s">
        <v>12</v>
      </c>
      <c r="H10" s="8" t="s">
        <v>13</v>
      </c>
    </row>
    <row r="11" spans="1:11" s="4" customFormat="1" ht="60" customHeight="1">
      <c r="A11" s="5"/>
      <c r="B11" s="19" t="s">
        <v>19</v>
      </c>
      <c r="C11" s="20" t="s">
        <v>20</v>
      </c>
      <c r="D11" s="69">
        <v>1991860</v>
      </c>
      <c r="E11" s="18">
        <v>0</v>
      </c>
      <c r="F11" s="18">
        <v>235750</v>
      </c>
      <c r="G11" s="11" t="s">
        <v>21</v>
      </c>
      <c r="H11" s="10" t="s">
        <v>22</v>
      </c>
    </row>
    <row r="12" spans="1:11" ht="15.75">
      <c r="A12" s="35"/>
      <c r="B12" s="36"/>
      <c r="C12" s="37"/>
      <c r="D12" s="38"/>
      <c r="E12" s="38"/>
      <c r="F12" s="38"/>
      <c r="G12" s="39"/>
      <c r="H12" s="40"/>
    </row>
    <row r="13" spans="1:11" ht="15.75">
      <c r="A13" s="41"/>
      <c r="B13" s="42"/>
      <c r="C13" s="43"/>
      <c r="D13" s="44"/>
      <c r="E13" s="44"/>
      <c r="F13" s="44"/>
      <c r="G13" s="45"/>
      <c r="H13" s="46"/>
    </row>
    <row r="14" spans="1:11" ht="36.6" hidden="1" customHeight="1">
      <c r="A14" s="50" t="s">
        <v>23</v>
      </c>
      <c r="B14" s="33"/>
      <c r="C14" s="33"/>
      <c r="D14" s="33"/>
      <c r="E14" s="33"/>
      <c r="F14" s="33"/>
      <c r="G14" s="33"/>
      <c r="H14" s="34"/>
    </row>
    <row r="15" spans="1:11" ht="49.5" hidden="1" customHeight="1">
      <c r="A15" s="8" t="s">
        <v>6</v>
      </c>
      <c r="B15" s="8" t="s">
        <v>7</v>
      </c>
      <c r="C15" s="8" t="s">
        <v>8</v>
      </c>
      <c r="D15" s="9" t="s">
        <v>9</v>
      </c>
      <c r="E15" s="9" t="s">
        <v>10</v>
      </c>
      <c r="F15" s="9" t="s">
        <v>11</v>
      </c>
      <c r="G15" s="9" t="s">
        <v>12</v>
      </c>
      <c r="H15" s="8" t="s">
        <v>13</v>
      </c>
    </row>
    <row r="16" spans="1:11" ht="30" hidden="1">
      <c r="A16" s="5" t="s">
        <v>24</v>
      </c>
      <c r="B16" s="19" t="s">
        <v>25</v>
      </c>
      <c r="C16" s="19" t="s">
        <v>26</v>
      </c>
      <c r="D16" s="17">
        <v>0</v>
      </c>
      <c r="E16" s="17">
        <v>0</v>
      </c>
      <c r="F16" s="17">
        <v>0</v>
      </c>
      <c r="G16" s="11"/>
      <c r="H16" s="10" t="s">
        <v>23</v>
      </c>
    </row>
    <row r="17" spans="1:8" ht="15.75" hidden="1">
      <c r="A17" s="12"/>
      <c r="B17" s="13"/>
      <c r="C17" s="14" t="s">
        <v>27</v>
      </c>
      <c r="D17" s="21">
        <f>SUM(D16:D16)</f>
        <v>0</v>
      </c>
      <c r="E17" s="22">
        <f>SUM(E16:E16)</f>
        <v>0</v>
      </c>
      <c r="F17" s="23">
        <f>SUM(F16:F16)</f>
        <v>0</v>
      </c>
      <c r="G17" s="15"/>
      <c r="H17" s="16"/>
    </row>
    <row r="18" spans="1:8">
      <c r="A18" s="7"/>
    </row>
  </sheetData>
  <printOptions horizontalCentered="1"/>
  <pageMargins left="0.25" right="0.25" top="0.5" bottom="0.5" header="0.3" footer="0.3"/>
  <pageSetup scale="83" fitToHeight="0" orientation="landscape" r:id="rId1"/>
  <headerFooter>
    <oddFooter>&amp;CNOPA Results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H35"/>
  <sheetViews>
    <sheetView view="pageLayout" zoomScaleNormal="100" workbookViewId="0"/>
  </sheetViews>
  <sheetFormatPr defaultColWidth="9.140625" defaultRowHeight="15"/>
  <cols>
    <col min="1" max="1" width="10.5703125" style="63" customWidth="1"/>
    <col min="2" max="2" width="22" style="1" customWidth="1"/>
    <col min="3" max="3" width="36.7109375" style="1" customWidth="1"/>
    <col min="4" max="4" width="19.7109375" style="3" customWidth="1"/>
    <col min="5" max="5" width="19" style="3" customWidth="1"/>
    <col min="6" max="6" width="15.5703125" style="3" customWidth="1"/>
    <col min="7" max="7" width="8.140625" style="3" customWidth="1"/>
    <col min="8" max="8" width="17.7109375" style="7" customWidth="1"/>
    <col min="9" max="10" width="9.140625" style="1"/>
    <col min="11" max="11" width="11.28515625" style="1" bestFit="1" customWidth="1"/>
    <col min="12" max="16384" width="9.140625" style="1"/>
  </cols>
  <sheetData>
    <row r="1" spans="1:8" ht="24.6" customHeight="1">
      <c r="A1" s="51" t="s">
        <v>28</v>
      </c>
      <c r="C1" s="51"/>
      <c r="D1" s="51"/>
      <c r="E1" s="51"/>
      <c r="F1" s="51"/>
      <c r="G1" s="51"/>
      <c r="H1" s="51"/>
    </row>
    <row r="2" spans="1:8" ht="15.75">
      <c r="A2" s="57"/>
      <c r="C2" s="2"/>
      <c r="D2" s="2"/>
      <c r="E2" s="2"/>
      <c r="F2" s="2"/>
      <c r="G2" s="2"/>
      <c r="H2" s="2"/>
    </row>
    <row r="3" spans="1:8" s="4" customFormat="1" ht="30.6" customHeight="1">
      <c r="A3" s="47" t="s">
        <v>5</v>
      </c>
      <c r="B3" s="48"/>
      <c r="C3" s="48"/>
      <c r="D3" s="48"/>
      <c r="E3" s="48"/>
      <c r="F3" s="48"/>
      <c r="G3" s="48"/>
      <c r="H3" s="49"/>
    </row>
    <row r="4" spans="1:8" ht="47.25">
      <c r="A4" s="84" t="s">
        <v>6</v>
      </c>
      <c r="B4" s="84" t="s">
        <v>7</v>
      </c>
      <c r="C4" s="84" t="s">
        <v>8</v>
      </c>
      <c r="D4" s="85" t="s">
        <v>9</v>
      </c>
      <c r="E4" s="85" t="s">
        <v>10</v>
      </c>
      <c r="F4" s="85" t="s">
        <v>11</v>
      </c>
      <c r="G4" s="85" t="s">
        <v>12</v>
      </c>
      <c r="H4" s="84" t="s">
        <v>13</v>
      </c>
    </row>
    <row r="5" spans="1:8" s="4" customFormat="1" ht="45">
      <c r="A5" s="87">
        <v>1</v>
      </c>
      <c r="B5" s="86" t="s">
        <v>29</v>
      </c>
      <c r="C5" s="86" t="s">
        <v>30</v>
      </c>
      <c r="D5" s="82">
        <v>1750000</v>
      </c>
      <c r="E5" s="82">
        <v>1750000</v>
      </c>
      <c r="F5" s="82">
        <v>610000</v>
      </c>
      <c r="G5" s="83">
        <v>90.98</v>
      </c>
      <c r="H5" s="81" t="s">
        <v>16</v>
      </c>
    </row>
    <row r="6" spans="1:8" ht="23.45" customHeight="1">
      <c r="A6" s="73"/>
      <c r="B6" s="74"/>
      <c r="C6" s="75" t="s">
        <v>17</v>
      </c>
      <c r="D6" s="76">
        <f>SUM(D5:D5)</f>
        <v>1750000</v>
      </c>
      <c r="E6" s="77">
        <f>SUM(E5:E5)</f>
        <v>1750000</v>
      </c>
      <c r="F6" s="78">
        <f>SUM(F5:F5)</f>
        <v>610000</v>
      </c>
      <c r="G6" s="79"/>
      <c r="H6" s="80"/>
    </row>
    <row r="7" spans="1:8" ht="15.75">
      <c r="A7" s="35"/>
      <c r="B7" s="36"/>
      <c r="C7" s="37"/>
      <c r="D7" s="38"/>
      <c r="E7" s="38"/>
      <c r="F7" s="38"/>
      <c r="G7" s="39"/>
      <c r="H7" s="40"/>
    </row>
    <row r="8" spans="1:8" ht="15.75">
      <c r="A8" s="41"/>
      <c r="B8" s="42"/>
      <c r="C8" s="43"/>
      <c r="D8" s="44"/>
      <c r="E8" s="44"/>
      <c r="F8" s="44"/>
      <c r="G8" s="45"/>
      <c r="H8" s="46"/>
    </row>
    <row r="9" spans="1:8" ht="36.950000000000003" customHeight="1">
      <c r="A9" s="50" t="s">
        <v>18</v>
      </c>
      <c r="B9" s="33"/>
      <c r="C9" s="33"/>
      <c r="D9" s="33"/>
      <c r="E9" s="33"/>
      <c r="F9" s="33"/>
      <c r="G9" s="33"/>
      <c r="H9" s="34"/>
    </row>
    <row r="10" spans="1:8" ht="47.25">
      <c r="A10" s="8" t="s">
        <v>6</v>
      </c>
      <c r="B10" s="8" t="s">
        <v>7</v>
      </c>
      <c r="C10" s="8" t="s">
        <v>8</v>
      </c>
      <c r="D10" s="9" t="s">
        <v>9</v>
      </c>
      <c r="E10" s="9" t="s">
        <v>10</v>
      </c>
      <c r="F10" s="9" t="s">
        <v>11</v>
      </c>
      <c r="G10" s="9" t="s">
        <v>12</v>
      </c>
      <c r="H10" s="8" t="s">
        <v>13</v>
      </c>
    </row>
    <row r="11" spans="1:8" s="4" customFormat="1" ht="45">
      <c r="A11" s="5"/>
      <c r="B11" s="64" t="s">
        <v>14</v>
      </c>
      <c r="C11" s="65" t="s">
        <v>31</v>
      </c>
      <c r="D11" s="67">
        <v>1599473</v>
      </c>
      <c r="E11" s="18">
        <v>0</v>
      </c>
      <c r="F11" s="18">
        <v>375000</v>
      </c>
      <c r="G11" s="6" t="s">
        <v>21</v>
      </c>
      <c r="H11" s="10" t="s">
        <v>32</v>
      </c>
    </row>
    <row r="12" spans="1:8" ht="15.75">
      <c r="A12" s="35"/>
      <c r="B12" s="36"/>
      <c r="C12" s="37"/>
      <c r="D12" s="38"/>
      <c r="E12" s="38"/>
      <c r="F12" s="38"/>
      <c r="G12" s="39"/>
      <c r="H12" s="40"/>
    </row>
    <row r="13" spans="1:8" ht="15.75">
      <c r="A13" s="41"/>
      <c r="B13" s="42"/>
      <c r="C13" s="43"/>
      <c r="D13" s="44"/>
      <c r="E13" s="44"/>
      <c r="F13" s="44"/>
      <c r="G13" s="45"/>
      <c r="H13" s="46"/>
    </row>
    <row r="14" spans="1:8" ht="15.75">
      <c r="A14" s="41"/>
      <c r="B14" s="42"/>
      <c r="C14" s="43"/>
      <c r="D14" s="44"/>
      <c r="E14" s="44"/>
      <c r="F14" s="44"/>
      <c r="G14" s="45"/>
      <c r="H14" s="46"/>
    </row>
    <row r="15" spans="1:8" ht="33" hidden="1" customHeight="1">
      <c r="A15" s="50" t="s">
        <v>23</v>
      </c>
      <c r="B15" s="33"/>
      <c r="C15" s="33"/>
      <c r="D15" s="33"/>
      <c r="E15" s="33"/>
      <c r="F15" s="33"/>
      <c r="G15" s="33"/>
      <c r="H15" s="34"/>
    </row>
    <row r="16" spans="1:8" ht="49.5" hidden="1" customHeight="1">
      <c r="A16" s="8" t="s">
        <v>6</v>
      </c>
      <c r="B16" s="8" t="s">
        <v>7</v>
      </c>
      <c r="C16" s="8" t="s">
        <v>8</v>
      </c>
      <c r="D16" s="9" t="s">
        <v>9</v>
      </c>
      <c r="E16" s="9" t="s">
        <v>10</v>
      </c>
      <c r="F16" s="9" t="s">
        <v>11</v>
      </c>
      <c r="G16" s="9" t="s">
        <v>12</v>
      </c>
      <c r="H16" s="8" t="s">
        <v>13</v>
      </c>
    </row>
    <row r="17" spans="1:8" ht="30" hidden="1">
      <c r="A17" s="5" t="s">
        <v>24</v>
      </c>
      <c r="B17" s="19" t="s">
        <v>25</v>
      </c>
      <c r="C17" s="19" t="s">
        <v>26</v>
      </c>
      <c r="D17" s="17">
        <v>0</v>
      </c>
      <c r="E17" s="17">
        <v>0</v>
      </c>
      <c r="F17" s="17">
        <v>0</v>
      </c>
      <c r="G17" s="11"/>
      <c r="H17" s="10" t="s">
        <v>23</v>
      </c>
    </row>
    <row r="18" spans="1:8" ht="15.75" hidden="1">
      <c r="A18" s="12"/>
      <c r="B18" s="13"/>
      <c r="C18" s="14" t="s">
        <v>27</v>
      </c>
      <c r="D18" s="21">
        <f>SUM(D17:D17)</f>
        <v>0</v>
      </c>
      <c r="E18" s="22">
        <f>SUM(E17:E17)</f>
        <v>0</v>
      </c>
      <c r="F18" s="23">
        <f>SUM(F17:F17)</f>
        <v>0</v>
      </c>
      <c r="G18" s="15"/>
      <c r="H18" s="16"/>
    </row>
    <row r="19" spans="1:8">
      <c r="A19" s="7"/>
    </row>
    <row r="20" spans="1:8">
      <c r="A20" s="100"/>
    </row>
    <row r="21" spans="1:8">
      <c r="A21" s="100"/>
    </row>
    <row r="22" spans="1:8">
      <c r="A22" s="100"/>
    </row>
    <row r="23" spans="1:8">
      <c r="A23" s="100"/>
    </row>
    <row r="24" spans="1:8">
      <c r="A24" s="100"/>
    </row>
    <row r="25" spans="1:8">
      <c r="A25" s="100"/>
    </row>
    <row r="26" spans="1:8">
      <c r="A26" s="100"/>
    </row>
    <row r="27" spans="1:8">
      <c r="A27" s="100"/>
    </row>
    <row r="28" spans="1:8">
      <c r="A28" s="100"/>
    </row>
    <row r="29" spans="1:8">
      <c r="A29" s="100"/>
    </row>
    <row r="30" spans="1:8">
      <c r="A30" s="100"/>
    </row>
    <row r="31" spans="1:8">
      <c r="A31" s="100"/>
    </row>
    <row r="32" spans="1:8">
      <c r="A32" s="100"/>
    </row>
    <row r="33" spans="1:1">
      <c r="A33" s="100"/>
    </row>
    <row r="34" spans="1:1">
      <c r="A34" s="100"/>
    </row>
    <row r="35" spans="1:1">
      <c r="A35" s="100"/>
    </row>
  </sheetData>
  <printOptions horizontalCentered="1"/>
  <pageMargins left="0.52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75A3-E3CA-4172-B004-E27F28221CFA}">
  <sheetPr>
    <pageSetUpPr fitToPage="1"/>
  </sheetPr>
  <dimension ref="A1:H18"/>
  <sheetViews>
    <sheetView tabSelected="1" zoomScale="70" zoomScaleNormal="70" workbookViewId="0">
      <selection activeCell="B22" sqref="B22"/>
    </sheetView>
  </sheetViews>
  <sheetFormatPr defaultColWidth="9.140625" defaultRowHeight="15"/>
  <cols>
    <col min="1" max="1" width="10.5703125" style="63" customWidth="1"/>
    <col min="2" max="2" width="22" style="1" customWidth="1"/>
    <col min="3" max="3" width="34" style="1" customWidth="1"/>
    <col min="4" max="4" width="17.42578125" style="3" customWidth="1"/>
    <col min="5" max="5" width="19" style="3" customWidth="1"/>
    <col min="6" max="6" width="15.5703125" style="3" customWidth="1"/>
    <col min="7" max="7" width="13.85546875" style="3" customWidth="1"/>
    <col min="8" max="8" width="22.140625" style="7" customWidth="1"/>
    <col min="9" max="10" width="9.140625" style="1"/>
    <col min="11" max="11" width="11.28515625" style="1" bestFit="1" customWidth="1"/>
    <col min="12" max="16384" width="9.140625" style="1"/>
  </cols>
  <sheetData>
    <row r="1" spans="1:8" ht="24.6" customHeight="1">
      <c r="A1" s="88" t="s">
        <v>33</v>
      </c>
      <c r="C1" s="51"/>
      <c r="D1" s="51"/>
      <c r="E1" s="51"/>
      <c r="F1" s="51"/>
      <c r="G1" s="51"/>
      <c r="H1" s="51"/>
    </row>
    <row r="2" spans="1:8" ht="15.75">
      <c r="A2" s="89"/>
      <c r="C2" s="2"/>
      <c r="D2" s="2"/>
      <c r="E2" s="2"/>
      <c r="F2" s="2"/>
      <c r="G2" s="2"/>
      <c r="H2" s="2"/>
    </row>
    <row r="3" spans="1:8" s="4" customFormat="1" ht="30.6" customHeight="1">
      <c r="A3" s="106" t="s">
        <v>5</v>
      </c>
      <c r="B3" s="48"/>
      <c r="C3" s="48"/>
      <c r="D3" s="48"/>
      <c r="E3" s="48"/>
      <c r="F3" s="48"/>
      <c r="G3" s="48"/>
      <c r="H3" s="49"/>
    </row>
    <row r="4" spans="1:8" ht="47.25">
      <c r="A4" s="8" t="s">
        <v>6</v>
      </c>
      <c r="B4" s="90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8" t="s">
        <v>13</v>
      </c>
    </row>
    <row r="5" spans="1:8" s="4" customFormat="1" ht="48.75" customHeight="1">
      <c r="A5" s="10">
        <v>1</v>
      </c>
      <c r="B5" s="58" t="s">
        <v>34</v>
      </c>
      <c r="C5" s="59" t="s">
        <v>35</v>
      </c>
      <c r="D5" s="18">
        <v>1985004</v>
      </c>
      <c r="E5" s="18">
        <v>1985004</v>
      </c>
      <c r="F5" s="18">
        <v>225000</v>
      </c>
      <c r="G5" s="6">
        <v>87.03</v>
      </c>
      <c r="H5" s="5" t="s">
        <v>16</v>
      </c>
    </row>
    <row r="6" spans="1:8" ht="23.45" customHeight="1">
      <c r="A6" s="25"/>
      <c r="B6" s="26"/>
      <c r="C6" s="27" t="s">
        <v>17</v>
      </c>
      <c r="D6" s="28">
        <f>SUM(D5:D5)</f>
        <v>1985004</v>
      </c>
      <c r="E6" s="29">
        <f>SUM(E5:E5)</f>
        <v>1985004</v>
      </c>
      <c r="F6" s="30">
        <f>SUM(F5:F5)</f>
        <v>225000</v>
      </c>
      <c r="G6" s="31"/>
      <c r="H6" s="32"/>
    </row>
    <row r="7" spans="1:8" ht="15.75">
      <c r="A7" s="35"/>
      <c r="B7" s="36"/>
      <c r="C7" s="37"/>
      <c r="D7" s="38"/>
      <c r="E7" s="38"/>
      <c r="F7" s="38"/>
      <c r="G7" s="39"/>
      <c r="H7" s="40"/>
    </row>
    <row r="8" spans="1:8" ht="15.75">
      <c r="A8" s="103"/>
      <c r="B8" s="42"/>
      <c r="C8" s="43"/>
      <c r="D8" s="44"/>
      <c r="E8" s="44"/>
      <c r="F8" s="44"/>
      <c r="G8" s="45"/>
      <c r="H8" s="46"/>
    </row>
    <row r="9" spans="1:8" ht="27.6" customHeight="1">
      <c r="A9" s="48" t="s">
        <v>18</v>
      </c>
      <c r="B9" s="33"/>
      <c r="C9" s="33"/>
      <c r="D9" s="33"/>
      <c r="E9" s="33"/>
      <c r="F9" s="33"/>
      <c r="G9" s="33"/>
      <c r="H9" s="34"/>
    </row>
    <row r="10" spans="1:8" ht="47.25">
      <c r="A10" s="8" t="s">
        <v>6</v>
      </c>
      <c r="B10" s="90" t="s">
        <v>7</v>
      </c>
      <c r="C10" s="8" t="s">
        <v>8</v>
      </c>
      <c r="D10" s="9" t="s">
        <v>9</v>
      </c>
      <c r="E10" s="9" t="s">
        <v>10</v>
      </c>
      <c r="F10" s="9" t="s">
        <v>11</v>
      </c>
      <c r="G10" s="9" t="s">
        <v>12</v>
      </c>
      <c r="H10" s="8" t="s">
        <v>13</v>
      </c>
    </row>
    <row r="11" spans="1:8" ht="36" customHeight="1">
      <c r="A11" s="109"/>
      <c r="B11" s="105" t="s">
        <v>36</v>
      </c>
      <c r="C11" s="60" t="s">
        <v>37</v>
      </c>
      <c r="D11" s="61">
        <v>1993675</v>
      </c>
      <c r="E11" s="18">
        <v>0</v>
      </c>
      <c r="F11" s="18">
        <v>545000</v>
      </c>
      <c r="G11" s="6" t="s">
        <v>21</v>
      </c>
      <c r="H11" s="10" t="s">
        <v>18</v>
      </c>
    </row>
    <row r="12" spans="1:8" s="4" customFormat="1" ht="32.25" customHeight="1">
      <c r="A12" s="109"/>
      <c r="B12" s="58" t="s">
        <v>38</v>
      </c>
      <c r="C12" s="58" t="s">
        <v>39</v>
      </c>
      <c r="D12" s="62">
        <v>1100000</v>
      </c>
      <c r="E12" s="17">
        <v>0</v>
      </c>
      <c r="F12" s="66">
        <v>117000</v>
      </c>
      <c r="G12" s="11" t="s">
        <v>21</v>
      </c>
      <c r="H12" s="10" t="s">
        <v>18</v>
      </c>
    </row>
    <row r="13" spans="1:8" ht="15.75">
      <c r="A13" s="107"/>
      <c r="B13" s="36"/>
      <c r="C13" s="37"/>
      <c r="D13" s="38"/>
      <c r="E13" s="38"/>
      <c r="F13" s="38"/>
      <c r="G13" s="39"/>
      <c r="H13" s="40"/>
    </row>
    <row r="14" spans="1:8" ht="15.75">
      <c r="A14" s="108"/>
      <c r="B14" s="42"/>
      <c r="C14" s="43"/>
      <c r="D14" s="44"/>
      <c r="E14" s="44"/>
      <c r="F14" s="44"/>
      <c r="G14" s="45"/>
      <c r="H14" s="46"/>
    </row>
    <row r="15" spans="1:8" ht="29.1" hidden="1" customHeight="1">
      <c r="A15" s="50" t="s">
        <v>23</v>
      </c>
      <c r="B15" s="33"/>
      <c r="C15" s="33"/>
      <c r="D15" s="33"/>
      <c r="E15" s="33"/>
      <c r="F15" s="33"/>
      <c r="G15" s="33"/>
      <c r="H15" s="34"/>
    </row>
    <row r="16" spans="1:8" ht="49.5" hidden="1" customHeight="1">
      <c r="A16" s="8" t="s">
        <v>6</v>
      </c>
      <c r="B16" s="8" t="s">
        <v>7</v>
      </c>
      <c r="C16" s="8" t="s">
        <v>8</v>
      </c>
      <c r="D16" s="9" t="s">
        <v>9</v>
      </c>
      <c r="E16" s="9" t="s">
        <v>10</v>
      </c>
      <c r="F16" s="9" t="s">
        <v>11</v>
      </c>
      <c r="G16" s="9" t="s">
        <v>12</v>
      </c>
      <c r="H16" s="8" t="s">
        <v>13</v>
      </c>
    </row>
    <row r="17" spans="1:8" ht="30" hidden="1">
      <c r="A17" s="5" t="s">
        <v>24</v>
      </c>
      <c r="B17" s="19" t="s">
        <v>25</v>
      </c>
      <c r="C17" s="19" t="s">
        <v>26</v>
      </c>
      <c r="D17" s="17">
        <v>0</v>
      </c>
      <c r="E17" s="17">
        <v>0</v>
      </c>
      <c r="F17" s="17">
        <v>0</v>
      </c>
      <c r="G17" s="11"/>
      <c r="H17" s="10" t="s">
        <v>23</v>
      </c>
    </row>
    <row r="18" spans="1:8" ht="15.75" hidden="1">
      <c r="A18" s="12"/>
      <c r="B18" s="13"/>
      <c r="C18" s="14" t="s">
        <v>27</v>
      </c>
      <c r="D18" s="21">
        <f>SUM(D17:D17)</f>
        <v>0</v>
      </c>
      <c r="E18" s="22">
        <f>SUM(E17:E17)</f>
        <v>0</v>
      </c>
      <c r="F18" s="23">
        <f>SUM(F17:F17)</f>
        <v>0</v>
      </c>
      <c r="G18" s="15"/>
      <c r="H18" s="16"/>
    </row>
  </sheetData>
  <dataValidations count="2">
    <dataValidation type="custom" allowBlank="1" showInputMessage="1" showErrorMessage="1" errorTitle="Requested Funding Entry" error="Requested Funding must be a number" sqref="D17 D11:D12" xr:uid="{4ABFA715-F0F1-436A-8D79-D67027CB38F1}">
      <formula1>ISNUMBER(D11)</formula1>
    </dataValidation>
    <dataValidation type="custom" allowBlank="1" showInputMessage="1" showErrorMessage="1" errorTitle="Match Funding Entry" error="Match Funding (Letter Value) must be a number" sqref="F17 F12" xr:uid="{371CE637-1296-47A4-AECB-58B2CF78C4F1}">
      <formula1>ISNUMBER(F12)</formula1>
    </dataValidation>
  </dataValidations>
  <printOptions horizontalCentered="1"/>
  <pageMargins left="0.68" right="0.6" top="0.75" bottom="0.75" header="0.3" footer="0.3"/>
  <pageSetup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B11E-9241-4234-8ECC-C337895BDDAF}">
  <dimension ref="A1:H19"/>
  <sheetViews>
    <sheetView view="pageLayout" zoomScale="50" zoomScaleNormal="100" zoomScalePageLayoutView="50" workbookViewId="0">
      <selection activeCell="B21" sqref="B21"/>
    </sheetView>
  </sheetViews>
  <sheetFormatPr defaultColWidth="9.140625" defaultRowHeight="15.75"/>
  <cols>
    <col min="1" max="1" width="10.5703125" style="101" customWidth="1"/>
    <col min="2" max="2" width="22" style="53" customWidth="1"/>
    <col min="3" max="3" width="36.85546875" style="53" customWidth="1"/>
    <col min="4" max="4" width="15.5703125" style="54" customWidth="1"/>
    <col min="5" max="5" width="19" style="54" customWidth="1"/>
    <col min="6" max="6" width="15.5703125" style="54" customWidth="1"/>
    <col min="7" max="7" width="8.140625" style="54" customWidth="1"/>
    <col min="8" max="8" width="13.5703125" style="55" customWidth="1"/>
    <col min="9" max="10" width="9.140625" style="53"/>
    <col min="11" max="11" width="11.28515625" style="53" bestFit="1" customWidth="1"/>
    <col min="12" max="16384" width="9.140625" style="53"/>
  </cols>
  <sheetData>
    <row r="1" spans="1:8" s="1" customFormat="1" ht="24.6" customHeight="1">
      <c r="A1" s="93" t="s">
        <v>40</v>
      </c>
      <c r="C1" s="51"/>
      <c r="D1" s="51"/>
      <c r="E1" s="51"/>
      <c r="F1" s="51"/>
      <c r="G1" s="51"/>
      <c r="H1" s="51"/>
    </row>
    <row r="2" spans="1:8" s="1" customFormat="1">
      <c r="A2" s="94"/>
      <c r="C2" s="2"/>
      <c r="D2" s="2"/>
      <c r="E2" s="2"/>
      <c r="F2" s="2"/>
      <c r="G2" s="2"/>
      <c r="H2" s="2"/>
    </row>
    <row r="3" spans="1:8" s="4" customFormat="1" ht="30.6" customHeight="1">
      <c r="A3" s="47" t="s">
        <v>5</v>
      </c>
      <c r="B3" s="48"/>
      <c r="C3" s="48"/>
      <c r="D3" s="48"/>
      <c r="E3" s="48"/>
      <c r="F3" s="48"/>
      <c r="G3" s="48"/>
      <c r="H3" s="49"/>
    </row>
    <row r="4" spans="1:8" s="1" customFormat="1" ht="47.25">
      <c r="A4" s="104" t="s">
        <v>6</v>
      </c>
      <c r="B4" s="90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8" t="s">
        <v>13</v>
      </c>
    </row>
    <row r="5" spans="1:8" s="4" customFormat="1" ht="60">
      <c r="A5" s="102">
        <v>1</v>
      </c>
      <c r="B5" s="56" t="s">
        <v>41</v>
      </c>
      <c r="C5" s="20" t="s">
        <v>42</v>
      </c>
      <c r="D5" s="18">
        <v>500000</v>
      </c>
      <c r="E5" s="18">
        <v>500000</v>
      </c>
      <c r="F5" s="18">
        <v>125000</v>
      </c>
      <c r="G5" s="6">
        <v>80.319999999999993</v>
      </c>
      <c r="H5" s="5" t="s">
        <v>16</v>
      </c>
    </row>
    <row r="6" spans="1:8" s="1" customFormat="1" ht="23.45" customHeight="1">
      <c r="A6" s="73"/>
      <c r="B6" s="26"/>
      <c r="C6" s="27" t="s">
        <v>17</v>
      </c>
      <c r="D6" s="28">
        <f>SUM(D5:D5)</f>
        <v>500000</v>
      </c>
      <c r="E6" s="29">
        <f>SUM(E5:E5)</f>
        <v>500000</v>
      </c>
      <c r="F6" s="30">
        <f>SUM(F5:F5)</f>
        <v>125000</v>
      </c>
      <c r="G6" s="31"/>
      <c r="H6" s="32"/>
    </row>
    <row r="7" spans="1:8" s="1" customFormat="1">
      <c r="A7" s="103"/>
      <c r="B7" s="36"/>
      <c r="C7" s="37"/>
      <c r="D7" s="38"/>
      <c r="E7" s="38"/>
      <c r="F7" s="38"/>
      <c r="G7" s="39"/>
      <c r="H7" s="40"/>
    </row>
    <row r="8" spans="1:8" s="1" customFormat="1">
      <c r="A8" s="41"/>
      <c r="B8" s="42"/>
      <c r="C8" s="43"/>
      <c r="D8" s="44"/>
      <c r="E8" s="44"/>
      <c r="F8" s="44"/>
      <c r="G8" s="45"/>
      <c r="H8" s="46"/>
    </row>
    <row r="9" spans="1:8" s="1" customFormat="1" ht="27.6" hidden="1" customHeight="1">
      <c r="A9" s="95" t="s">
        <v>18</v>
      </c>
      <c r="B9" s="33"/>
      <c r="C9" s="33"/>
      <c r="D9" s="33"/>
      <c r="E9" s="33"/>
      <c r="F9" s="33"/>
      <c r="G9" s="33"/>
      <c r="H9" s="34"/>
    </row>
    <row r="10" spans="1:8" s="1" customFormat="1" ht="47.25" hidden="1">
      <c r="A10" s="96" t="s">
        <v>6</v>
      </c>
      <c r="B10" s="90" t="s">
        <v>7</v>
      </c>
      <c r="C10" s="8" t="s">
        <v>8</v>
      </c>
      <c r="D10" s="9" t="s">
        <v>9</v>
      </c>
      <c r="E10" s="9" t="s">
        <v>10</v>
      </c>
      <c r="F10" s="9" t="s">
        <v>11</v>
      </c>
      <c r="G10" s="9" t="s">
        <v>12</v>
      </c>
      <c r="H10" s="8" t="s">
        <v>13</v>
      </c>
    </row>
    <row r="11" spans="1:8" s="4" customFormat="1" ht="30" hidden="1">
      <c r="A11" s="97" t="s">
        <v>24</v>
      </c>
      <c r="B11" s="91" t="s">
        <v>25</v>
      </c>
      <c r="C11" s="20" t="s">
        <v>26</v>
      </c>
      <c r="D11" s="18">
        <v>0</v>
      </c>
      <c r="E11" s="18">
        <v>0</v>
      </c>
      <c r="F11" s="18">
        <v>0</v>
      </c>
      <c r="G11" s="6"/>
      <c r="H11" s="10" t="s">
        <v>18</v>
      </c>
    </row>
    <row r="12" spans="1:8" s="1" customFormat="1" hidden="1">
      <c r="A12" s="98"/>
      <c r="B12" s="26"/>
      <c r="C12" s="27" t="s">
        <v>27</v>
      </c>
      <c r="D12" s="28">
        <f>SUM(D11:D11)</f>
        <v>0</v>
      </c>
      <c r="E12" s="29">
        <f>SUM(E11:E11)</f>
        <v>0</v>
      </c>
      <c r="F12" s="30">
        <f>SUM(F11:F11)</f>
        <v>0</v>
      </c>
      <c r="G12" s="31"/>
      <c r="H12" s="32"/>
    </row>
    <row r="13" spans="1:8" s="1" customFormat="1" hidden="1">
      <c r="A13" s="99"/>
      <c r="B13" s="36"/>
      <c r="C13" s="37"/>
      <c r="D13" s="38"/>
      <c r="E13" s="38"/>
      <c r="F13" s="38"/>
      <c r="G13" s="39"/>
      <c r="H13" s="40"/>
    </row>
    <row r="14" spans="1:8" s="1" customFormat="1" hidden="1">
      <c r="A14" s="99"/>
      <c r="B14" s="42"/>
      <c r="C14" s="43"/>
      <c r="D14" s="44"/>
      <c r="E14" s="44"/>
      <c r="F14" s="44"/>
      <c r="G14" s="45"/>
      <c r="H14" s="46"/>
    </row>
    <row r="15" spans="1:8" s="1" customFormat="1" ht="29.1" hidden="1" customHeight="1">
      <c r="A15" s="95" t="s">
        <v>23</v>
      </c>
      <c r="B15" s="33"/>
      <c r="C15" s="33"/>
      <c r="D15" s="33"/>
      <c r="E15" s="33"/>
      <c r="F15" s="33"/>
      <c r="G15" s="33"/>
      <c r="H15" s="34"/>
    </row>
    <row r="16" spans="1:8" s="1" customFormat="1" ht="49.5" hidden="1" customHeight="1">
      <c r="A16" s="96" t="s">
        <v>6</v>
      </c>
      <c r="B16" s="90" t="s">
        <v>7</v>
      </c>
      <c r="C16" s="8" t="s">
        <v>8</v>
      </c>
      <c r="D16" s="9" t="s">
        <v>9</v>
      </c>
      <c r="E16" s="9" t="s">
        <v>10</v>
      </c>
      <c r="F16" s="9" t="s">
        <v>11</v>
      </c>
      <c r="G16" s="9" t="s">
        <v>12</v>
      </c>
      <c r="H16" s="8" t="s">
        <v>13</v>
      </c>
    </row>
    <row r="17" spans="1:8" s="1" customFormat="1" ht="30" hidden="1">
      <c r="A17" s="97" t="s">
        <v>24</v>
      </c>
      <c r="B17" s="92" t="s">
        <v>25</v>
      </c>
      <c r="C17" s="19" t="s">
        <v>26</v>
      </c>
      <c r="D17" s="17">
        <v>0</v>
      </c>
      <c r="E17" s="17">
        <v>0</v>
      </c>
      <c r="F17" s="17">
        <v>0</v>
      </c>
      <c r="G17" s="11"/>
      <c r="H17" s="10" t="s">
        <v>23</v>
      </c>
    </row>
    <row r="18" spans="1:8" s="1" customFormat="1" hidden="1">
      <c r="A18" s="98"/>
      <c r="B18" s="13"/>
      <c r="C18" s="14" t="s">
        <v>27</v>
      </c>
      <c r="D18" s="21">
        <f>SUM(D17:D17)</f>
        <v>0</v>
      </c>
      <c r="E18" s="22">
        <f>SUM(E17:E17)</f>
        <v>0</v>
      </c>
      <c r="F18" s="23">
        <f>SUM(F17:F17)</f>
        <v>0</v>
      </c>
      <c r="G18" s="15"/>
      <c r="H18" s="16"/>
    </row>
    <row r="19" spans="1:8" s="52" customFormat="1" ht="15">
      <c r="A19" s="100"/>
      <c r="B19" s="1"/>
      <c r="C19" s="1"/>
      <c r="D19" s="3"/>
      <c r="E19" s="3"/>
      <c r="F19" s="3"/>
      <c r="G19" s="3"/>
      <c r="H19" s="7"/>
    </row>
  </sheetData>
  <printOptions horizontalCentered="1"/>
  <pageMargins left="0.7" right="0.7" top="0.75" bottom="0.7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a054c9a03b242cf785f578fe90173090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d73a3e9278b3088c079a60c57a0df229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d59d910-56ec-4d5a-9702-61243d3b599f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1001E3-78A2-4760-930C-390684849E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785685f2-c2e1-4352-89aa-3faca8eaba52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067c814-4b34-462c-a21d-c185ff6548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NOPA Table - Group 1</vt:lpstr>
      <vt:lpstr>NOPA Table - Group 2</vt:lpstr>
      <vt:lpstr>NOPA Table - Group 3</vt:lpstr>
      <vt:lpstr>NOPA Table - Group 4</vt:lpstr>
      <vt:lpstr>'NOPA Table - Group 1'!Print_Area</vt:lpstr>
      <vt:lpstr>'NOPA Table - Group 2'!Print_Area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Johnson, Natalie@Energy</cp:lastModifiedBy>
  <cp:revision/>
  <cp:lastPrinted>2025-11-07T21:54:19Z</cp:lastPrinted>
  <dcterms:created xsi:type="dcterms:W3CDTF">2015-01-15T18:23:38Z</dcterms:created>
  <dcterms:modified xsi:type="dcterms:W3CDTF">2025-11-07T21:54:26Z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Order">
    <vt:r8>4849500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Status">
    <vt:lpwstr>Active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