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PSaxton\Downloads\"/>
    </mc:Choice>
  </mc:AlternateContent>
  <xr:revisionPtr revIDLastSave="0" documentId="13_ncr:1_{2C164F71-85A6-4DF8-90DB-5C221D436904}" xr6:coauthVersionLast="47" xr6:coauthVersionMax="47" xr10:uidLastSave="{00000000-0000-0000-0000-000000000000}"/>
  <workbookProtection workbookAlgorithmName="SHA-512" workbookHashValue="jRqtWimLXsdTkQmVweZ7T/7ueR+5UmJg/mc92dNhLt8/LqFLDfQb6MAgZsT5HNUdc44xnbnK9CWwWWRBfZShZg==" workbookSaltValue="6JFUiLrE6d8TIviXvWjsEQ==" workbookSpinCount="100000" lockStructure="1"/>
  <bookViews>
    <workbookView xWindow="-108" yWindow="-108" windowWidth="23256" windowHeight="12456" tabRatio="933" activeTab="1" xr2:uid="{00000000-000D-0000-FFFF-FFFF00000000}"/>
  </bookViews>
  <sheets>
    <sheet name="ESS Instructions" sheetId="14" r:id="rId1"/>
    <sheet name="ESS Request Form" sheetId="26" r:id="rId2"/>
    <sheet name="CC MONTHLY INFO" sheetId="27" state="veryHidden" r:id="rId3"/>
    <sheet name="validation" sheetId="16" state="veryHidden" r:id="rId4"/>
  </sheets>
  <definedNames>
    <definedName name="_xlnm._FilterDatabase" localSheetId="1" hidden="1">'ESS Request Form'!$B$112:$I$112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7" l="1"/>
  <c r="J5" i="27"/>
  <c r="I6" i="27"/>
  <c r="J6" i="27"/>
  <c r="I7" i="27"/>
  <c r="J7" i="27"/>
  <c r="I8" i="27"/>
  <c r="J8" i="27"/>
  <c r="I9" i="27"/>
  <c r="J9" i="27"/>
  <c r="I10" i="27"/>
  <c r="J10" i="27"/>
  <c r="I11" i="27"/>
  <c r="J11" i="27"/>
  <c r="I12" i="27"/>
  <c r="J12" i="27"/>
  <c r="I13" i="27"/>
  <c r="J13" i="27"/>
  <c r="I14" i="27"/>
  <c r="J14" i="27"/>
  <c r="I15" i="27"/>
  <c r="J15" i="27"/>
  <c r="I16" i="27"/>
  <c r="J16" i="27"/>
  <c r="I17" i="27"/>
  <c r="J17" i="27"/>
  <c r="I18" i="27"/>
  <c r="J18" i="27"/>
  <c r="I19" i="27"/>
  <c r="J19" i="27"/>
  <c r="I20" i="27"/>
  <c r="J20" i="27"/>
  <c r="I21" i="27"/>
  <c r="J21" i="27"/>
  <c r="I22" i="27"/>
  <c r="J22" i="27"/>
  <c r="I23" i="27"/>
  <c r="J23" i="27"/>
  <c r="I24" i="27"/>
  <c r="J24" i="27"/>
  <c r="I25" i="27"/>
  <c r="J25" i="27"/>
  <c r="I26" i="27"/>
  <c r="J26" i="27"/>
  <c r="I27" i="27"/>
  <c r="J27" i="27"/>
  <c r="I28" i="27"/>
  <c r="J28" i="27"/>
  <c r="I29" i="27"/>
  <c r="J29" i="27"/>
  <c r="I30" i="27"/>
  <c r="J30" i="27"/>
  <c r="I31" i="27"/>
  <c r="J31" i="27"/>
  <c r="I32" i="27"/>
  <c r="J32" i="27"/>
  <c r="I33" i="27"/>
  <c r="J33" i="27"/>
  <c r="I34" i="27"/>
  <c r="J34" i="27"/>
  <c r="I35" i="27"/>
  <c r="J35" i="27"/>
  <c r="I36" i="27"/>
  <c r="J36" i="27"/>
  <c r="I37" i="27"/>
  <c r="J37" i="27"/>
  <c r="I38" i="27"/>
  <c r="J38" i="27"/>
  <c r="I39" i="27"/>
  <c r="J39" i="27"/>
  <c r="I40" i="27"/>
  <c r="J40" i="27"/>
  <c r="I41" i="27"/>
  <c r="J41" i="27"/>
  <c r="I42" i="27"/>
  <c r="J42" i="27"/>
  <c r="I43" i="27"/>
  <c r="J43" i="27"/>
  <c r="I44" i="27"/>
  <c r="J44" i="27"/>
  <c r="I45" i="27"/>
  <c r="J45" i="27"/>
  <c r="I46" i="27"/>
  <c r="J46" i="27"/>
  <c r="I47" i="27"/>
  <c r="J47" i="27"/>
  <c r="I48" i="27"/>
  <c r="J48" i="27"/>
  <c r="I49" i="27"/>
  <c r="J49" i="27"/>
  <c r="I50" i="27"/>
  <c r="J50" i="27"/>
  <c r="I51" i="27"/>
  <c r="J51" i="27"/>
  <c r="I52" i="27"/>
  <c r="J52" i="27"/>
  <c r="I53" i="27"/>
  <c r="J53" i="27"/>
  <c r="I54" i="27"/>
  <c r="J54" i="27"/>
  <c r="I55" i="27"/>
  <c r="J55" i="27"/>
  <c r="I56" i="27"/>
  <c r="J56" i="27"/>
  <c r="I57" i="27"/>
  <c r="J57" i="27"/>
  <c r="I58" i="27"/>
  <c r="J58" i="27"/>
  <c r="I59" i="27"/>
  <c r="J59" i="27"/>
  <c r="I60" i="27"/>
  <c r="J60" i="27"/>
  <c r="I61" i="27"/>
  <c r="J61" i="27"/>
  <c r="I62" i="27"/>
  <c r="J62" i="27"/>
  <c r="I63" i="27"/>
  <c r="J63" i="27"/>
  <c r="I64" i="27"/>
  <c r="J64" i="27"/>
  <c r="I65" i="27"/>
  <c r="J65" i="27"/>
  <c r="I66" i="27"/>
  <c r="J66" i="27"/>
  <c r="I67" i="27"/>
  <c r="J67" i="27"/>
  <c r="I68" i="27"/>
  <c r="J68" i="27"/>
  <c r="I69" i="27"/>
  <c r="J69" i="27"/>
  <c r="I70" i="27"/>
  <c r="J70" i="27"/>
  <c r="I71" i="27"/>
  <c r="J71" i="27"/>
  <c r="I72" i="27"/>
  <c r="J72" i="27"/>
  <c r="I73" i="27"/>
  <c r="J73" i="27"/>
  <c r="I74" i="27"/>
  <c r="J74" i="27"/>
  <c r="I75" i="27"/>
  <c r="J75" i="27"/>
  <c r="I76" i="27"/>
  <c r="J76" i="27"/>
  <c r="I77" i="27"/>
  <c r="J77" i="27"/>
  <c r="I78" i="27"/>
  <c r="J78" i="27"/>
  <c r="I79" i="27"/>
  <c r="J79" i="27"/>
  <c r="I80" i="27"/>
  <c r="J80" i="27"/>
  <c r="I81" i="27"/>
  <c r="J81" i="27"/>
  <c r="I82" i="27"/>
  <c r="J82" i="27"/>
  <c r="I83" i="27"/>
  <c r="J83" i="27"/>
  <c r="I84" i="27"/>
  <c r="J84" i="27"/>
  <c r="I85" i="27"/>
  <c r="J85" i="27"/>
  <c r="I86" i="27"/>
  <c r="J86" i="27"/>
  <c r="I87" i="27"/>
  <c r="J87" i="27"/>
  <c r="I88" i="27"/>
  <c r="J88" i="27"/>
  <c r="I89" i="27"/>
  <c r="J89" i="27"/>
  <c r="I90" i="27"/>
  <c r="J90" i="27"/>
  <c r="I91" i="27"/>
  <c r="J91" i="27"/>
  <c r="I92" i="27"/>
  <c r="J92" i="27"/>
  <c r="I93" i="27"/>
  <c r="J93" i="27"/>
  <c r="I94" i="27"/>
  <c r="J94" i="27"/>
  <c r="I95" i="27"/>
  <c r="J95" i="27"/>
  <c r="I96" i="27"/>
  <c r="J96" i="27"/>
  <c r="I97" i="27"/>
  <c r="J97" i="27"/>
  <c r="I98" i="27"/>
  <c r="J98" i="27"/>
  <c r="I99" i="27"/>
  <c r="J99" i="27"/>
  <c r="I100" i="27"/>
  <c r="J100" i="27"/>
  <c r="I101" i="27"/>
  <c r="J101" i="27"/>
  <c r="I102" i="27"/>
  <c r="J102" i="27"/>
  <c r="I103" i="27"/>
  <c r="J103" i="27"/>
  <c r="I104" i="27"/>
  <c r="J104" i="27"/>
  <c r="I105" i="27"/>
  <c r="J105" i="27"/>
  <c r="I106" i="27"/>
  <c r="J106" i="27"/>
  <c r="I107" i="27"/>
  <c r="J107" i="27"/>
  <c r="I108" i="27"/>
  <c r="J108" i="27"/>
  <c r="I109" i="27"/>
  <c r="J109" i="27"/>
  <c r="I110" i="27"/>
  <c r="J110" i="27"/>
  <c r="I111" i="27"/>
  <c r="J111" i="27"/>
  <c r="I112" i="27"/>
  <c r="J112" i="27"/>
  <c r="I113" i="27"/>
  <c r="J113" i="27"/>
  <c r="I114" i="27"/>
  <c r="J114" i="27"/>
  <c r="I115" i="27"/>
  <c r="J115" i="27"/>
  <c r="I116" i="27"/>
  <c r="J116" i="27"/>
  <c r="I117" i="27"/>
  <c r="J117" i="27"/>
  <c r="I118" i="27"/>
  <c r="J118" i="27"/>
  <c r="I119" i="27"/>
  <c r="J119" i="27"/>
  <c r="I120" i="27"/>
  <c r="J120" i="27"/>
  <c r="I121" i="27"/>
  <c r="J121" i="27"/>
  <c r="I122" i="27"/>
  <c r="J122" i="27"/>
  <c r="I123" i="27"/>
  <c r="J123" i="27"/>
  <c r="I124" i="27"/>
  <c r="J124" i="27"/>
  <c r="I125" i="27"/>
  <c r="J125" i="27"/>
  <c r="I126" i="27"/>
  <c r="J126" i="27"/>
  <c r="I127" i="27"/>
  <c r="J127" i="27"/>
  <c r="I128" i="27"/>
  <c r="J128" i="27"/>
  <c r="I129" i="27"/>
  <c r="J129" i="27"/>
  <c r="I130" i="27"/>
  <c r="J130" i="27"/>
  <c r="I131" i="27"/>
  <c r="J131" i="27"/>
  <c r="I132" i="27"/>
  <c r="J132" i="27"/>
  <c r="I133" i="27"/>
  <c r="J133" i="27"/>
  <c r="I134" i="27"/>
  <c r="J134" i="27"/>
  <c r="I135" i="27"/>
  <c r="J135" i="27"/>
  <c r="I136" i="27"/>
  <c r="J136" i="27"/>
  <c r="I137" i="27"/>
  <c r="J137" i="27"/>
  <c r="I138" i="27"/>
  <c r="J138" i="27"/>
  <c r="I139" i="27"/>
  <c r="J139" i="27"/>
  <c r="I140" i="27"/>
  <c r="J140" i="27"/>
  <c r="I141" i="27"/>
  <c r="J141" i="27"/>
  <c r="I142" i="27"/>
  <c r="J142" i="27"/>
  <c r="I143" i="27"/>
  <c r="J143" i="27"/>
  <c r="I144" i="27"/>
  <c r="J144" i="27"/>
  <c r="I145" i="27"/>
  <c r="J145" i="27"/>
  <c r="I146" i="27"/>
  <c r="J146" i="27"/>
  <c r="I147" i="27"/>
  <c r="J147" i="27"/>
  <c r="I148" i="27"/>
  <c r="J148" i="27"/>
  <c r="I149" i="27"/>
  <c r="J149" i="27"/>
  <c r="I150" i="27"/>
  <c r="J150" i="27"/>
  <c r="I151" i="27"/>
  <c r="J151" i="27"/>
  <c r="I152" i="27"/>
  <c r="J152" i="27"/>
  <c r="I153" i="27"/>
  <c r="J153" i="27"/>
  <c r="I154" i="27"/>
  <c r="J154" i="27"/>
  <c r="I155" i="27"/>
  <c r="J155" i="27"/>
  <c r="I156" i="27"/>
  <c r="J156" i="27"/>
  <c r="I157" i="27"/>
  <c r="J157" i="27"/>
  <c r="I158" i="27"/>
  <c r="J158" i="27"/>
  <c r="I159" i="27"/>
  <c r="J159" i="27"/>
  <c r="I160" i="27"/>
  <c r="J160" i="27"/>
  <c r="I161" i="27"/>
  <c r="J161" i="27"/>
  <c r="I162" i="27"/>
  <c r="J162" i="27"/>
  <c r="I163" i="27"/>
  <c r="J163" i="27"/>
  <c r="I164" i="27"/>
  <c r="J164" i="27"/>
  <c r="I165" i="27"/>
  <c r="J165" i="27"/>
  <c r="I166" i="27"/>
  <c r="J166" i="27"/>
  <c r="I167" i="27"/>
  <c r="J167" i="27"/>
  <c r="I168" i="27"/>
  <c r="J168" i="27"/>
  <c r="I169" i="27"/>
  <c r="J169" i="27"/>
  <c r="I170" i="27"/>
  <c r="J170" i="27"/>
  <c r="I171" i="27"/>
  <c r="J171" i="27"/>
  <c r="I172" i="27"/>
  <c r="J172" i="27"/>
  <c r="I173" i="27"/>
  <c r="J173" i="27"/>
  <c r="I174" i="27"/>
  <c r="J174" i="27"/>
  <c r="I175" i="27"/>
  <c r="J175" i="27"/>
  <c r="I176" i="27"/>
  <c r="J176" i="27"/>
  <c r="I177" i="27"/>
  <c r="J177" i="27"/>
  <c r="I178" i="27"/>
  <c r="J178" i="27"/>
  <c r="I179" i="27"/>
  <c r="J179" i="27"/>
  <c r="I180" i="27"/>
  <c r="J180" i="27"/>
  <c r="I181" i="27"/>
  <c r="J181" i="27"/>
  <c r="I182" i="27"/>
  <c r="J182" i="27"/>
  <c r="I183" i="27"/>
  <c r="J183" i="27"/>
  <c r="I184" i="27"/>
  <c r="J184" i="27"/>
  <c r="I185" i="27"/>
  <c r="J185" i="27"/>
  <c r="I186" i="27"/>
  <c r="J186" i="27"/>
  <c r="I187" i="27"/>
  <c r="J187" i="27"/>
  <c r="I188" i="27"/>
  <c r="J188" i="27"/>
  <c r="I189" i="27"/>
  <c r="J189" i="27"/>
  <c r="I190" i="27"/>
  <c r="J190" i="27"/>
  <c r="I191" i="27"/>
  <c r="J191" i="27"/>
  <c r="I192" i="27"/>
  <c r="J192" i="27"/>
  <c r="I193" i="27"/>
  <c r="J193" i="27"/>
  <c r="I194" i="27"/>
  <c r="J194" i="27"/>
  <c r="I195" i="27"/>
  <c r="J195" i="27"/>
  <c r="I196" i="27"/>
  <c r="J196" i="27"/>
  <c r="I197" i="27"/>
  <c r="J197" i="27"/>
  <c r="I198" i="27"/>
  <c r="J198" i="27"/>
  <c r="I199" i="27"/>
  <c r="J199" i="27"/>
  <c r="I200" i="27"/>
  <c r="J200" i="27"/>
  <c r="I201" i="27"/>
  <c r="J201" i="27"/>
  <c r="I202" i="27"/>
  <c r="J202" i="27"/>
  <c r="I203" i="27"/>
  <c r="J203" i="27"/>
  <c r="I204" i="27"/>
  <c r="J204" i="27"/>
  <c r="I205" i="27"/>
  <c r="J205" i="27"/>
  <c r="I206" i="27"/>
  <c r="J206" i="27"/>
  <c r="I207" i="27"/>
  <c r="J207" i="27"/>
  <c r="I208" i="27"/>
  <c r="J208" i="27"/>
  <c r="I209" i="27"/>
  <c r="J209" i="27"/>
  <c r="I210" i="27"/>
  <c r="J210" i="27"/>
  <c r="I211" i="27"/>
  <c r="J211" i="27"/>
  <c r="I212" i="27"/>
  <c r="J212" i="27"/>
  <c r="I213" i="27"/>
  <c r="J213" i="27"/>
  <c r="I214" i="27"/>
  <c r="J214" i="27"/>
  <c r="I215" i="27"/>
  <c r="J215" i="27"/>
  <c r="I216" i="27"/>
  <c r="J216" i="27"/>
  <c r="I217" i="27"/>
  <c r="J217" i="27"/>
  <c r="I218" i="27"/>
  <c r="J218" i="27"/>
  <c r="I219" i="27"/>
  <c r="J219" i="27"/>
  <c r="I220" i="27"/>
  <c r="J220" i="27"/>
  <c r="I221" i="27"/>
  <c r="J221" i="27"/>
  <c r="I222" i="27"/>
  <c r="J222" i="27"/>
  <c r="I223" i="27"/>
  <c r="J223" i="27"/>
  <c r="I224" i="27"/>
  <c r="J224" i="27"/>
  <c r="I225" i="27"/>
  <c r="J225" i="27"/>
  <c r="I226" i="27"/>
  <c r="J226" i="27"/>
  <c r="I227" i="27"/>
  <c r="J227" i="27"/>
  <c r="I228" i="27"/>
  <c r="J228" i="27"/>
  <c r="I229" i="27"/>
  <c r="J229" i="27"/>
  <c r="I230" i="27"/>
  <c r="J230" i="27"/>
  <c r="I231" i="27"/>
  <c r="J231" i="27"/>
  <c r="I232" i="27"/>
  <c r="J232" i="27"/>
  <c r="I233" i="27"/>
  <c r="J233" i="27"/>
  <c r="I234" i="27"/>
  <c r="J234" i="27"/>
  <c r="I235" i="27"/>
  <c r="J235" i="27"/>
  <c r="I236" i="27"/>
  <c r="J236" i="27"/>
  <c r="I237" i="27"/>
  <c r="J237" i="27"/>
  <c r="I238" i="27"/>
  <c r="J238" i="27"/>
  <c r="I239" i="27"/>
  <c r="J239" i="27"/>
  <c r="I240" i="27"/>
  <c r="J240" i="27"/>
  <c r="I241" i="27"/>
  <c r="J241" i="27"/>
  <c r="I242" i="27"/>
  <c r="J242" i="27"/>
  <c r="I243" i="27"/>
  <c r="J243" i="27"/>
  <c r="I244" i="27"/>
  <c r="J244" i="27"/>
  <c r="I245" i="27"/>
  <c r="J245" i="27"/>
  <c r="I246" i="27"/>
  <c r="J246" i="27"/>
  <c r="I247" i="27"/>
  <c r="J247" i="27"/>
  <c r="I248" i="27"/>
  <c r="J248" i="27"/>
  <c r="I249" i="27"/>
  <c r="J249" i="27"/>
  <c r="I250" i="27"/>
  <c r="J250" i="27"/>
  <c r="I251" i="27"/>
  <c r="J251" i="27"/>
  <c r="I252" i="27"/>
  <c r="J252" i="27"/>
  <c r="I253" i="27"/>
  <c r="J253" i="27"/>
  <c r="J4" i="27"/>
  <c r="I4" i="27"/>
  <c r="A5" i="27" l="1"/>
  <c r="C5" i="27"/>
  <c r="D5" i="27"/>
  <c r="E5" i="27"/>
  <c r="F5" i="27"/>
  <c r="G5" i="27"/>
  <c r="H5" i="27"/>
  <c r="N5" i="27"/>
  <c r="P5" i="27"/>
  <c r="Q5" i="27"/>
  <c r="R5" i="27"/>
  <c r="S5" i="27"/>
  <c r="T5" i="27"/>
  <c r="AH5" i="27"/>
  <c r="AI5" i="27"/>
  <c r="AJ5" i="27"/>
  <c r="AK5" i="27"/>
  <c r="AL5" i="27"/>
  <c r="AM5" i="27"/>
  <c r="AN5" i="27"/>
  <c r="AO5" i="27"/>
  <c r="AP5" i="27"/>
  <c r="AQ5" i="27"/>
  <c r="AT5" i="27"/>
  <c r="A6" i="27"/>
  <c r="C6" i="27"/>
  <c r="D6" i="27"/>
  <c r="E6" i="27"/>
  <c r="F6" i="27"/>
  <c r="G6" i="27"/>
  <c r="H6" i="27"/>
  <c r="N6" i="27"/>
  <c r="P6" i="27"/>
  <c r="Q6" i="27"/>
  <c r="R6" i="27"/>
  <c r="S6" i="27"/>
  <c r="T6" i="27"/>
  <c r="AH6" i="27"/>
  <c r="AI6" i="27"/>
  <c r="AJ6" i="27"/>
  <c r="AK6" i="27"/>
  <c r="AL6" i="27"/>
  <c r="AM6" i="27"/>
  <c r="AN6" i="27"/>
  <c r="AO6" i="27"/>
  <c r="AP6" i="27"/>
  <c r="AQ6" i="27"/>
  <c r="AT6" i="27"/>
  <c r="A7" i="27"/>
  <c r="C7" i="27"/>
  <c r="D7" i="27"/>
  <c r="E7" i="27"/>
  <c r="F7" i="27"/>
  <c r="G7" i="27"/>
  <c r="H7" i="27"/>
  <c r="N7" i="27"/>
  <c r="P7" i="27"/>
  <c r="Q7" i="27"/>
  <c r="R7" i="27"/>
  <c r="S7" i="27"/>
  <c r="T7" i="27"/>
  <c r="AH7" i="27"/>
  <c r="AI7" i="27"/>
  <c r="AJ7" i="27"/>
  <c r="AK7" i="27"/>
  <c r="AL7" i="27"/>
  <c r="AM7" i="27"/>
  <c r="AN7" i="27"/>
  <c r="AO7" i="27"/>
  <c r="AP7" i="27"/>
  <c r="AQ7" i="27"/>
  <c r="AT7" i="27"/>
  <c r="A8" i="27"/>
  <c r="C8" i="27"/>
  <c r="D8" i="27"/>
  <c r="E8" i="27"/>
  <c r="F8" i="27"/>
  <c r="G8" i="27"/>
  <c r="H8" i="27"/>
  <c r="N8" i="27"/>
  <c r="P8" i="27"/>
  <c r="Q8" i="27"/>
  <c r="R8" i="27"/>
  <c r="S8" i="27"/>
  <c r="T8" i="27"/>
  <c r="AH8" i="27"/>
  <c r="AI8" i="27"/>
  <c r="AJ8" i="27"/>
  <c r="AK8" i="27"/>
  <c r="AL8" i="27"/>
  <c r="AM8" i="27"/>
  <c r="AN8" i="27"/>
  <c r="AO8" i="27"/>
  <c r="AP8" i="27"/>
  <c r="AQ8" i="27"/>
  <c r="AT8" i="27"/>
  <c r="A9" i="27"/>
  <c r="C9" i="27"/>
  <c r="D9" i="27"/>
  <c r="E9" i="27"/>
  <c r="F9" i="27"/>
  <c r="G9" i="27"/>
  <c r="H9" i="27"/>
  <c r="N9" i="27"/>
  <c r="P9" i="27"/>
  <c r="Q9" i="27"/>
  <c r="R9" i="27"/>
  <c r="S9" i="27"/>
  <c r="T9" i="27"/>
  <c r="AH9" i="27"/>
  <c r="AI9" i="27"/>
  <c r="AJ9" i="27"/>
  <c r="AK9" i="27"/>
  <c r="AL9" i="27"/>
  <c r="AM9" i="27"/>
  <c r="AN9" i="27"/>
  <c r="AO9" i="27"/>
  <c r="AP9" i="27"/>
  <c r="AQ9" i="27"/>
  <c r="AT9" i="27"/>
  <c r="A10" i="27"/>
  <c r="C10" i="27"/>
  <c r="D10" i="27"/>
  <c r="E10" i="27"/>
  <c r="F10" i="27"/>
  <c r="G10" i="27"/>
  <c r="H10" i="27"/>
  <c r="N10" i="27"/>
  <c r="P10" i="27"/>
  <c r="Q10" i="27"/>
  <c r="R10" i="27"/>
  <c r="S10" i="27"/>
  <c r="T10" i="27"/>
  <c r="AH10" i="27"/>
  <c r="AI10" i="27"/>
  <c r="AJ10" i="27"/>
  <c r="AK10" i="27"/>
  <c r="AL10" i="27"/>
  <c r="AM10" i="27"/>
  <c r="AN10" i="27"/>
  <c r="AO10" i="27"/>
  <c r="AP10" i="27"/>
  <c r="AQ10" i="27"/>
  <c r="AT10" i="27"/>
  <c r="A11" i="27"/>
  <c r="C11" i="27"/>
  <c r="D11" i="27"/>
  <c r="E11" i="27"/>
  <c r="F11" i="27"/>
  <c r="G11" i="27"/>
  <c r="H11" i="27"/>
  <c r="N11" i="27"/>
  <c r="P11" i="27"/>
  <c r="Q11" i="27"/>
  <c r="R11" i="27"/>
  <c r="S11" i="27"/>
  <c r="T11" i="27"/>
  <c r="AH11" i="27"/>
  <c r="AI11" i="27"/>
  <c r="AJ11" i="27"/>
  <c r="AK11" i="27"/>
  <c r="AL11" i="27"/>
  <c r="AM11" i="27"/>
  <c r="AN11" i="27"/>
  <c r="AO11" i="27"/>
  <c r="AP11" i="27"/>
  <c r="AQ11" i="27"/>
  <c r="AT11" i="27"/>
  <c r="A12" i="27"/>
  <c r="C12" i="27"/>
  <c r="D12" i="27"/>
  <c r="E12" i="27"/>
  <c r="F12" i="27"/>
  <c r="G12" i="27"/>
  <c r="H12" i="27"/>
  <c r="N12" i="27"/>
  <c r="P12" i="27"/>
  <c r="Q12" i="27"/>
  <c r="R12" i="27"/>
  <c r="S12" i="27"/>
  <c r="T12" i="27"/>
  <c r="AH12" i="27"/>
  <c r="AI12" i="27"/>
  <c r="AJ12" i="27"/>
  <c r="AK12" i="27"/>
  <c r="AL12" i="27"/>
  <c r="AM12" i="27"/>
  <c r="AN12" i="27"/>
  <c r="AO12" i="27"/>
  <c r="AP12" i="27"/>
  <c r="AQ12" i="27"/>
  <c r="AT12" i="27"/>
  <c r="A13" i="27"/>
  <c r="C13" i="27"/>
  <c r="D13" i="27"/>
  <c r="E13" i="27"/>
  <c r="F13" i="27"/>
  <c r="G13" i="27"/>
  <c r="H13" i="27"/>
  <c r="N13" i="27"/>
  <c r="P13" i="27"/>
  <c r="Q13" i="27"/>
  <c r="R13" i="27"/>
  <c r="S13" i="27"/>
  <c r="T13" i="27"/>
  <c r="AH13" i="27"/>
  <c r="AI13" i="27"/>
  <c r="AJ13" i="27"/>
  <c r="AK13" i="27"/>
  <c r="AL13" i="27"/>
  <c r="AM13" i="27"/>
  <c r="AN13" i="27"/>
  <c r="AO13" i="27"/>
  <c r="AP13" i="27"/>
  <c r="AQ13" i="27"/>
  <c r="AT13" i="27"/>
  <c r="A14" i="27"/>
  <c r="C14" i="27"/>
  <c r="D14" i="27"/>
  <c r="E14" i="27"/>
  <c r="F14" i="27"/>
  <c r="G14" i="27"/>
  <c r="H14" i="27"/>
  <c r="N14" i="27"/>
  <c r="P14" i="27"/>
  <c r="Q14" i="27"/>
  <c r="R14" i="27"/>
  <c r="S14" i="27"/>
  <c r="T14" i="27"/>
  <c r="AH14" i="27"/>
  <c r="AI14" i="27"/>
  <c r="AJ14" i="27"/>
  <c r="AK14" i="27"/>
  <c r="AL14" i="27"/>
  <c r="AM14" i="27"/>
  <c r="AN14" i="27"/>
  <c r="AO14" i="27"/>
  <c r="AP14" i="27"/>
  <c r="AQ14" i="27"/>
  <c r="AT14" i="27"/>
  <c r="A15" i="27"/>
  <c r="C15" i="27"/>
  <c r="D15" i="27"/>
  <c r="E15" i="27"/>
  <c r="F15" i="27"/>
  <c r="G15" i="27"/>
  <c r="H15" i="27"/>
  <c r="N15" i="27"/>
  <c r="P15" i="27"/>
  <c r="Q15" i="27"/>
  <c r="R15" i="27"/>
  <c r="S15" i="27"/>
  <c r="T15" i="27"/>
  <c r="AH15" i="27"/>
  <c r="AI15" i="27"/>
  <c r="AJ15" i="27"/>
  <c r="AK15" i="27"/>
  <c r="AL15" i="27"/>
  <c r="AM15" i="27"/>
  <c r="AN15" i="27"/>
  <c r="AO15" i="27"/>
  <c r="AP15" i="27"/>
  <c r="AQ15" i="27"/>
  <c r="AT15" i="27"/>
  <c r="A16" i="27"/>
  <c r="C16" i="27"/>
  <c r="D16" i="27"/>
  <c r="E16" i="27"/>
  <c r="F16" i="27"/>
  <c r="G16" i="27"/>
  <c r="H16" i="27"/>
  <c r="N16" i="27"/>
  <c r="P16" i="27"/>
  <c r="Q16" i="27"/>
  <c r="R16" i="27"/>
  <c r="S16" i="27"/>
  <c r="T16" i="27"/>
  <c r="AH16" i="27"/>
  <c r="AI16" i="27"/>
  <c r="AJ16" i="27"/>
  <c r="AK16" i="27"/>
  <c r="AL16" i="27"/>
  <c r="AM16" i="27"/>
  <c r="AN16" i="27"/>
  <c r="AO16" i="27"/>
  <c r="AP16" i="27"/>
  <c r="AQ16" i="27"/>
  <c r="AT16" i="27"/>
  <c r="A17" i="27"/>
  <c r="C17" i="27"/>
  <c r="D17" i="27"/>
  <c r="E17" i="27"/>
  <c r="F17" i="27"/>
  <c r="G17" i="27"/>
  <c r="H17" i="27"/>
  <c r="N17" i="27"/>
  <c r="P17" i="27"/>
  <c r="Q17" i="27"/>
  <c r="R17" i="27"/>
  <c r="S17" i="27"/>
  <c r="T17" i="27"/>
  <c r="AH17" i="27"/>
  <c r="AI17" i="27"/>
  <c r="AJ17" i="27"/>
  <c r="AK17" i="27"/>
  <c r="AL17" i="27"/>
  <c r="AM17" i="27"/>
  <c r="AN17" i="27"/>
  <c r="AO17" i="27"/>
  <c r="AP17" i="27"/>
  <c r="AQ17" i="27"/>
  <c r="AT17" i="27"/>
  <c r="A18" i="27"/>
  <c r="C18" i="27"/>
  <c r="D18" i="27"/>
  <c r="E18" i="27"/>
  <c r="F18" i="27"/>
  <c r="G18" i="27"/>
  <c r="H18" i="27"/>
  <c r="N18" i="27"/>
  <c r="P18" i="27"/>
  <c r="Q18" i="27"/>
  <c r="R18" i="27"/>
  <c r="S18" i="27"/>
  <c r="T18" i="27"/>
  <c r="AH18" i="27"/>
  <c r="AI18" i="27"/>
  <c r="AJ18" i="27"/>
  <c r="AK18" i="27"/>
  <c r="AL18" i="27"/>
  <c r="AM18" i="27"/>
  <c r="AN18" i="27"/>
  <c r="AO18" i="27"/>
  <c r="AP18" i="27"/>
  <c r="AQ18" i="27"/>
  <c r="AT18" i="27"/>
  <c r="A19" i="27"/>
  <c r="C19" i="27"/>
  <c r="D19" i="27"/>
  <c r="E19" i="27"/>
  <c r="F19" i="27"/>
  <c r="G19" i="27"/>
  <c r="H19" i="27"/>
  <c r="N19" i="27"/>
  <c r="P19" i="27"/>
  <c r="Q19" i="27"/>
  <c r="R19" i="27"/>
  <c r="S19" i="27"/>
  <c r="T19" i="27"/>
  <c r="AH19" i="27"/>
  <c r="AI19" i="27"/>
  <c r="AJ19" i="27"/>
  <c r="AK19" i="27"/>
  <c r="AL19" i="27"/>
  <c r="AM19" i="27"/>
  <c r="AN19" i="27"/>
  <c r="AO19" i="27"/>
  <c r="AP19" i="27"/>
  <c r="AQ19" i="27"/>
  <c r="AT19" i="27"/>
  <c r="A20" i="27"/>
  <c r="C20" i="27"/>
  <c r="D20" i="27"/>
  <c r="E20" i="27"/>
  <c r="F20" i="27"/>
  <c r="G20" i="27"/>
  <c r="H20" i="27"/>
  <c r="N20" i="27"/>
  <c r="P20" i="27"/>
  <c r="Q20" i="27"/>
  <c r="R20" i="27"/>
  <c r="S20" i="27"/>
  <c r="T20" i="27"/>
  <c r="AH20" i="27"/>
  <c r="AI20" i="27"/>
  <c r="AJ20" i="27"/>
  <c r="AK20" i="27"/>
  <c r="AL20" i="27"/>
  <c r="AM20" i="27"/>
  <c r="AN20" i="27"/>
  <c r="AO20" i="27"/>
  <c r="AP20" i="27"/>
  <c r="AQ20" i="27"/>
  <c r="AT20" i="27"/>
  <c r="A21" i="27"/>
  <c r="C21" i="27"/>
  <c r="D21" i="27"/>
  <c r="E21" i="27"/>
  <c r="F21" i="27"/>
  <c r="G21" i="27"/>
  <c r="H21" i="27"/>
  <c r="N21" i="27"/>
  <c r="P21" i="27"/>
  <c r="Q21" i="27"/>
  <c r="R21" i="27"/>
  <c r="S21" i="27"/>
  <c r="T21" i="27"/>
  <c r="AH21" i="27"/>
  <c r="AI21" i="27"/>
  <c r="AJ21" i="27"/>
  <c r="AK21" i="27"/>
  <c r="AL21" i="27"/>
  <c r="AM21" i="27"/>
  <c r="AN21" i="27"/>
  <c r="AO21" i="27"/>
  <c r="AP21" i="27"/>
  <c r="AQ21" i="27"/>
  <c r="AT21" i="27"/>
  <c r="A22" i="27"/>
  <c r="C22" i="27"/>
  <c r="D22" i="27"/>
  <c r="E22" i="27"/>
  <c r="F22" i="27"/>
  <c r="G22" i="27"/>
  <c r="H22" i="27"/>
  <c r="N22" i="27"/>
  <c r="P22" i="27"/>
  <c r="Q22" i="27"/>
  <c r="R22" i="27"/>
  <c r="S22" i="27"/>
  <c r="T22" i="27"/>
  <c r="AH22" i="27"/>
  <c r="AI22" i="27"/>
  <c r="AJ22" i="27"/>
  <c r="AK22" i="27"/>
  <c r="AL22" i="27"/>
  <c r="AM22" i="27"/>
  <c r="AN22" i="27"/>
  <c r="AO22" i="27"/>
  <c r="AP22" i="27"/>
  <c r="AQ22" i="27"/>
  <c r="AT22" i="27"/>
  <c r="A23" i="27"/>
  <c r="C23" i="27"/>
  <c r="D23" i="27"/>
  <c r="E23" i="27"/>
  <c r="F23" i="27"/>
  <c r="G23" i="27"/>
  <c r="H23" i="27"/>
  <c r="N23" i="27"/>
  <c r="P23" i="27"/>
  <c r="Q23" i="27"/>
  <c r="R23" i="27"/>
  <c r="S23" i="27"/>
  <c r="T23" i="27"/>
  <c r="AH23" i="27"/>
  <c r="AI23" i="27"/>
  <c r="AJ23" i="27"/>
  <c r="AK23" i="27"/>
  <c r="AL23" i="27"/>
  <c r="AM23" i="27"/>
  <c r="AN23" i="27"/>
  <c r="AO23" i="27"/>
  <c r="AP23" i="27"/>
  <c r="AQ23" i="27"/>
  <c r="AT23" i="27"/>
  <c r="A24" i="27"/>
  <c r="C24" i="27"/>
  <c r="D24" i="27"/>
  <c r="E24" i="27"/>
  <c r="F24" i="27"/>
  <c r="G24" i="27"/>
  <c r="H24" i="27"/>
  <c r="N24" i="27"/>
  <c r="P24" i="27"/>
  <c r="Q24" i="27"/>
  <c r="R24" i="27"/>
  <c r="S24" i="27"/>
  <c r="T24" i="27"/>
  <c r="AH24" i="27"/>
  <c r="AI24" i="27"/>
  <c r="AJ24" i="27"/>
  <c r="AK24" i="27"/>
  <c r="AL24" i="27"/>
  <c r="AM24" i="27"/>
  <c r="AN24" i="27"/>
  <c r="AO24" i="27"/>
  <c r="AP24" i="27"/>
  <c r="AQ24" i="27"/>
  <c r="AT24" i="27"/>
  <c r="A25" i="27"/>
  <c r="C25" i="27"/>
  <c r="D25" i="27"/>
  <c r="E25" i="27"/>
  <c r="F25" i="27"/>
  <c r="G25" i="27"/>
  <c r="H25" i="27"/>
  <c r="N25" i="27"/>
  <c r="P25" i="27"/>
  <c r="Q25" i="27"/>
  <c r="R25" i="27"/>
  <c r="S25" i="27"/>
  <c r="T25" i="27"/>
  <c r="AH25" i="27"/>
  <c r="AI25" i="27"/>
  <c r="AJ25" i="27"/>
  <c r="AK25" i="27"/>
  <c r="AL25" i="27"/>
  <c r="AM25" i="27"/>
  <c r="AN25" i="27"/>
  <c r="AO25" i="27"/>
  <c r="AP25" i="27"/>
  <c r="AQ25" i="27"/>
  <c r="AT25" i="27"/>
  <c r="A26" i="27"/>
  <c r="C26" i="27"/>
  <c r="D26" i="27"/>
  <c r="E26" i="27"/>
  <c r="F26" i="27"/>
  <c r="G26" i="27"/>
  <c r="H26" i="27"/>
  <c r="N26" i="27"/>
  <c r="P26" i="27"/>
  <c r="Q26" i="27"/>
  <c r="R26" i="27"/>
  <c r="S26" i="27"/>
  <c r="T26" i="27"/>
  <c r="AH26" i="27"/>
  <c r="AI26" i="27"/>
  <c r="AJ26" i="27"/>
  <c r="AK26" i="27"/>
  <c r="AL26" i="27"/>
  <c r="AM26" i="27"/>
  <c r="AN26" i="27"/>
  <c r="AO26" i="27"/>
  <c r="AP26" i="27"/>
  <c r="AQ26" i="27"/>
  <c r="AT26" i="27"/>
  <c r="A27" i="27"/>
  <c r="C27" i="27"/>
  <c r="D27" i="27"/>
  <c r="E27" i="27"/>
  <c r="F27" i="27"/>
  <c r="G27" i="27"/>
  <c r="H27" i="27"/>
  <c r="N27" i="27"/>
  <c r="P27" i="27"/>
  <c r="Q27" i="27"/>
  <c r="R27" i="27"/>
  <c r="S27" i="27"/>
  <c r="T27" i="27"/>
  <c r="AH27" i="27"/>
  <c r="AI27" i="27"/>
  <c r="AJ27" i="27"/>
  <c r="AK27" i="27"/>
  <c r="AL27" i="27"/>
  <c r="AM27" i="27"/>
  <c r="AN27" i="27"/>
  <c r="AO27" i="27"/>
  <c r="AP27" i="27"/>
  <c r="AQ27" i="27"/>
  <c r="AT27" i="27"/>
  <c r="A28" i="27"/>
  <c r="C28" i="27"/>
  <c r="D28" i="27"/>
  <c r="E28" i="27"/>
  <c r="F28" i="27"/>
  <c r="G28" i="27"/>
  <c r="H28" i="27"/>
  <c r="N28" i="27"/>
  <c r="P28" i="27"/>
  <c r="Q28" i="27"/>
  <c r="R28" i="27"/>
  <c r="S28" i="27"/>
  <c r="T28" i="27"/>
  <c r="AH28" i="27"/>
  <c r="AI28" i="27"/>
  <c r="AJ28" i="27"/>
  <c r="AK28" i="27"/>
  <c r="AL28" i="27"/>
  <c r="AM28" i="27"/>
  <c r="AN28" i="27"/>
  <c r="AO28" i="27"/>
  <c r="AP28" i="27"/>
  <c r="AQ28" i="27"/>
  <c r="AT28" i="27"/>
  <c r="A29" i="27"/>
  <c r="C29" i="27"/>
  <c r="D29" i="27"/>
  <c r="E29" i="27"/>
  <c r="F29" i="27"/>
  <c r="G29" i="27"/>
  <c r="H29" i="27"/>
  <c r="N29" i="27"/>
  <c r="P29" i="27"/>
  <c r="Q29" i="27"/>
  <c r="R29" i="27"/>
  <c r="S29" i="27"/>
  <c r="T29" i="27"/>
  <c r="AH29" i="27"/>
  <c r="AI29" i="27"/>
  <c r="AJ29" i="27"/>
  <c r="AK29" i="27"/>
  <c r="AL29" i="27"/>
  <c r="AM29" i="27"/>
  <c r="AN29" i="27"/>
  <c r="AO29" i="27"/>
  <c r="AP29" i="27"/>
  <c r="AQ29" i="27"/>
  <c r="AT29" i="27"/>
  <c r="A30" i="27"/>
  <c r="C30" i="27"/>
  <c r="D30" i="27"/>
  <c r="E30" i="27"/>
  <c r="F30" i="27"/>
  <c r="G30" i="27"/>
  <c r="H30" i="27"/>
  <c r="N30" i="27"/>
  <c r="P30" i="27"/>
  <c r="Q30" i="27"/>
  <c r="R30" i="27"/>
  <c r="S30" i="27"/>
  <c r="T30" i="27"/>
  <c r="AH30" i="27"/>
  <c r="AI30" i="27"/>
  <c r="AJ30" i="27"/>
  <c r="AK30" i="27"/>
  <c r="AL30" i="27"/>
  <c r="AM30" i="27"/>
  <c r="AN30" i="27"/>
  <c r="AO30" i="27"/>
  <c r="AP30" i="27"/>
  <c r="AQ30" i="27"/>
  <c r="AT30" i="27"/>
  <c r="A31" i="27"/>
  <c r="C31" i="27"/>
  <c r="D31" i="27"/>
  <c r="E31" i="27"/>
  <c r="F31" i="27"/>
  <c r="G31" i="27"/>
  <c r="H31" i="27"/>
  <c r="N31" i="27"/>
  <c r="P31" i="27"/>
  <c r="Q31" i="27"/>
  <c r="R31" i="27"/>
  <c r="S31" i="27"/>
  <c r="T31" i="27"/>
  <c r="AH31" i="27"/>
  <c r="AI31" i="27"/>
  <c r="AJ31" i="27"/>
  <c r="AK31" i="27"/>
  <c r="AL31" i="27"/>
  <c r="AM31" i="27"/>
  <c r="AN31" i="27"/>
  <c r="AO31" i="27"/>
  <c r="AP31" i="27"/>
  <c r="AQ31" i="27"/>
  <c r="AT31" i="27"/>
  <c r="A32" i="27"/>
  <c r="C32" i="27"/>
  <c r="D32" i="27"/>
  <c r="E32" i="27"/>
  <c r="F32" i="27"/>
  <c r="G32" i="27"/>
  <c r="H32" i="27"/>
  <c r="N32" i="27"/>
  <c r="P32" i="27"/>
  <c r="Q32" i="27"/>
  <c r="R32" i="27"/>
  <c r="S32" i="27"/>
  <c r="T32" i="27"/>
  <c r="AH32" i="27"/>
  <c r="AI32" i="27"/>
  <c r="AJ32" i="27"/>
  <c r="AK32" i="27"/>
  <c r="AL32" i="27"/>
  <c r="AM32" i="27"/>
  <c r="AN32" i="27"/>
  <c r="AO32" i="27"/>
  <c r="AP32" i="27"/>
  <c r="AQ32" i="27"/>
  <c r="AT32" i="27"/>
  <c r="A33" i="27"/>
  <c r="C33" i="27"/>
  <c r="D33" i="27"/>
  <c r="E33" i="27"/>
  <c r="F33" i="27"/>
  <c r="G33" i="27"/>
  <c r="H33" i="27"/>
  <c r="N33" i="27"/>
  <c r="P33" i="27"/>
  <c r="Q33" i="27"/>
  <c r="R33" i="27"/>
  <c r="S33" i="27"/>
  <c r="T33" i="27"/>
  <c r="AH33" i="27"/>
  <c r="AI33" i="27"/>
  <c r="AJ33" i="27"/>
  <c r="AK33" i="27"/>
  <c r="AL33" i="27"/>
  <c r="AM33" i="27"/>
  <c r="AN33" i="27"/>
  <c r="AO33" i="27"/>
  <c r="AP33" i="27"/>
  <c r="AQ33" i="27"/>
  <c r="AT33" i="27"/>
  <c r="A34" i="27"/>
  <c r="C34" i="27"/>
  <c r="D34" i="27"/>
  <c r="E34" i="27"/>
  <c r="F34" i="27"/>
  <c r="G34" i="27"/>
  <c r="H34" i="27"/>
  <c r="N34" i="27"/>
  <c r="P34" i="27"/>
  <c r="Q34" i="27"/>
  <c r="R34" i="27"/>
  <c r="S34" i="27"/>
  <c r="T34" i="27"/>
  <c r="AH34" i="27"/>
  <c r="AI34" i="27"/>
  <c r="AJ34" i="27"/>
  <c r="AK34" i="27"/>
  <c r="AL34" i="27"/>
  <c r="AM34" i="27"/>
  <c r="AN34" i="27"/>
  <c r="AO34" i="27"/>
  <c r="AP34" i="27"/>
  <c r="AQ34" i="27"/>
  <c r="AT34" i="27"/>
  <c r="A35" i="27"/>
  <c r="C35" i="27"/>
  <c r="D35" i="27"/>
  <c r="E35" i="27"/>
  <c r="F35" i="27"/>
  <c r="G35" i="27"/>
  <c r="H35" i="27"/>
  <c r="N35" i="27"/>
  <c r="P35" i="27"/>
  <c r="Q35" i="27"/>
  <c r="R35" i="27"/>
  <c r="S35" i="27"/>
  <c r="T35" i="27"/>
  <c r="AH35" i="27"/>
  <c r="AI35" i="27"/>
  <c r="AJ35" i="27"/>
  <c r="AK35" i="27"/>
  <c r="AL35" i="27"/>
  <c r="AM35" i="27"/>
  <c r="AN35" i="27"/>
  <c r="AO35" i="27"/>
  <c r="AP35" i="27"/>
  <c r="AQ35" i="27"/>
  <c r="AT35" i="27"/>
  <c r="A36" i="27"/>
  <c r="C36" i="27"/>
  <c r="D36" i="27"/>
  <c r="E36" i="27"/>
  <c r="F36" i="27"/>
  <c r="G36" i="27"/>
  <c r="H36" i="27"/>
  <c r="N36" i="27"/>
  <c r="P36" i="27"/>
  <c r="Q36" i="27"/>
  <c r="R36" i="27"/>
  <c r="S36" i="27"/>
  <c r="T36" i="27"/>
  <c r="AH36" i="27"/>
  <c r="AI36" i="27"/>
  <c r="AJ36" i="27"/>
  <c r="AK36" i="27"/>
  <c r="AL36" i="27"/>
  <c r="AM36" i="27"/>
  <c r="AN36" i="27"/>
  <c r="AO36" i="27"/>
  <c r="AP36" i="27"/>
  <c r="AQ36" i="27"/>
  <c r="AT36" i="27"/>
  <c r="A37" i="27"/>
  <c r="C37" i="27"/>
  <c r="D37" i="27"/>
  <c r="E37" i="27"/>
  <c r="F37" i="27"/>
  <c r="G37" i="27"/>
  <c r="H37" i="27"/>
  <c r="N37" i="27"/>
  <c r="P37" i="27"/>
  <c r="Q37" i="27"/>
  <c r="R37" i="27"/>
  <c r="S37" i="27"/>
  <c r="T37" i="27"/>
  <c r="AH37" i="27"/>
  <c r="AI37" i="27"/>
  <c r="AJ37" i="27"/>
  <c r="AK37" i="27"/>
  <c r="AL37" i="27"/>
  <c r="AM37" i="27"/>
  <c r="AN37" i="27"/>
  <c r="AO37" i="27"/>
  <c r="AP37" i="27"/>
  <c r="AQ37" i="27"/>
  <c r="AT37" i="27"/>
  <c r="A38" i="27"/>
  <c r="C38" i="27"/>
  <c r="D38" i="27"/>
  <c r="E38" i="27"/>
  <c r="F38" i="27"/>
  <c r="G38" i="27"/>
  <c r="H38" i="27"/>
  <c r="N38" i="27"/>
  <c r="P38" i="27"/>
  <c r="Q38" i="27"/>
  <c r="R38" i="27"/>
  <c r="S38" i="27"/>
  <c r="T38" i="27"/>
  <c r="AH38" i="27"/>
  <c r="AI38" i="27"/>
  <c r="AJ38" i="27"/>
  <c r="AK38" i="27"/>
  <c r="AL38" i="27"/>
  <c r="AM38" i="27"/>
  <c r="AN38" i="27"/>
  <c r="AO38" i="27"/>
  <c r="AP38" i="27"/>
  <c r="AQ38" i="27"/>
  <c r="AT38" i="27"/>
  <c r="A39" i="27"/>
  <c r="C39" i="27"/>
  <c r="D39" i="27"/>
  <c r="E39" i="27"/>
  <c r="F39" i="27"/>
  <c r="G39" i="27"/>
  <c r="H39" i="27"/>
  <c r="N39" i="27"/>
  <c r="P39" i="27"/>
  <c r="Q39" i="27"/>
  <c r="R39" i="27"/>
  <c r="S39" i="27"/>
  <c r="T39" i="27"/>
  <c r="AH39" i="27"/>
  <c r="AI39" i="27"/>
  <c r="AJ39" i="27"/>
  <c r="AK39" i="27"/>
  <c r="AL39" i="27"/>
  <c r="AM39" i="27"/>
  <c r="AN39" i="27"/>
  <c r="AO39" i="27"/>
  <c r="AP39" i="27"/>
  <c r="AQ39" i="27"/>
  <c r="AT39" i="27"/>
  <c r="A40" i="27"/>
  <c r="C40" i="27"/>
  <c r="D40" i="27"/>
  <c r="E40" i="27"/>
  <c r="F40" i="27"/>
  <c r="G40" i="27"/>
  <c r="H40" i="27"/>
  <c r="N40" i="27"/>
  <c r="P40" i="27"/>
  <c r="Q40" i="27"/>
  <c r="R40" i="27"/>
  <c r="S40" i="27"/>
  <c r="T40" i="27"/>
  <c r="AH40" i="27"/>
  <c r="AI40" i="27"/>
  <c r="AJ40" i="27"/>
  <c r="AK40" i="27"/>
  <c r="AL40" i="27"/>
  <c r="AM40" i="27"/>
  <c r="AN40" i="27"/>
  <c r="AO40" i="27"/>
  <c r="AP40" i="27"/>
  <c r="AQ40" i="27"/>
  <c r="AT40" i="27"/>
  <c r="A41" i="27"/>
  <c r="C41" i="27"/>
  <c r="D41" i="27"/>
  <c r="E41" i="27"/>
  <c r="F41" i="27"/>
  <c r="G41" i="27"/>
  <c r="H41" i="27"/>
  <c r="N41" i="27"/>
  <c r="P41" i="27"/>
  <c r="Q41" i="27"/>
  <c r="R41" i="27"/>
  <c r="S41" i="27"/>
  <c r="T41" i="27"/>
  <c r="AH41" i="27"/>
  <c r="AI41" i="27"/>
  <c r="AJ41" i="27"/>
  <c r="AK41" i="27"/>
  <c r="AL41" i="27"/>
  <c r="AM41" i="27"/>
  <c r="AN41" i="27"/>
  <c r="AO41" i="27"/>
  <c r="AP41" i="27"/>
  <c r="AQ41" i="27"/>
  <c r="AT41" i="27"/>
  <c r="A42" i="27"/>
  <c r="C42" i="27"/>
  <c r="D42" i="27"/>
  <c r="E42" i="27"/>
  <c r="F42" i="27"/>
  <c r="G42" i="27"/>
  <c r="H42" i="27"/>
  <c r="N42" i="27"/>
  <c r="P42" i="27"/>
  <c r="Q42" i="27"/>
  <c r="R42" i="27"/>
  <c r="S42" i="27"/>
  <c r="T42" i="27"/>
  <c r="AH42" i="27"/>
  <c r="AI42" i="27"/>
  <c r="AJ42" i="27"/>
  <c r="AK42" i="27"/>
  <c r="AL42" i="27"/>
  <c r="AM42" i="27"/>
  <c r="AN42" i="27"/>
  <c r="AO42" i="27"/>
  <c r="AP42" i="27"/>
  <c r="AQ42" i="27"/>
  <c r="AT42" i="27"/>
  <c r="A43" i="27"/>
  <c r="C43" i="27"/>
  <c r="D43" i="27"/>
  <c r="E43" i="27"/>
  <c r="F43" i="27"/>
  <c r="G43" i="27"/>
  <c r="H43" i="27"/>
  <c r="N43" i="27"/>
  <c r="P43" i="27"/>
  <c r="Q43" i="27"/>
  <c r="R43" i="27"/>
  <c r="S43" i="27"/>
  <c r="T43" i="27"/>
  <c r="AH43" i="27"/>
  <c r="AI43" i="27"/>
  <c r="AJ43" i="27"/>
  <c r="AK43" i="27"/>
  <c r="AL43" i="27"/>
  <c r="AM43" i="27"/>
  <c r="AN43" i="27"/>
  <c r="AO43" i="27"/>
  <c r="AP43" i="27"/>
  <c r="AQ43" i="27"/>
  <c r="AT43" i="27"/>
  <c r="A44" i="27"/>
  <c r="C44" i="27"/>
  <c r="D44" i="27"/>
  <c r="E44" i="27"/>
  <c r="F44" i="27"/>
  <c r="G44" i="27"/>
  <c r="H44" i="27"/>
  <c r="N44" i="27"/>
  <c r="P44" i="27"/>
  <c r="Q44" i="27"/>
  <c r="R44" i="27"/>
  <c r="S44" i="27"/>
  <c r="T44" i="27"/>
  <c r="AH44" i="27"/>
  <c r="AI44" i="27"/>
  <c r="AJ44" i="27"/>
  <c r="AK44" i="27"/>
  <c r="AL44" i="27"/>
  <c r="AM44" i="27"/>
  <c r="AN44" i="27"/>
  <c r="AO44" i="27"/>
  <c r="AP44" i="27"/>
  <c r="AQ44" i="27"/>
  <c r="AT44" i="27"/>
  <c r="A45" i="27"/>
  <c r="C45" i="27"/>
  <c r="D45" i="27"/>
  <c r="E45" i="27"/>
  <c r="F45" i="27"/>
  <c r="G45" i="27"/>
  <c r="H45" i="27"/>
  <c r="N45" i="27"/>
  <c r="P45" i="27"/>
  <c r="Q45" i="27"/>
  <c r="R45" i="27"/>
  <c r="S45" i="27"/>
  <c r="T45" i="27"/>
  <c r="AH45" i="27"/>
  <c r="AI45" i="27"/>
  <c r="AJ45" i="27"/>
  <c r="AK45" i="27"/>
  <c r="AL45" i="27"/>
  <c r="AM45" i="27"/>
  <c r="AN45" i="27"/>
  <c r="AO45" i="27"/>
  <c r="AP45" i="27"/>
  <c r="AQ45" i="27"/>
  <c r="AT45" i="27"/>
  <c r="A46" i="27"/>
  <c r="C46" i="27"/>
  <c r="D46" i="27"/>
  <c r="E46" i="27"/>
  <c r="F46" i="27"/>
  <c r="G46" i="27"/>
  <c r="H46" i="27"/>
  <c r="N46" i="27"/>
  <c r="P46" i="27"/>
  <c r="Q46" i="27"/>
  <c r="R46" i="27"/>
  <c r="S46" i="27"/>
  <c r="T46" i="27"/>
  <c r="AH46" i="27"/>
  <c r="AI46" i="27"/>
  <c r="AJ46" i="27"/>
  <c r="AK46" i="27"/>
  <c r="AL46" i="27"/>
  <c r="AM46" i="27"/>
  <c r="AN46" i="27"/>
  <c r="AO46" i="27"/>
  <c r="AP46" i="27"/>
  <c r="AQ46" i="27"/>
  <c r="AT46" i="27"/>
  <c r="A47" i="27"/>
  <c r="C47" i="27"/>
  <c r="D47" i="27"/>
  <c r="E47" i="27"/>
  <c r="F47" i="27"/>
  <c r="G47" i="27"/>
  <c r="H47" i="27"/>
  <c r="N47" i="27"/>
  <c r="P47" i="27"/>
  <c r="Q47" i="27"/>
  <c r="R47" i="27"/>
  <c r="S47" i="27"/>
  <c r="T47" i="27"/>
  <c r="AH47" i="27"/>
  <c r="AI47" i="27"/>
  <c r="AJ47" i="27"/>
  <c r="AK47" i="27"/>
  <c r="AL47" i="27"/>
  <c r="AM47" i="27"/>
  <c r="AN47" i="27"/>
  <c r="AO47" i="27"/>
  <c r="AP47" i="27"/>
  <c r="AQ47" i="27"/>
  <c r="AT47" i="27"/>
  <c r="A48" i="27"/>
  <c r="C48" i="27"/>
  <c r="D48" i="27"/>
  <c r="E48" i="27"/>
  <c r="F48" i="27"/>
  <c r="G48" i="27"/>
  <c r="H48" i="27"/>
  <c r="N48" i="27"/>
  <c r="P48" i="27"/>
  <c r="Q48" i="27"/>
  <c r="R48" i="27"/>
  <c r="S48" i="27"/>
  <c r="T48" i="27"/>
  <c r="AH48" i="27"/>
  <c r="AI48" i="27"/>
  <c r="AJ48" i="27"/>
  <c r="AK48" i="27"/>
  <c r="AL48" i="27"/>
  <c r="AM48" i="27"/>
  <c r="AN48" i="27"/>
  <c r="AO48" i="27"/>
  <c r="AP48" i="27"/>
  <c r="AQ48" i="27"/>
  <c r="AT48" i="27"/>
  <c r="A49" i="27"/>
  <c r="C49" i="27"/>
  <c r="D49" i="27"/>
  <c r="E49" i="27"/>
  <c r="F49" i="27"/>
  <c r="G49" i="27"/>
  <c r="H49" i="27"/>
  <c r="N49" i="27"/>
  <c r="P49" i="27"/>
  <c r="Q49" i="27"/>
  <c r="R49" i="27"/>
  <c r="S49" i="27"/>
  <c r="T49" i="27"/>
  <c r="AH49" i="27"/>
  <c r="AI49" i="27"/>
  <c r="AJ49" i="27"/>
  <c r="AK49" i="27"/>
  <c r="AL49" i="27"/>
  <c r="AM49" i="27"/>
  <c r="AN49" i="27"/>
  <c r="AO49" i="27"/>
  <c r="AP49" i="27"/>
  <c r="AQ49" i="27"/>
  <c r="AT49" i="27"/>
  <c r="A50" i="27"/>
  <c r="C50" i="27"/>
  <c r="D50" i="27"/>
  <c r="E50" i="27"/>
  <c r="F50" i="27"/>
  <c r="G50" i="27"/>
  <c r="H50" i="27"/>
  <c r="N50" i="27"/>
  <c r="P50" i="27"/>
  <c r="Q50" i="27"/>
  <c r="R50" i="27"/>
  <c r="S50" i="27"/>
  <c r="T50" i="27"/>
  <c r="AH50" i="27"/>
  <c r="AI50" i="27"/>
  <c r="AJ50" i="27"/>
  <c r="AK50" i="27"/>
  <c r="AL50" i="27"/>
  <c r="AM50" i="27"/>
  <c r="AN50" i="27"/>
  <c r="AO50" i="27"/>
  <c r="AP50" i="27"/>
  <c r="AQ50" i="27"/>
  <c r="AT50" i="27"/>
  <c r="A51" i="27"/>
  <c r="C51" i="27"/>
  <c r="D51" i="27"/>
  <c r="E51" i="27"/>
  <c r="F51" i="27"/>
  <c r="G51" i="27"/>
  <c r="H51" i="27"/>
  <c r="N51" i="27"/>
  <c r="P51" i="27"/>
  <c r="Q51" i="27"/>
  <c r="R51" i="27"/>
  <c r="S51" i="27"/>
  <c r="T51" i="27"/>
  <c r="AH51" i="27"/>
  <c r="AI51" i="27"/>
  <c r="AJ51" i="27"/>
  <c r="AK51" i="27"/>
  <c r="AL51" i="27"/>
  <c r="AM51" i="27"/>
  <c r="AN51" i="27"/>
  <c r="AO51" i="27"/>
  <c r="AP51" i="27"/>
  <c r="AQ51" i="27"/>
  <c r="AT51" i="27"/>
  <c r="A52" i="27"/>
  <c r="C52" i="27"/>
  <c r="D52" i="27"/>
  <c r="E52" i="27"/>
  <c r="F52" i="27"/>
  <c r="G52" i="27"/>
  <c r="H52" i="27"/>
  <c r="N52" i="27"/>
  <c r="P52" i="27"/>
  <c r="Q52" i="27"/>
  <c r="R52" i="27"/>
  <c r="S52" i="27"/>
  <c r="T52" i="27"/>
  <c r="AH52" i="27"/>
  <c r="AI52" i="27"/>
  <c r="AJ52" i="27"/>
  <c r="AK52" i="27"/>
  <c r="AL52" i="27"/>
  <c r="AM52" i="27"/>
  <c r="AN52" i="27"/>
  <c r="AO52" i="27"/>
  <c r="AP52" i="27"/>
  <c r="AQ52" i="27"/>
  <c r="AT52" i="27"/>
  <c r="A53" i="27"/>
  <c r="C53" i="27"/>
  <c r="D53" i="27"/>
  <c r="E53" i="27"/>
  <c r="F53" i="27"/>
  <c r="G53" i="27"/>
  <c r="H53" i="27"/>
  <c r="N53" i="27"/>
  <c r="P53" i="27"/>
  <c r="Q53" i="27"/>
  <c r="R53" i="27"/>
  <c r="S53" i="27"/>
  <c r="T53" i="27"/>
  <c r="AH53" i="27"/>
  <c r="AI53" i="27"/>
  <c r="AJ53" i="27"/>
  <c r="AK53" i="27"/>
  <c r="AL53" i="27"/>
  <c r="AM53" i="27"/>
  <c r="AN53" i="27"/>
  <c r="AO53" i="27"/>
  <c r="AP53" i="27"/>
  <c r="AQ53" i="27"/>
  <c r="AT53" i="27"/>
  <c r="A54" i="27"/>
  <c r="C54" i="27"/>
  <c r="D54" i="27"/>
  <c r="E54" i="27"/>
  <c r="F54" i="27"/>
  <c r="G54" i="27"/>
  <c r="H54" i="27"/>
  <c r="N54" i="27"/>
  <c r="P54" i="27"/>
  <c r="Q54" i="27"/>
  <c r="R54" i="27"/>
  <c r="S54" i="27"/>
  <c r="T54" i="27"/>
  <c r="AH54" i="27"/>
  <c r="AI54" i="27"/>
  <c r="AJ54" i="27"/>
  <c r="AK54" i="27"/>
  <c r="AL54" i="27"/>
  <c r="AM54" i="27"/>
  <c r="AN54" i="27"/>
  <c r="AO54" i="27"/>
  <c r="AP54" i="27"/>
  <c r="AQ54" i="27"/>
  <c r="AT54" i="27"/>
  <c r="A55" i="27"/>
  <c r="C55" i="27"/>
  <c r="D55" i="27"/>
  <c r="E55" i="27"/>
  <c r="F55" i="27"/>
  <c r="G55" i="27"/>
  <c r="H55" i="27"/>
  <c r="N55" i="27"/>
  <c r="P55" i="27"/>
  <c r="Q55" i="27"/>
  <c r="R55" i="27"/>
  <c r="S55" i="27"/>
  <c r="T55" i="27"/>
  <c r="AH55" i="27"/>
  <c r="AI55" i="27"/>
  <c r="AJ55" i="27"/>
  <c r="AK55" i="27"/>
  <c r="AL55" i="27"/>
  <c r="AM55" i="27"/>
  <c r="AN55" i="27"/>
  <c r="AO55" i="27"/>
  <c r="AP55" i="27"/>
  <c r="AQ55" i="27"/>
  <c r="AT55" i="27"/>
  <c r="A56" i="27"/>
  <c r="C56" i="27"/>
  <c r="D56" i="27"/>
  <c r="E56" i="27"/>
  <c r="F56" i="27"/>
  <c r="G56" i="27"/>
  <c r="H56" i="27"/>
  <c r="N56" i="27"/>
  <c r="P56" i="27"/>
  <c r="Q56" i="27"/>
  <c r="R56" i="27"/>
  <c r="S56" i="27"/>
  <c r="T56" i="27"/>
  <c r="AH56" i="27"/>
  <c r="AI56" i="27"/>
  <c r="AJ56" i="27"/>
  <c r="AK56" i="27"/>
  <c r="AL56" i="27"/>
  <c r="AM56" i="27"/>
  <c r="AN56" i="27"/>
  <c r="AO56" i="27"/>
  <c r="AP56" i="27"/>
  <c r="AQ56" i="27"/>
  <c r="AT56" i="27"/>
  <c r="A57" i="27"/>
  <c r="C57" i="27"/>
  <c r="D57" i="27"/>
  <c r="E57" i="27"/>
  <c r="F57" i="27"/>
  <c r="G57" i="27"/>
  <c r="H57" i="27"/>
  <c r="N57" i="27"/>
  <c r="P57" i="27"/>
  <c r="Q57" i="27"/>
  <c r="R57" i="27"/>
  <c r="S57" i="27"/>
  <c r="T57" i="27"/>
  <c r="AH57" i="27"/>
  <c r="AI57" i="27"/>
  <c r="AJ57" i="27"/>
  <c r="AK57" i="27"/>
  <c r="AL57" i="27"/>
  <c r="AM57" i="27"/>
  <c r="AN57" i="27"/>
  <c r="AO57" i="27"/>
  <c r="AP57" i="27"/>
  <c r="AQ57" i="27"/>
  <c r="AT57" i="27"/>
  <c r="A58" i="27"/>
  <c r="C58" i="27"/>
  <c r="D58" i="27"/>
  <c r="E58" i="27"/>
  <c r="F58" i="27"/>
  <c r="G58" i="27"/>
  <c r="H58" i="27"/>
  <c r="N58" i="27"/>
  <c r="P58" i="27"/>
  <c r="Q58" i="27"/>
  <c r="R58" i="27"/>
  <c r="S58" i="27"/>
  <c r="T58" i="27"/>
  <c r="AH58" i="27"/>
  <c r="AI58" i="27"/>
  <c r="AJ58" i="27"/>
  <c r="AK58" i="27"/>
  <c r="AL58" i="27"/>
  <c r="AM58" i="27"/>
  <c r="AN58" i="27"/>
  <c r="AO58" i="27"/>
  <c r="AP58" i="27"/>
  <c r="AQ58" i="27"/>
  <c r="AT58" i="27"/>
  <c r="A59" i="27"/>
  <c r="C59" i="27"/>
  <c r="D59" i="27"/>
  <c r="E59" i="27"/>
  <c r="F59" i="27"/>
  <c r="G59" i="27"/>
  <c r="H59" i="27"/>
  <c r="N59" i="27"/>
  <c r="P59" i="27"/>
  <c r="Q59" i="27"/>
  <c r="R59" i="27"/>
  <c r="S59" i="27"/>
  <c r="T59" i="27"/>
  <c r="AH59" i="27"/>
  <c r="AI59" i="27"/>
  <c r="AJ59" i="27"/>
  <c r="AK59" i="27"/>
  <c r="AL59" i="27"/>
  <c r="AM59" i="27"/>
  <c r="AN59" i="27"/>
  <c r="AO59" i="27"/>
  <c r="AP59" i="27"/>
  <c r="AQ59" i="27"/>
  <c r="AT59" i="27"/>
  <c r="A60" i="27"/>
  <c r="C60" i="27"/>
  <c r="D60" i="27"/>
  <c r="E60" i="27"/>
  <c r="F60" i="27"/>
  <c r="G60" i="27"/>
  <c r="H60" i="27"/>
  <c r="N60" i="27"/>
  <c r="P60" i="27"/>
  <c r="Q60" i="27"/>
  <c r="R60" i="27"/>
  <c r="S60" i="27"/>
  <c r="T60" i="27"/>
  <c r="AH60" i="27"/>
  <c r="AI60" i="27"/>
  <c r="AJ60" i="27"/>
  <c r="AK60" i="27"/>
  <c r="AL60" i="27"/>
  <c r="AM60" i="27"/>
  <c r="AN60" i="27"/>
  <c r="AO60" i="27"/>
  <c r="AP60" i="27"/>
  <c r="AQ60" i="27"/>
  <c r="AT60" i="27"/>
  <c r="A61" i="27"/>
  <c r="C61" i="27"/>
  <c r="D61" i="27"/>
  <c r="E61" i="27"/>
  <c r="F61" i="27"/>
  <c r="G61" i="27"/>
  <c r="H61" i="27"/>
  <c r="N61" i="27"/>
  <c r="P61" i="27"/>
  <c r="Q61" i="27"/>
  <c r="R61" i="27"/>
  <c r="S61" i="27"/>
  <c r="T61" i="27"/>
  <c r="AH61" i="27"/>
  <c r="AI61" i="27"/>
  <c r="AJ61" i="27"/>
  <c r="AK61" i="27"/>
  <c r="AL61" i="27"/>
  <c r="AM61" i="27"/>
  <c r="AN61" i="27"/>
  <c r="AO61" i="27"/>
  <c r="AP61" i="27"/>
  <c r="AQ61" i="27"/>
  <c r="AT61" i="27"/>
  <c r="A62" i="27"/>
  <c r="C62" i="27"/>
  <c r="D62" i="27"/>
  <c r="E62" i="27"/>
  <c r="F62" i="27"/>
  <c r="G62" i="27"/>
  <c r="H62" i="27"/>
  <c r="N62" i="27"/>
  <c r="P62" i="27"/>
  <c r="Q62" i="27"/>
  <c r="R62" i="27"/>
  <c r="S62" i="27"/>
  <c r="T62" i="27"/>
  <c r="AH62" i="27"/>
  <c r="AI62" i="27"/>
  <c r="AJ62" i="27"/>
  <c r="AK62" i="27"/>
  <c r="AL62" i="27"/>
  <c r="AM62" i="27"/>
  <c r="AN62" i="27"/>
  <c r="AO62" i="27"/>
  <c r="AP62" i="27"/>
  <c r="AQ62" i="27"/>
  <c r="AT62" i="27"/>
  <c r="A63" i="27"/>
  <c r="C63" i="27"/>
  <c r="D63" i="27"/>
  <c r="E63" i="27"/>
  <c r="F63" i="27"/>
  <c r="G63" i="27"/>
  <c r="H63" i="27"/>
  <c r="N63" i="27"/>
  <c r="P63" i="27"/>
  <c r="Q63" i="27"/>
  <c r="R63" i="27"/>
  <c r="S63" i="27"/>
  <c r="T63" i="27"/>
  <c r="AH63" i="27"/>
  <c r="AI63" i="27"/>
  <c r="AJ63" i="27"/>
  <c r="AK63" i="27"/>
  <c r="AL63" i="27"/>
  <c r="AM63" i="27"/>
  <c r="AN63" i="27"/>
  <c r="AO63" i="27"/>
  <c r="AP63" i="27"/>
  <c r="AQ63" i="27"/>
  <c r="AT63" i="27"/>
  <c r="A64" i="27"/>
  <c r="C64" i="27"/>
  <c r="D64" i="27"/>
  <c r="E64" i="27"/>
  <c r="F64" i="27"/>
  <c r="G64" i="27"/>
  <c r="H64" i="27"/>
  <c r="N64" i="27"/>
  <c r="P64" i="27"/>
  <c r="Q64" i="27"/>
  <c r="R64" i="27"/>
  <c r="S64" i="27"/>
  <c r="T64" i="27"/>
  <c r="AH64" i="27"/>
  <c r="AI64" i="27"/>
  <c r="AJ64" i="27"/>
  <c r="AK64" i="27"/>
  <c r="AL64" i="27"/>
  <c r="AM64" i="27"/>
  <c r="AN64" i="27"/>
  <c r="AO64" i="27"/>
  <c r="AP64" i="27"/>
  <c r="AQ64" i="27"/>
  <c r="AT64" i="27"/>
  <c r="A65" i="27"/>
  <c r="C65" i="27"/>
  <c r="D65" i="27"/>
  <c r="E65" i="27"/>
  <c r="F65" i="27"/>
  <c r="G65" i="27"/>
  <c r="H65" i="27"/>
  <c r="N65" i="27"/>
  <c r="P65" i="27"/>
  <c r="Q65" i="27"/>
  <c r="R65" i="27"/>
  <c r="S65" i="27"/>
  <c r="T65" i="27"/>
  <c r="AH65" i="27"/>
  <c r="AI65" i="27"/>
  <c r="AJ65" i="27"/>
  <c r="AK65" i="27"/>
  <c r="AL65" i="27"/>
  <c r="AM65" i="27"/>
  <c r="AN65" i="27"/>
  <c r="AO65" i="27"/>
  <c r="AP65" i="27"/>
  <c r="AQ65" i="27"/>
  <c r="AT65" i="27"/>
  <c r="A66" i="27"/>
  <c r="C66" i="27"/>
  <c r="D66" i="27"/>
  <c r="E66" i="27"/>
  <c r="F66" i="27"/>
  <c r="G66" i="27"/>
  <c r="H66" i="27"/>
  <c r="N66" i="27"/>
  <c r="P66" i="27"/>
  <c r="Q66" i="27"/>
  <c r="R66" i="27"/>
  <c r="S66" i="27"/>
  <c r="T66" i="27"/>
  <c r="AH66" i="27"/>
  <c r="AI66" i="27"/>
  <c r="AJ66" i="27"/>
  <c r="AK66" i="27"/>
  <c r="AL66" i="27"/>
  <c r="AM66" i="27"/>
  <c r="AN66" i="27"/>
  <c r="AO66" i="27"/>
  <c r="AP66" i="27"/>
  <c r="AQ66" i="27"/>
  <c r="AT66" i="27"/>
  <c r="A67" i="27"/>
  <c r="C67" i="27"/>
  <c r="D67" i="27"/>
  <c r="E67" i="27"/>
  <c r="F67" i="27"/>
  <c r="G67" i="27"/>
  <c r="H67" i="27"/>
  <c r="N67" i="27"/>
  <c r="P67" i="27"/>
  <c r="Q67" i="27"/>
  <c r="R67" i="27"/>
  <c r="S67" i="27"/>
  <c r="T67" i="27"/>
  <c r="AH67" i="27"/>
  <c r="AI67" i="27"/>
  <c r="AJ67" i="27"/>
  <c r="AK67" i="27"/>
  <c r="AL67" i="27"/>
  <c r="AM67" i="27"/>
  <c r="AN67" i="27"/>
  <c r="AO67" i="27"/>
  <c r="AP67" i="27"/>
  <c r="AQ67" i="27"/>
  <c r="AT67" i="27"/>
  <c r="A68" i="27"/>
  <c r="C68" i="27"/>
  <c r="D68" i="27"/>
  <c r="E68" i="27"/>
  <c r="F68" i="27"/>
  <c r="G68" i="27"/>
  <c r="H68" i="27"/>
  <c r="N68" i="27"/>
  <c r="P68" i="27"/>
  <c r="Q68" i="27"/>
  <c r="R68" i="27"/>
  <c r="S68" i="27"/>
  <c r="T68" i="27"/>
  <c r="AH68" i="27"/>
  <c r="AI68" i="27"/>
  <c r="AJ68" i="27"/>
  <c r="AK68" i="27"/>
  <c r="AL68" i="27"/>
  <c r="AM68" i="27"/>
  <c r="AN68" i="27"/>
  <c r="AO68" i="27"/>
  <c r="AP68" i="27"/>
  <c r="AQ68" i="27"/>
  <c r="AT68" i="27"/>
  <c r="A69" i="27"/>
  <c r="C69" i="27"/>
  <c r="D69" i="27"/>
  <c r="E69" i="27"/>
  <c r="F69" i="27"/>
  <c r="G69" i="27"/>
  <c r="H69" i="27"/>
  <c r="N69" i="27"/>
  <c r="P69" i="27"/>
  <c r="Q69" i="27"/>
  <c r="R69" i="27"/>
  <c r="S69" i="27"/>
  <c r="T69" i="27"/>
  <c r="AH69" i="27"/>
  <c r="AI69" i="27"/>
  <c r="AJ69" i="27"/>
  <c r="AK69" i="27"/>
  <c r="AL69" i="27"/>
  <c r="AM69" i="27"/>
  <c r="AN69" i="27"/>
  <c r="AO69" i="27"/>
  <c r="AP69" i="27"/>
  <c r="AQ69" i="27"/>
  <c r="AT69" i="27"/>
  <c r="A70" i="27"/>
  <c r="C70" i="27"/>
  <c r="D70" i="27"/>
  <c r="E70" i="27"/>
  <c r="F70" i="27"/>
  <c r="G70" i="27"/>
  <c r="H70" i="27"/>
  <c r="N70" i="27"/>
  <c r="P70" i="27"/>
  <c r="Q70" i="27"/>
  <c r="R70" i="27"/>
  <c r="S70" i="27"/>
  <c r="T70" i="27"/>
  <c r="AH70" i="27"/>
  <c r="AI70" i="27"/>
  <c r="AJ70" i="27"/>
  <c r="AK70" i="27"/>
  <c r="AL70" i="27"/>
  <c r="AM70" i="27"/>
  <c r="AN70" i="27"/>
  <c r="AO70" i="27"/>
  <c r="AP70" i="27"/>
  <c r="AQ70" i="27"/>
  <c r="AT70" i="27"/>
  <c r="A71" i="27"/>
  <c r="C71" i="27"/>
  <c r="D71" i="27"/>
  <c r="E71" i="27"/>
  <c r="F71" i="27"/>
  <c r="G71" i="27"/>
  <c r="H71" i="27"/>
  <c r="N71" i="27"/>
  <c r="P71" i="27"/>
  <c r="Q71" i="27"/>
  <c r="R71" i="27"/>
  <c r="S71" i="27"/>
  <c r="T71" i="27"/>
  <c r="AH71" i="27"/>
  <c r="AI71" i="27"/>
  <c r="AJ71" i="27"/>
  <c r="AK71" i="27"/>
  <c r="AL71" i="27"/>
  <c r="AM71" i="27"/>
  <c r="AN71" i="27"/>
  <c r="AO71" i="27"/>
  <c r="AP71" i="27"/>
  <c r="AQ71" i="27"/>
  <c r="AT71" i="27"/>
  <c r="A72" i="27"/>
  <c r="C72" i="27"/>
  <c r="D72" i="27"/>
  <c r="E72" i="27"/>
  <c r="F72" i="27"/>
  <c r="G72" i="27"/>
  <c r="H72" i="27"/>
  <c r="N72" i="27"/>
  <c r="P72" i="27"/>
  <c r="Q72" i="27"/>
  <c r="R72" i="27"/>
  <c r="S72" i="27"/>
  <c r="T72" i="27"/>
  <c r="AH72" i="27"/>
  <c r="AI72" i="27"/>
  <c r="AJ72" i="27"/>
  <c r="AK72" i="27"/>
  <c r="AL72" i="27"/>
  <c r="AM72" i="27"/>
  <c r="AN72" i="27"/>
  <c r="AO72" i="27"/>
  <c r="AP72" i="27"/>
  <c r="AQ72" i="27"/>
  <c r="AT72" i="27"/>
  <c r="A73" i="27"/>
  <c r="C73" i="27"/>
  <c r="D73" i="27"/>
  <c r="E73" i="27"/>
  <c r="F73" i="27"/>
  <c r="G73" i="27"/>
  <c r="H73" i="27"/>
  <c r="N73" i="27"/>
  <c r="P73" i="27"/>
  <c r="Q73" i="27"/>
  <c r="R73" i="27"/>
  <c r="S73" i="27"/>
  <c r="T73" i="27"/>
  <c r="AH73" i="27"/>
  <c r="AI73" i="27"/>
  <c r="AJ73" i="27"/>
  <c r="AK73" i="27"/>
  <c r="AL73" i="27"/>
  <c r="AM73" i="27"/>
  <c r="AN73" i="27"/>
  <c r="AO73" i="27"/>
  <c r="AP73" i="27"/>
  <c r="AQ73" i="27"/>
  <c r="AT73" i="27"/>
  <c r="A74" i="27"/>
  <c r="C74" i="27"/>
  <c r="D74" i="27"/>
  <c r="E74" i="27"/>
  <c r="F74" i="27"/>
  <c r="G74" i="27"/>
  <c r="H74" i="27"/>
  <c r="N74" i="27"/>
  <c r="P74" i="27"/>
  <c r="Q74" i="27"/>
  <c r="R74" i="27"/>
  <c r="S74" i="27"/>
  <c r="T74" i="27"/>
  <c r="AH74" i="27"/>
  <c r="AI74" i="27"/>
  <c r="AJ74" i="27"/>
  <c r="AK74" i="27"/>
  <c r="AL74" i="27"/>
  <c r="AM74" i="27"/>
  <c r="AN74" i="27"/>
  <c r="AO74" i="27"/>
  <c r="AP74" i="27"/>
  <c r="AQ74" i="27"/>
  <c r="AT74" i="27"/>
  <c r="A75" i="27"/>
  <c r="C75" i="27"/>
  <c r="D75" i="27"/>
  <c r="E75" i="27"/>
  <c r="F75" i="27"/>
  <c r="G75" i="27"/>
  <c r="H75" i="27"/>
  <c r="N75" i="27"/>
  <c r="P75" i="27"/>
  <c r="Q75" i="27"/>
  <c r="R75" i="27"/>
  <c r="S75" i="27"/>
  <c r="T75" i="27"/>
  <c r="AH75" i="27"/>
  <c r="AI75" i="27"/>
  <c r="AJ75" i="27"/>
  <c r="AK75" i="27"/>
  <c r="AL75" i="27"/>
  <c r="AM75" i="27"/>
  <c r="AN75" i="27"/>
  <c r="AO75" i="27"/>
  <c r="AP75" i="27"/>
  <c r="AQ75" i="27"/>
  <c r="AT75" i="27"/>
  <c r="A76" i="27"/>
  <c r="C76" i="27"/>
  <c r="D76" i="27"/>
  <c r="E76" i="27"/>
  <c r="F76" i="27"/>
  <c r="G76" i="27"/>
  <c r="H76" i="27"/>
  <c r="N76" i="27"/>
  <c r="P76" i="27"/>
  <c r="Q76" i="27"/>
  <c r="R76" i="27"/>
  <c r="S76" i="27"/>
  <c r="T76" i="27"/>
  <c r="AH76" i="27"/>
  <c r="AI76" i="27"/>
  <c r="AJ76" i="27"/>
  <c r="AK76" i="27"/>
  <c r="AL76" i="27"/>
  <c r="AM76" i="27"/>
  <c r="AN76" i="27"/>
  <c r="AO76" i="27"/>
  <c r="AP76" i="27"/>
  <c r="AQ76" i="27"/>
  <c r="AT76" i="27"/>
  <c r="A77" i="27"/>
  <c r="C77" i="27"/>
  <c r="D77" i="27"/>
  <c r="E77" i="27"/>
  <c r="F77" i="27"/>
  <c r="G77" i="27"/>
  <c r="H77" i="27"/>
  <c r="N77" i="27"/>
  <c r="P77" i="27"/>
  <c r="Q77" i="27"/>
  <c r="R77" i="27"/>
  <c r="S77" i="27"/>
  <c r="T77" i="27"/>
  <c r="AH77" i="27"/>
  <c r="AI77" i="27"/>
  <c r="AJ77" i="27"/>
  <c r="AK77" i="27"/>
  <c r="AL77" i="27"/>
  <c r="AM77" i="27"/>
  <c r="AN77" i="27"/>
  <c r="AO77" i="27"/>
  <c r="AP77" i="27"/>
  <c r="AQ77" i="27"/>
  <c r="AT77" i="27"/>
  <c r="A78" i="27"/>
  <c r="C78" i="27"/>
  <c r="D78" i="27"/>
  <c r="E78" i="27"/>
  <c r="F78" i="27"/>
  <c r="G78" i="27"/>
  <c r="H78" i="27"/>
  <c r="N78" i="27"/>
  <c r="P78" i="27"/>
  <c r="Q78" i="27"/>
  <c r="R78" i="27"/>
  <c r="S78" i="27"/>
  <c r="T78" i="27"/>
  <c r="AH78" i="27"/>
  <c r="AI78" i="27"/>
  <c r="AJ78" i="27"/>
  <c r="AK78" i="27"/>
  <c r="AL78" i="27"/>
  <c r="AM78" i="27"/>
  <c r="AN78" i="27"/>
  <c r="AO78" i="27"/>
  <c r="AP78" i="27"/>
  <c r="AQ78" i="27"/>
  <c r="AT78" i="27"/>
  <c r="A79" i="27"/>
  <c r="C79" i="27"/>
  <c r="D79" i="27"/>
  <c r="E79" i="27"/>
  <c r="F79" i="27"/>
  <c r="G79" i="27"/>
  <c r="H79" i="27"/>
  <c r="N79" i="27"/>
  <c r="P79" i="27"/>
  <c r="Q79" i="27"/>
  <c r="R79" i="27"/>
  <c r="S79" i="27"/>
  <c r="T79" i="27"/>
  <c r="AH79" i="27"/>
  <c r="AI79" i="27"/>
  <c r="AJ79" i="27"/>
  <c r="AK79" i="27"/>
  <c r="AL79" i="27"/>
  <c r="AM79" i="27"/>
  <c r="AN79" i="27"/>
  <c r="AO79" i="27"/>
  <c r="AP79" i="27"/>
  <c r="AQ79" i="27"/>
  <c r="AT79" i="27"/>
  <c r="A80" i="27"/>
  <c r="C80" i="27"/>
  <c r="D80" i="27"/>
  <c r="E80" i="27"/>
  <c r="F80" i="27"/>
  <c r="G80" i="27"/>
  <c r="H80" i="27"/>
  <c r="N80" i="27"/>
  <c r="P80" i="27"/>
  <c r="Q80" i="27"/>
  <c r="R80" i="27"/>
  <c r="S80" i="27"/>
  <c r="T80" i="27"/>
  <c r="AH80" i="27"/>
  <c r="AI80" i="27"/>
  <c r="AJ80" i="27"/>
  <c r="AK80" i="27"/>
  <c r="AL80" i="27"/>
  <c r="AM80" i="27"/>
  <c r="AN80" i="27"/>
  <c r="AO80" i="27"/>
  <c r="AP80" i="27"/>
  <c r="AQ80" i="27"/>
  <c r="AT80" i="27"/>
  <c r="A81" i="27"/>
  <c r="C81" i="27"/>
  <c r="D81" i="27"/>
  <c r="E81" i="27"/>
  <c r="F81" i="27"/>
  <c r="G81" i="27"/>
  <c r="H81" i="27"/>
  <c r="N81" i="27"/>
  <c r="P81" i="27"/>
  <c r="Q81" i="27"/>
  <c r="R81" i="27"/>
  <c r="S81" i="27"/>
  <c r="T81" i="27"/>
  <c r="AH81" i="27"/>
  <c r="AI81" i="27"/>
  <c r="AJ81" i="27"/>
  <c r="AK81" i="27"/>
  <c r="AL81" i="27"/>
  <c r="AM81" i="27"/>
  <c r="AN81" i="27"/>
  <c r="AO81" i="27"/>
  <c r="AP81" i="27"/>
  <c r="AQ81" i="27"/>
  <c r="AT81" i="27"/>
  <c r="A82" i="27"/>
  <c r="C82" i="27"/>
  <c r="D82" i="27"/>
  <c r="E82" i="27"/>
  <c r="F82" i="27"/>
  <c r="G82" i="27"/>
  <c r="H82" i="27"/>
  <c r="N82" i="27"/>
  <c r="P82" i="27"/>
  <c r="Q82" i="27"/>
  <c r="R82" i="27"/>
  <c r="S82" i="27"/>
  <c r="T82" i="27"/>
  <c r="AH82" i="27"/>
  <c r="AI82" i="27"/>
  <c r="AJ82" i="27"/>
  <c r="AK82" i="27"/>
  <c r="AL82" i="27"/>
  <c r="AM82" i="27"/>
  <c r="AN82" i="27"/>
  <c r="AO82" i="27"/>
  <c r="AP82" i="27"/>
  <c r="AQ82" i="27"/>
  <c r="AT82" i="27"/>
  <c r="A83" i="27"/>
  <c r="C83" i="27"/>
  <c r="D83" i="27"/>
  <c r="E83" i="27"/>
  <c r="F83" i="27"/>
  <c r="G83" i="27"/>
  <c r="H83" i="27"/>
  <c r="N83" i="27"/>
  <c r="P83" i="27"/>
  <c r="Q83" i="27"/>
  <c r="R83" i="27"/>
  <c r="S83" i="27"/>
  <c r="T83" i="27"/>
  <c r="AH83" i="27"/>
  <c r="AI83" i="27"/>
  <c r="AJ83" i="27"/>
  <c r="AK83" i="27"/>
  <c r="AL83" i="27"/>
  <c r="AM83" i="27"/>
  <c r="AN83" i="27"/>
  <c r="AO83" i="27"/>
  <c r="AP83" i="27"/>
  <c r="AQ83" i="27"/>
  <c r="AT83" i="27"/>
  <c r="A84" i="27"/>
  <c r="C84" i="27"/>
  <c r="D84" i="27"/>
  <c r="E84" i="27"/>
  <c r="F84" i="27"/>
  <c r="G84" i="27"/>
  <c r="H84" i="27"/>
  <c r="N84" i="27"/>
  <c r="P84" i="27"/>
  <c r="Q84" i="27"/>
  <c r="R84" i="27"/>
  <c r="S84" i="27"/>
  <c r="T84" i="27"/>
  <c r="AH84" i="27"/>
  <c r="AI84" i="27"/>
  <c r="AJ84" i="27"/>
  <c r="AK84" i="27"/>
  <c r="AL84" i="27"/>
  <c r="AM84" i="27"/>
  <c r="AN84" i="27"/>
  <c r="AO84" i="27"/>
  <c r="AP84" i="27"/>
  <c r="AQ84" i="27"/>
  <c r="AT84" i="27"/>
  <c r="A85" i="27"/>
  <c r="C85" i="27"/>
  <c r="D85" i="27"/>
  <c r="E85" i="27"/>
  <c r="F85" i="27"/>
  <c r="G85" i="27"/>
  <c r="H85" i="27"/>
  <c r="N85" i="27"/>
  <c r="P85" i="27"/>
  <c r="Q85" i="27"/>
  <c r="R85" i="27"/>
  <c r="S85" i="27"/>
  <c r="T85" i="27"/>
  <c r="AH85" i="27"/>
  <c r="AI85" i="27"/>
  <c r="AJ85" i="27"/>
  <c r="AK85" i="27"/>
  <c r="AL85" i="27"/>
  <c r="AM85" i="27"/>
  <c r="AN85" i="27"/>
  <c r="AO85" i="27"/>
  <c r="AP85" i="27"/>
  <c r="AQ85" i="27"/>
  <c r="AT85" i="27"/>
  <c r="A86" i="27"/>
  <c r="C86" i="27"/>
  <c r="D86" i="27"/>
  <c r="E86" i="27"/>
  <c r="F86" i="27"/>
  <c r="G86" i="27"/>
  <c r="H86" i="27"/>
  <c r="N86" i="27"/>
  <c r="P86" i="27"/>
  <c r="Q86" i="27"/>
  <c r="R86" i="27"/>
  <c r="S86" i="27"/>
  <c r="T86" i="27"/>
  <c r="AH86" i="27"/>
  <c r="AI86" i="27"/>
  <c r="AJ86" i="27"/>
  <c r="AK86" i="27"/>
  <c r="AL86" i="27"/>
  <c r="AM86" i="27"/>
  <c r="AN86" i="27"/>
  <c r="AO86" i="27"/>
  <c r="AP86" i="27"/>
  <c r="AQ86" i="27"/>
  <c r="AT86" i="27"/>
  <c r="A87" i="27"/>
  <c r="C87" i="27"/>
  <c r="D87" i="27"/>
  <c r="E87" i="27"/>
  <c r="F87" i="27"/>
  <c r="G87" i="27"/>
  <c r="H87" i="27"/>
  <c r="N87" i="27"/>
  <c r="P87" i="27"/>
  <c r="Q87" i="27"/>
  <c r="R87" i="27"/>
  <c r="S87" i="27"/>
  <c r="T87" i="27"/>
  <c r="AH87" i="27"/>
  <c r="AI87" i="27"/>
  <c r="AJ87" i="27"/>
  <c r="AK87" i="27"/>
  <c r="AL87" i="27"/>
  <c r="AM87" i="27"/>
  <c r="AN87" i="27"/>
  <c r="AO87" i="27"/>
  <c r="AP87" i="27"/>
  <c r="AQ87" i="27"/>
  <c r="AT87" i="27"/>
  <c r="A88" i="27"/>
  <c r="C88" i="27"/>
  <c r="D88" i="27"/>
  <c r="E88" i="27"/>
  <c r="F88" i="27"/>
  <c r="G88" i="27"/>
  <c r="H88" i="27"/>
  <c r="N88" i="27"/>
  <c r="P88" i="27"/>
  <c r="Q88" i="27"/>
  <c r="R88" i="27"/>
  <c r="S88" i="27"/>
  <c r="T88" i="27"/>
  <c r="AH88" i="27"/>
  <c r="AI88" i="27"/>
  <c r="AJ88" i="27"/>
  <c r="AK88" i="27"/>
  <c r="AL88" i="27"/>
  <c r="AM88" i="27"/>
  <c r="AN88" i="27"/>
  <c r="AO88" i="27"/>
  <c r="AP88" i="27"/>
  <c r="AQ88" i="27"/>
  <c r="AT88" i="27"/>
  <c r="A89" i="27"/>
  <c r="C89" i="27"/>
  <c r="D89" i="27"/>
  <c r="E89" i="27"/>
  <c r="F89" i="27"/>
  <c r="G89" i="27"/>
  <c r="H89" i="27"/>
  <c r="N89" i="27"/>
  <c r="P89" i="27"/>
  <c r="Q89" i="27"/>
  <c r="R89" i="27"/>
  <c r="S89" i="27"/>
  <c r="T89" i="27"/>
  <c r="AH89" i="27"/>
  <c r="AI89" i="27"/>
  <c r="AJ89" i="27"/>
  <c r="AK89" i="27"/>
  <c r="AL89" i="27"/>
  <c r="AM89" i="27"/>
  <c r="AN89" i="27"/>
  <c r="AO89" i="27"/>
  <c r="AP89" i="27"/>
  <c r="AQ89" i="27"/>
  <c r="AT89" i="27"/>
  <c r="A90" i="27"/>
  <c r="C90" i="27"/>
  <c r="D90" i="27"/>
  <c r="E90" i="27"/>
  <c r="F90" i="27"/>
  <c r="G90" i="27"/>
  <c r="H90" i="27"/>
  <c r="N90" i="27"/>
  <c r="P90" i="27"/>
  <c r="Q90" i="27"/>
  <c r="R90" i="27"/>
  <c r="S90" i="27"/>
  <c r="T90" i="27"/>
  <c r="AH90" i="27"/>
  <c r="AI90" i="27"/>
  <c r="AJ90" i="27"/>
  <c r="AK90" i="27"/>
  <c r="AL90" i="27"/>
  <c r="AM90" i="27"/>
  <c r="AN90" i="27"/>
  <c r="AO90" i="27"/>
  <c r="AP90" i="27"/>
  <c r="AQ90" i="27"/>
  <c r="AT90" i="27"/>
  <c r="A91" i="27"/>
  <c r="C91" i="27"/>
  <c r="D91" i="27"/>
  <c r="E91" i="27"/>
  <c r="F91" i="27"/>
  <c r="G91" i="27"/>
  <c r="H91" i="27"/>
  <c r="N91" i="27"/>
  <c r="P91" i="27"/>
  <c r="Q91" i="27"/>
  <c r="R91" i="27"/>
  <c r="S91" i="27"/>
  <c r="T91" i="27"/>
  <c r="AH91" i="27"/>
  <c r="AI91" i="27"/>
  <c r="AJ91" i="27"/>
  <c r="AK91" i="27"/>
  <c r="AL91" i="27"/>
  <c r="AM91" i="27"/>
  <c r="AN91" i="27"/>
  <c r="AO91" i="27"/>
  <c r="AP91" i="27"/>
  <c r="AQ91" i="27"/>
  <c r="AT91" i="27"/>
  <c r="A92" i="27"/>
  <c r="C92" i="27"/>
  <c r="D92" i="27"/>
  <c r="E92" i="27"/>
  <c r="F92" i="27"/>
  <c r="G92" i="27"/>
  <c r="H92" i="27"/>
  <c r="N92" i="27"/>
  <c r="P92" i="27"/>
  <c r="Q92" i="27"/>
  <c r="R92" i="27"/>
  <c r="S92" i="27"/>
  <c r="T92" i="27"/>
  <c r="AH92" i="27"/>
  <c r="AI92" i="27"/>
  <c r="AJ92" i="27"/>
  <c r="AK92" i="27"/>
  <c r="AL92" i="27"/>
  <c r="AM92" i="27"/>
  <c r="AN92" i="27"/>
  <c r="AO92" i="27"/>
  <c r="AP92" i="27"/>
  <c r="AQ92" i="27"/>
  <c r="AT92" i="27"/>
  <c r="A93" i="27"/>
  <c r="C93" i="27"/>
  <c r="D93" i="27"/>
  <c r="E93" i="27"/>
  <c r="F93" i="27"/>
  <c r="G93" i="27"/>
  <c r="H93" i="27"/>
  <c r="N93" i="27"/>
  <c r="P93" i="27"/>
  <c r="Q93" i="27"/>
  <c r="R93" i="27"/>
  <c r="S93" i="27"/>
  <c r="T93" i="27"/>
  <c r="AH93" i="27"/>
  <c r="AI93" i="27"/>
  <c r="AJ93" i="27"/>
  <c r="AK93" i="27"/>
  <c r="AL93" i="27"/>
  <c r="AM93" i="27"/>
  <c r="AN93" i="27"/>
  <c r="AO93" i="27"/>
  <c r="AP93" i="27"/>
  <c r="AQ93" i="27"/>
  <c r="AT93" i="27"/>
  <c r="A94" i="27"/>
  <c r="C94" i="27"/>
  <c r="D94" i="27"/>
  <c r="E94" i="27"/>
  <c r="F94" i="27"/>
  <c r="G94" i="27"/>
  <c r="H94" i="27"/>
  <c r="N94" i="27"/>
  <c r="P94" i="27"/>
  <c r="Q94" i="27"/>
  <c r="R94" i="27"/>
  <c r="S94" i="27"/>
  <c r="T94" i="27"/>
  <c r="AH94" i="27"/>
  <c r="AI94" i="27"/>
  <c r="AJ94" i="27"/>
  <c r="AK94" i="27"/>
  <c r="AL94" i="27"/>
  <c r="AM94" i="27"/>
  <c r="AN94" i="27"/>
  <c r="AO94" i="27"/>
  <c r="AP94" i="27"/>
  <c r="AQ94" i="27"/>
  <c r="AT94" i="27"/>
  <c r="A95" i="27"/>
  <c r="C95" i="27"/>
  <c r="D95" i="27"/>
  <c r="E95" i="27"/>
  <c r="F95" i="27"/>
  <c r="G95" i="27"/>
  <c r="H95" i="27"/>
  <c r="N95" i="27"/>
  <c r="P95" i="27"/>
  <c r="Q95" i="27"/>
  <c r="R95" i="27"/>
  <c r="S95" i="27"/>
  <c r="T95" i="27"/>
  <c r="AH95" i="27"/>
  <c r="AI95" i="27"/>
  <c r="AJ95" i="27"/>
  <c r="AK95" i="27"/>
  <c r="AL95" i="27"/>
  <c r="AM95" i="27"/>
  <c r="AN95" i="27"/>
  <c r="AO95" i="27"/>
  <c r="AP95" i="27"/>
  <c r="AQ95" i="27"/>
  <c r="AT95" i="27"/>
  <c r="A96" i="27"/>
  <c r="C96" i="27"/>
  <c r="D96" i="27"/>
  <c r="E96" i="27"/>
  <c r="F96" i="27"/>
  <c r="G96" i="27"/>
  <c r="H96" i="27"/>
  <c r="N96" i="27"/>
  <c r="P96" i="27"/>
  <c r="Q96" i="27"/>
  <c r="R96" i="27"/>
  <c r="S96" i="27"/>
  <c r="T96" i="27"/>
  <c r="AH96" i="27"/>
  <c r="AI96" i="27"/>
  <c r="AJ96" i="27"/>
  <c r="AK96" i="27"/>
  <c r="AL96" i="27"/>
  <c r="AM96" i="27"/>
  <c r="AN96" i="27"/>
  <c r="AO96" i="27"/>
  <c r="AP96" i="27"/>
  <c r="AQ96" i="27"/>
  <c r="AT96" i="27"/>
  <c r="A97" i="27"/>
  <c r="C97" i="27"/>
  <c r="D97" i="27"/>
  <c r="E97" i="27"/>
  <c r="F97" i="27"/>
  <c r="G97" i="27"/>
  <c r="H97" i="27"/>
  <c r="N97" i="27"/>
  <c r="P97" i="27"/>
  <c r="Q97" i="27"/>
  <c r="R97" i="27"/>
  <c r="S97" i="27"/>
  <c r="T97" i="27"/>
  <c r="AH97" i="27"/>
  <c r="AI97" i="27"/>
  <c r="AJ97" i="27"/>
  <c r="AK97" i="27"/>
  <c r="AL97" i="27"/>
  <c r="AM97" i="27"/>
  <c r="AN97" i="27"/>
  <c r="AO97" i="27"/>
  <c r="AP97" i="27"/>
  <c r="AQ97" i="27"/>
  <c r="AT97" i="27"/>
  <c r="A98" i="27"/>
  <c r="C98" i="27"/>
  <c r="D98" i="27"/>
  <c r="E98" i="27"/>
  <c r="F98" i="27"/>
  <c r="G98" i="27"/>
  <c r="H98" i="27"/>
  <c r="N98" i="27"/>
  <c r="P98" i="27"/>
  <c r="Q98" i="27"/>
  <c r="R98" i="27"/>
  <c r="S98" i="27"/>
  <c r="T98" i="27"/>
  <c r="AH98" i="27"/>
  <c r="AI98" i="27"/>
  <c r="AJ98" i="27"/>
  <c r="AK98" i="27"/>
  <c r="AL98" i="27"/>
  <c r="AM98" i="27"/>
  <c r="AN98" i="27"/>
  <c r="AO98" i="27"/>
  <c r="AP98" i="27"/>
  <c r="AQ98" i="27"/>
  <c r="AT98" i="27"/>
  <c r="A99" i="27"/>
  <c r="C99" i="27"/>
  <c r="D99" i="27"/>
  <c r="E99" i="27"/>
  <c r="F99" i="27"/>
  <c r="G99" i="27"/>
  <c r="H99" i="27"/>
  <c r="N99" i="27"/>
  <c r="P99" i="27"/>
  <c r="Q99" i="27"/>
  <c r="R99" i="27"/>
  <c r="S99" i="27"/>
  <c r="T99" i="27"/>
  <c r="AH99" i="27"/>
  <c r="AI99" i="27"/>
  <c r="AJ99" i="27"/>
  <c r="AK99" i="27"/>
  <c r="AL99" i="27"/>
  <c r="AM99" i="27"/>
  <c r="AN99" i="27"/>
  <c r="AO99" i="27"/>
  <c r="AP99" i="27"/>
  <c r="AQ99" i="27"/>
  <c r="AT99" i="27"/>
  <c r="A100" i="27"/>
  <c r="C100" i="27"/>
  <c r="D100" i="27"/>
  <c r="E100" i="27"/>
  <c r="F100" i="27"/>
  <c r="G100" i="27"/>
  <c r="H100" i="27"/>
  <c r="N100" i="27"/>
  <c r="P100" i="27"/>
  <c r="Q100" i="27"/>
  <c r="R100" i="27"/>
  <c r="S100" i="27"/>
  <c r="T100" i="27"/>
  <c r="AH100" i="27"/>
  <c r="AI100" i="27"/>
  <c r="AJ100" i="27"/>
  <c r="AK100" i="27"/>
  <c r="AL100" i="27"/>
  <c r="AM100" i="27"/>
  <c r="AN100" i="27"/>
  <c r="AO100" i="27"/>
  <c r="AP100" i="27"/>
  <c r="AQ100" i="27"/>
  <c r="AT100" i="27"/>
  <c r="A101" i="27"/>
  <c r="C101" i="27"/>
  <c r="D101" i="27"/>
  <c r="E101" i="27"/>
  <c r="F101" i="27"/>
  <c r="G101" i="27"/>
  <c r="H101" i="27"/>
  <c r="N101" i="27"/>
  <c r="P101" i="27"/>
  <c r="Q101" i="27"/>
  <c r="R101" i="27"/>
  <c r="S101" i="27"/>
  <c r="T101" i="27"/>
  <c r="AH101" i="27"/>
  <c r="AI101" i="27"/>
  <c r="AJ101" i="27"/>
  <c r="AK101" i="27"/>
  <c r="AL101" i="27"/>
  <c r="AM101" i="27"/>
  <c r="AN101" i="27"/>
  <c r="AO101" i="27"/>
  <c r="AP101" i="27"/>
  <c r="AQ101" i="27"/>
  <c r="AT101" i="27"/>
  <c r="A102" i="27"/>
  <c r="C102" i="27"/>
  <c r="D102" i="27"/>
  <c r="E102" i="27"/>
  <c r="F102" i="27"/>
  <c r="G102" i="27"/>
  <c r="H102" i="27"/>
  <c r="N102" i="27"/>
  <c r="P102" i="27"/>
  <c r="Q102" i="27"/>
  <c r="R102" i="27"/>
  <c r="S102" i="27"/>
  <c r="T102" i="27"/>
  <c r="AH102" i="27"/>
  <c r="AI102" i="27"/>
  <c r="AJ102" i="27"/>
  <c r="AK102" i="27"/>
  <c r="AL102" i="27"/>
  <c r="AM102" i="27"/>
  <c r="AN102" i="27"/>
  <c r="AO102" i="27"/>
  <c r="AP102" i="27"/>
  <c r="AQ102" i="27"/>
  <c r="AT102" i="27"/>
  <c r="A103" i="27"/>
  <c r="C103" i="27"/>
  <c r="D103" i="27"/>
  <c r="E103" i="27"/>
  <c r="F103" i="27"/>
  <c r="G103" i="27"/>
  <c r="H103" i="27"/>
  <c r="N103" i="27"/>
  <c r="P103" i="27"/>
  <c r="Q103" i="27"/>
  <c r="R103" i="27"/>
  <c r="S103" i="27"/>
  <c r="T103" i="27"/>
  <c r="AH103" i="27"/>
  <c r="AI103" i="27"/>
  <c r="AJ103" i="27"/>
  <c r="AK103" i="27"/>
  <c r="AL103" i="27"/>
  <c r="AM103" i="27"/>
  <c r="AN103" i="27"/>
  <c r="AO103" i="27"/>
  <c r="AP103" i="27"/>
  <c r="AQ103" i="27"/>
  <c r="AT103" i="27"/>
  <c r="A104" i="27"/>
  <c r="C104" i="27"/>
  <c r="D104" i="27"/>
  <c r="E104" i="27"/>
  <c r="F104" i="27"/>
  <c r="G104" i="27"/>
  <c r="H104" i="27"/>
  <c r="N104" i="27"/>
  <c r="P104" i="27"/>
  <c r="Q104" i="27"/>
  <c r="R104" i="27"/>
  <c r="S104" i="27"/>
  <c r="T104" i="27"/>
  <c r="AH104" i="27"/>
  <c r="AI104" i="27"/>
  <c r="AJ104" i="27"/>
  <c r="AK104" i="27"/>
  <c r="AL104" i="27"/>
  <c r="AM104" i="27"/>
  <c r="AN104" i="27"/>
  <c r="AO104" i="27"/>
  <c r="AP104" i="27"/>
  <c r="AQ104" i="27"/>
  <c r="AT104" i="27"/>
  <c r="A105" i="27"/>
  <c r="C105" i="27"/>
  <c r="D105" i="27"/>
  <c r="E105" i="27"/>
  <c r="F105" i="27"/>
  <c r="G105" i="27"/>
  <c r="H105" i="27"/>
  <c r="N105" i="27"/>
  <c r="P105" i="27"/>
  <c r="Q105" i="27"/>
  <c r="R105" i="27"/>
  <c r="S105" i="27"/>
  <c r="T105" i="27"/>
  <c r="AH105" i="27"/>
  <c r="AI105" i="27"/>
  <c r="AJ105" i="27"/>
  <c r="AK105" i="27"/>
  <c r="AL105" i="27"/>
  <c r="AM105" i="27"/>
  <c r="AN105" i="27"/>
  <c r="AO105" i="27"/>
  <c r="AP105" i="27"/>
  <c r="AQ105" i="27"/>
  <c r="AT105" i="27"/>
  <c r="A106" i="27"/>
  <c r="C106" i="27"/>
  <c r="D106" i="27"/>
  <c r="E106" i="27"/>
  <c r="F106" i="27"/>
  <c r="G106" i="27"/>
  <c r="H106" i="27"/>
  <c r="N106" i="27"/>
  <c r="P106" i="27"/>
  <c r="Q106" i="27"/>
  <c r="R106" i="27"/>
  <c r="S106" i="27"/>
  <c r="T106" i="27"/>
  <c r="AH106" i="27"/>
  <c r="AI106" i="27"/>
  <c r="AJ106" i="27"/>
  <c r="AK106" i="27"/>
  <c r="AL106" i="27"/>
  <c r="AM106" i="27"/>
  <c r="AN106" i="27"/>
  <c r="AO106" i="27"/>
  <c r="AP106" i="27"/>
  <c r="AQ106" i="27"/>
  <c r="AT106" i="27"/>
  <c r="A107" i="27"/>
  <c r="C107" i="27"/>
  <c r="D107" i="27"/>
  <c r="E107" i="27"/>
  <c r="F107" i="27"/>
  <c r="G107" i="27"/>
  <c r="H107" i="27"/>
  <c r="N107" i="27"/>
  <c r="P107" i="27"/>
  <c r="Q107" i="27"/>
  <c r="R107" i="27"/>
  <c r="S107" i="27"/>
  <c r="T107" i="27"/>
  <c r="AH107" i="27"/>
  <c r="AI107" i="27"/>
  <c r="AJ107" i="27"/>
  <c r="AK107" i="27"/>
  <c r="AL107" i="27"/>
  <c r="AM107" i="27"/>
  <c r="AN107" i="27"/>
  <c r="AO107" i="27"/>
  <c r="AP107" i="27"/>
  <c r="AQ107" i="27"/>
  <c r="AT107" i="27"/>
  <c r="A108" i="27"/>
  <c r="C108" i="27"/>
  <c r="D108" i="27"/>
  <c r="E108" i="27"/>
  <c r="F108" i="27"/>
  <c r="G108" i="27"/>
  <c r="H108" i="27"/>
  <c r="N108" i="27"/>
  <c r="P108" i="27"/>
  <c r="Q108" i="27"/>
  <c r="R108" i="27"/>
  <c r="S108" i="27"/>
  <c r="T108" i="27"/>
  <c r="AH108" i="27"/>
  <c r="AI108" i="27"/>
  <c r="AJ108" i="27"/>
  <c r="AK108" i="27"/>
  <c r="AL108" i="27"/>
  <c r="AM108" i="27"/>
  <c r="AN108" i="27"/>
  <c r="AO108" i="27"/>
  <c r="AP108" i="27"/>
  <c r="AQ108" i="27"/>
  <c r="AT108" i="27"/>
  <c r="A109" i="27"/>
  <c r="C109" i="27"/>
  <c r="D109" i="27"/>
  <c r="E109" i="27"/>
  <c r="F109" i="27"/>
  <c r="G109" i="27"/>
  <c r="H109" i="27"/>
  <c r="N109" i="27"/>
  <c r="P109" i="27"/>
  <c r="Q109" i="27"/>
  <c r="R109" i="27"/>
  <c r="S109" i="27"/>
  <c r="T109" i="27"/>
  <c r="AH109" i="27"/>
  <c r="AI109" i="27"/>
  <c r="AJ109" i="27"/>
  <c r="AK109" i="27"/>
  <c r="AL109" i="27"/>
  <c r="AM109" i="27"/>
  <c r="AN109" i="27"/>
  <c r="AO109" i="27"/>
  <c r="AP109" i="27"/>
  <c r="AQ109" i="27"/>
  <c r="AT109" i="27"/>
  <c r="A110" i="27"/>
  <c r="C110" i="27"/>
  <c r="D110" i="27"/>
  <c r="E110" i="27"/>
  <c r="F110" i="27"/>
  <c r="G110" i="27"/>
  <c r="H110" i="27"/>
  <c r="N110" i="27"/>
  <c r="P110" i="27"/>
  <c r="Q110" i="27"/>
  <c r="R110" i="27"/>
  <c r="S110" i="27"/>
  <c r="T110" i="27"/>
  <c r="AH110" i="27"/>
  <c r="AI110" i="27"/>
  <c r="AJ110" i="27"/>
  <c r="AK110" i="27"/>
  <c r="AL110" i="27"/>
  <c r="AM110" i="27"/>
  <c r="AN110" i="27"/>
  <c r="AO110" i="27"/>
  <c r="AP110" i="27"/>
  <c r="AQ110" i="27"/>
  <c r="AT110" i="27"/>
  <c r="A111" i="27"/>
  <c r="C111" i="27"/>
  <c r="D111" i="27"/>
  <c r="E111" i="27"/>
  <c r="F111" i="27"/>
  <c r="G111" i="27"/>
  <c r="H111" i="27"/>
  <c r="N111" i="27"/>
  <c r="P111" i="27"/>
  <c r="Q111" i="27"/>
  <c r="R111" i="27"/>
  <c r="S111" i="27"/>
  <c r="T111" i="27"/>
  <c r="AH111" i="27"/>
  <c r="AI111" i="27"/>
  <c r="AJ111" i="27"/>
  <c r="AK111" i="27"/>
  <c r="AL111" i="27"/>
  <c r="AM111" i="27"/>
  <c r="AN111" i="27"/>
  <c r="AO111" i="27"/>
  <c r="AP111" i="27"/>
  <c r="AQ111" i="27"/>
  <c r="AT111" i="27"/>
  <c r="A112" i="27"/>
  <c r="C112" i="27"/>
  <c r="D112" i="27"/>
  <c r="E112" i="27"/>
  <c r="F112" i="27"/>
  <c r="G112" i="27"/>
  <c r="H112" i="27"/>
  <c r="N112" i="27"/>
  <c r="P112" i="27"/>
  <c r="Q112" i="27"/>
  <c r="R112" i="27"/>
  <c r="S112" i="27"/>
  <c r="T112" i="27"/>
  <c r="AH112" i="27"/>
  <c r="AI112" i="27"/>
  <c r="AJ112" i="27"/>
  <c r="AK112" i="27"/>
  <c r="AL112" i="27"/>
  <c r="AM112" i="27"/>
  <c r="AN112" i="27"/>
  <c r="AO112" i="27"/>
  <c r="AP112" i="27"/>
  <c r="AQ112" i="27"/>
  <c r="AT112" i="27"/>
  <c r="A113" i="27"/>
  <c r="C113" i="27"/>
  <c r="D113" i="27"/>
  <c r="E113" i="27"/>
  <c r="F113" i="27"/>
  <c r="G113" i="27"/>
  <c r="H113" i="27"/>
  <c r="N113" i="27"/>
  <c r="P113" i="27"/>
  <c r="Q113" i="27"/>
  <c r="R113" i="27"/>
  <c r="S113" i="27"/>
  <c r="T113" i="27"/>
  <c r="AH113" i="27"/>
  <c r="AI113" i="27"/>
  <c r="AJ113" i="27"/>
  <c r="AK113" i="27"/>
  <c r="AL113" i="27"/>
  <c r="AM113" i="27"/>
  <c r="AN113" i="27"/>
  <c r="AO113" i="27"/>
  <c r="AP113" i="27"/>
  <c r="AQ113" i="27"/>
  <c r="AT113" i="27"/>
  <c r="A114" i="27"/>
  <c r="C114" i="27"/>
  <c r="D114" i="27"/>
  <c r="E114" i="27"/>
  <c r="F114" i="27"/>
  <c r="G114" i="27"/>
  <c r="H114" i="27"/>
  <c r="N114" i="27"/>
  <c r="P114" i="27"/>
  <c r="Q114" i="27"/>
  <c r="R114" i="27"/>
  <c r="S114" i="27"/>
  <c r="T114" i="27"/>
  <c r="AH114" i="27"/>
  <c r="AI114" i="27"/>
  <c r="AJ114" i="27"/>
  <c r="AK114" i="27"/>
  <c r="AL114" i="27"/>
  <c r="AM114" i="27"/>
  <c r="AN114" i="27"/>
  <c r="AO114" i="27"/>
  <c r="AP114" i="27"/>
  <c r="AQ114" i="27"/>
  <c r="AT114" i="27"/>
  <c r="A115" i="27"/>
  <c r="C115" i="27"/>
  <c r="D115" i="27"/>
  <c r="E115" i="27"/>
  <c r="F115" i="27"/>
  <c r="G115" i="27"/>
  <c r="H115" i="27"/>
  <c r="N115" i="27"/>
  <c r="P115" i="27"/>
  <c r="Q115" i="27"/>
  <c r="R115" i="27"/>
  <c r="S115" i="27"/>
  <c r="T115" i="27"/>
  <c r="AH115" i="27"/>
  <c r="AI115" i="27"/>
  <c r="AJ115" i="27"/>
  <c r="AK115" i="27"/>
  <c r="AL115" i="27"/>
  <c r="AM115" i="27"/>
  <c r="AN115" i="27"/>
  <c r="AO115" i="27"/>
  <c r="AP115" i="27"/>
  <c r="AQ115" i="27"/>
  <c r="AT115" i="27"/>
  <c r="A116" i="27"/>
  <c r="C116" i="27"/>
  <c r="D116" i="27"/>
  <c r="E116" i="27"/>
  <c r="F116" i="27"/>
  <c r="G116" i="27"/>
  <c r="H116" i="27"/>
  <c r="N116" i="27"/>
  <c r="P116" i="27"/>
  <c r="Q116" i="27"/>
  <c r="R116" i="27"/>
  <c r="S116" i="27"/>
  <c r="T116" i="27"/>
  <c r="AH116" i="27"/>
  <c r="AI116" i="27"/>
  <c r="AJ116" i="27"/>
  <c r="AK116" i="27"/>
  <c r="AL116" i="27"/>
  <c r="AM116" i="27"/>
  <c r="AN116" i="27"/>
  <c r="AO116" i="27"/>
  <c r="AP116" i="27"/>
  <c r="AQ116" i="27"/>
  <c r="AT116" i="27"/>
  <c r="A117" i="27"/>
  <c r="C117" i="27"/>
  <c r="D117" i="27"/>
  <c r="E117" i="27"/>
  <c r="F117" i="27"/>
  <c r="G117" i="27"/>
  <c r="H117" i="27"/>
  <c r="N117" i="27"/>
  <c r="P117" i="27"/>
  <c r="Q117" i="27"/>
  <c r="R117" i="27"/>
  <c r="S117" i="27"/>
  <c r="T117" i="27"/>
  <c r="AH117" i="27"/>
  <c r="AI117" i="27"/>
  <c r="AJ117" i="27"/>
  <c r="AK117" i="27"/>
  <c r="AL117" i="27"/>
  <c r="AM117" i="27"/>
  <c r="AN117" i="27"/>
  <c r="AO117" i="27"/>
  <c r="AP117" i="27"/>
  <c r="AQ117" i="27"/>
  <c r="AT117" i="27"/>
  <c r="A118" i="27"/>
  <c r="C118" i="27"/>
  <c r="D118" i="27"/>
  <c r="E118" i="27"/>
  <c r="F118" i="27"/>
  <c r="G118" i="27"/>
  <c r="H118" i="27"/>
  <c r="N118" i="27"/>
  <c r="P118" i="27"/>
  <c r="Q118" i="27"/>
  <c r="R118" i="27"/>
  <c r="S118" i="27"/>
  <c r="T118" i="27"/>
  <c r="AH118" i="27"/>
  <c r="AI118" i="27"/>
  <c r="AJ118" i="27"/>
  <c r="AK118" i="27"/>
  <c r="AL118" i="27"/>
  <c r="AM118" i="27"/>
  <c r="AN118" i="27"/>
  <c r="AO118" i="27"/>
  <c r="AP118" i="27"/>
  <c r="AQ118" i="27"/>
  <c r="AT118" i="27"/>
  <c r="A119" i="27"/>
  <c r="C119" i="27"/>
  <c r="D119" i="27"/>
  <c r="E119" i="27"/>
  <c r="F119" i="27"/>
  <c r="G119" i="27"/>
  <c r="H119" i="27"/>
  <c r="N119" i="27"/>
  <c r="P119" i="27"/>
  <c r="Q119" i="27"/>
  <c r="R119" i="27"/>
  <c r="S119" i="27"/>
  <c r="T119" i="27"/>
  <c r="AH119" i="27"/>
  <c r="AI119" i="27"/>
  <c r="AJ119" i="27"/>
  <c r="AK119" i="27"/>
  <c r="AL119" i="27"/>
  <c r="AM119" i="27"/>
  <c r="AN119" i="27"/>
  <c r="AO119" i="27"/>
  <c r="AP119" i="27"/>
  <c r="AQ119" i="27"/>
  <c r="AT119" i="27"/>
  <c r="A120" i="27"/>
  <c r="C120" i="27"/>
  <c r="D120" i="27"/>
  <c r="E120" i="27"/>
  <c r="F120" i="27"/>
  <c r="G120" i="27"/>
  <c r="H120" i="27"/>
  <c r="N120" i="27"/>
  <c r="P120" i="27"/>
  <c r="Q120" i="27"/>
  <c r="R120" i="27"/>
  <c r="S120" i="27"/>
  <c r="T120" i="27"/>
  <c r="AH120" i="27"/>
  <c r="AI120" i="27"/>
  <c r="AJ120" i="27"/>
  <c r="AK120" i="27"/>
  <c r="AL120" i="27"/>
  <c r="AM120" i="27"/>
  <c r="AN120" i="27"/>
  <c r="AO120" i="27"/>
  <c r="AP120" i="27"/>
  <c r="AQ120" i="27"/>
  <c r="AT120" i="27"/>
  <c r="A121" i="27"/>
  <c r="C121" i="27"/>
  <c r="D121" i="27"/>
  <c r="E121" i="27"/>
  <c r="F121" i="27"/>
  <c r="G121" i="27"/>
  <c r="H121" i="27"/>
  <c r="N121" i="27"/>
  <c r="P121" i="27"/>
  <c r="Q121" i="27"/>
  <c r="R121" i="27"/>
  <c r="S121" i="27"/>
  <c r="T121" i="27"/>
  <c r="AH121" i="27"/>
  <c r="AI121" i="27"/>
  <c r="AJ121" i="27"/>
  <c r="AK121" i="27"/>
  <c r="AL121" i="27"/>
  <c r="AM121" i="27"/>
  <c r="AN121" i="27"/>
  <c r="AO121" i="27"/>
  <c r="AP121" i="27"/>
  <c r="AQ121" i="27"/>
  <c r="AT121" i="27"/>
  <c r="A122" i="27"/>
  <c r="C122" i="27"/>
  <c r="D122" i="27"/>
  <c r="E122" i="27"/>
  <c r="F122" i="27"/>
  <c r="G122" i="27"/>
  <c r="H122" i="27"/>
  <c r="N122" i="27"/>
  <c r="P122" i="27"/>
  <c r="Q122" i="27"/>
  <c r="R122" i="27"/>
  <c r="S122" i="27"/>
  <c r="T122" i="27"/>
  <c r="AH122" i="27"/>
  <c r="AI122" i="27"/>
  <c r="AJ122" i="27"/>
  <c r="AK122" i="27"/>
  <c r="AL122" i="27"/>
  <c r="AM122" i="27"/>
  <c r="AN122" i="27"/>
  <c r="AO122" i="27"/>
  <c r="AP122" i="27"/>
  <c r="AQ122" i="27"/>
  <c r="AT122" i="27"/>
  <c r="A123" i="27"/>
  <c r="C123" i="27"/>
  <c r="D123" i="27"/>
  <c r="E123" i="27"/>
  <c r="F123" i="27"/>
  <c r="G123" i="27"/>
  <c r="H123" i="27"/>
  <c r="N123" i="27"/>
  <c r="P123" i="27"/>
  <c r="Q123" i="27"/>
  <c r="R123" i="27"/>
  <c r="S123" i="27"/>
  <c r="T123" i="27"/>
  <c r="AH123" i="27"/>
  <c r="AI123" i="27"/>
  <c r="AJ123" i="27"/>
  <c r="AK123" i="27"/>
  <c r="AL123" i="27"/>
  <c r="AM123" i="27"/>
  <c r="AN123" i="27"/>
  <c r="AO123" i="27"/>
  <c r="AP123" i="27"/>
  <c r="AQ123" i="27"/>
  <c r="AT123" i="27"/>
  <c r="A124" i="27"/>
  <c r="C124" i="27"/>
  <c r="D124" i="27"/>
  <c r="E124" i="27"/>
  <c r="F124" i="27"/>
  <c r="G124" i="27"/>
  <c r="H124" i="27"/>
  <c r="N124" i="27"/>
  <c r="P124" i="27"/>
  <c r="Q124" i="27"/>
  <c r="R124" i="27"/>
  <c r="S124" i="27"/>
  <c r="T124" i="27"/>
  <c r="AH124" i="27"/>
  <c r="AI124" i="27"/>
  <c r="AJ124" i="27"/>
  <c r="AK124" i="27"/>
  <c r="AL124" i="27"/>
  <c r="AM124" i="27"/>
  <c r="AN124" i="27"/>
  <c r="AO124" i="27"/>
  <c r="AP124" i="27"/>
  <c r="AQ124" i="27"/>
  <c r="AT124" i="27"/>
  <c r="A125" i="27"/>
  <c r="C125" i="27"/>
  <c r="D125" i="27"/>
  <c r="E125" i="27"/>
  <c r="F125" i="27"/>
  <c r="G125" i="27"/>
  <c r="H125" i="27"/>
  <c r="N125" i="27"/>
  <c r="P125" i="27"/>
  <c r="Q125" i="27"/>
  <c r="R125" i="27"/>
  <c r="S125" i="27"/>
  <c r="T125" i="27"/>
  <c r="AH125" i="27"/>
  <c r="AI125" i="27"/>
  <c r="AJ125" i="27"/>
  <c r="AK125" i="27"/>
  <c r="AL125" i="27"/>
  <c r="AM125" i="27"/>
  <c r="AN125" i="27"/>
  <c r="AO125" i="27"/>
  <c r="AP125" i="27"/>
  <c r="AQ125" i="27"/>
  <c r="AT125" i="27"/>
  <c r="A126" i="27"/>
  <c r="C126" i="27"/>
  <c r="D126" i="27"/>
  <c r="E126" i="27"/>
  <c r="F126" i="27"/>
  <c r="G126" i="27"/>
  <c r="H126" i="27"/>
  <c r="N126" i="27"/>
  <c r="P126" i="27"/>
  <c r="Q126" i="27"/>
  <c r="R126" i="27"/>
  <c r="S126" i="27"/>
  <c r="T126" i="27"/>
  <c r="AH126" i="27"/>
  <c r="AI126" i="27"/>
  <c r="AJ126" i="27"/>
  <c r="AK126" i="27"/>
  <c r="AL126" i="27"/>
  <c r="AM126" i="27"/>
  <c r="AN126" i="27"/>
  <c r="AO126" i="27"/>
  <c r="AP126" i="27"/>
  <c r="AQ126" i="27"/>
  <c r="AT126" i="27"/>
  <c r="A127" i="27"/>
  <c r="C127" i="27"/>
  <c r="D127" i="27"/>
  <c r="E127" i="27"/>
  <c r="F127" i="27"/>
  <c r="G127" i="27"/>
  <c r="H127" i="27"/>
  <c r="N127" i="27"/>
  <c r="P127" i="27"/>
  <c r="Q127" i="27"/>
  <c r="R127" i="27"/>
  <c r="S127" i="27"/>
  <c r="T127" i="27"/>
  <c r="AH127" i="27"/>
  <c r="AI127" i="27"/>
  <c r="AJ127" i="27"/>
  <c r="AK127" i="27"/>
  <c r="AL127" i="27"/>
  <c r="AM127" i="27"/>
  <c r="AN127" i="27"/>
  <c r="AO127" i="27"/>
  <c r="AP127" i="27"/>
  <c r="AQ127" i="27"/>
  <c r="AT127" i="27"/>
  <c r="A128" i="27"/>
  <c r="C128" i="27"/>
  <c r="D128" i="27"/>
  <c r="E128" i="27"/>
  <c r="F128" i="27"/>
  <c r="G128" i="27"/>
  <c r="H128" i="27"/>
  <c r="N128" i="27"/>
  <c r="P128" i="27"/>
  <c r="Q128" i="27"/>
  <c r="R128" i="27"/>
  <c r="S128" i="27"/>
  <c r="T128" i="27"/>
  <c r="AH128" i="27"/>
  <c r="AI128" i="27"/>
  <c r="AJ128" i="27"/>
  <c r="AK128" i="27"/>
  <c r="AL128" i="27"/>
  <c r="AM128" i="27"/>
  <c r="AN128" i="27"/>
  <c r="AO128" i="27"/>
  <c r="AP128" i="27"/>
  <c r="AQ128" i="27"/>
  <c r="AT128" i="27"/>
  <c r="A129" i="27"/>
  <c r="C129" i="27"/>
  <c r="D129" i="27"/>
  <c r="E129" i="27"/>
  <c r="F129" i="27"/>
  <c r="G129" i="27"/>
  <c r="H129" i="27"/>
  <c r="N129" i="27"/>
  <c r="P129" i="27"/>
  <c r="Q129" i="27"/>
  <c r="R129" i="27"/>
  <c r="S129" i="27"/>
  <c r="T129" i="27"/>
  <c r="AH129" i="27"/>
  <c r="AI129" i="27"/>
  <c r="AJ129" i="27"/>
  <c r="AK129" i="27"/>
  <c r="AL129" i="27"/>
  <c r="AM129" i="27"/>
  <c r="AN129" i="27"/>
  <c r="AO129" i="27"/>
  <c r="AP129" i="27"/>
  <c r="AQ129" i="27"/>
  <c r="AT129" i="27"/>
  <c r="A130" i="27"/>
  <c r="C130" i="27"/>
  <c r="D130" i="27"/>
  <c r="E130" i="27"/>
  <c r="F130" i="27"/>
  <c r="G130" i="27"/>
  <c r="H130" i="27"/>
  <c r="N130" i="27"/>
  <c r="P130" i="27"/>
  <c r="Q130" i="27"/>
  <c r="R130" i="27"/>
  <c r="S130" i="27"/>
  <c r="T130" i="27"/>
  <c r="AH130" i="27"/>
  <c r="AI130" i="27"/>
  <c r="AJ130" i="27"/>
  <c r="AK130" i="27"/>
  <c r="AL130" i="27"/>
  <c r="AM130" i="27"/>
  <c r="AN130" i="27"/>
  <c r="AO130" i="27"/>
  <c r="AP130" i="27"/>
  <c r="AQ130" i="27"/>
  <c r="AT130" i="27"/>
  <c r="A131" i="27"/>
  <c r="C131" i="27"/>
  <c r="D131" i="27"/>
  <c r="E131" i="27"/>
  <c r="F131" i="27"/>
  <c r="G131" i="27"/>
  <c r="H131" i="27"/>
  <c r="N131" i="27"/>
  <c r="P131" i="27"/>
  <c r="Q131" i="27"/>
  <c r="R131" i="27"/>
  <c r="S131" i="27"/>
  <c r="T131" i="27"/>
  <c r="AH131" i="27"/>
  <c r="AI131" i="27"/>
  <c r="AJ131" i="27"/>
  <c r="AK131" i="27"/>
  <c r="AL131" i="27"/>
  <c r="AM131" i="27"/>
  <c r="AN131" i="27"/>
  <c r="AO131" i="27"/>
  <c r="AP131" i="27"/>
  <c r="AQ131" i="27"/>
  <c r="AT131" i="27"/>
  <c r="A132" i="27"/>
  <c r="C132" i="27"/>
  <c r="D132" i="27"/>
  <c r="E132" i="27"/>
  <c r="F132" i="27"/>
  <c r="G132" i="27"/>
  <c r="H132" i="27"/>
  <c r="N132" i="27"/>
  <c r="P132" i="27"/>
  <c r="Q132" i="27"/>
  <c r="R132" i="27"/>
  <c r="S132" i="27"/>
  <c r="T132" i="27"/>
  <c r="AH132" i="27"/>
  <c r="AI132" i="27"/>
  <c r="AJ132" i="27"/>
  <c r="AK132" i="27"/>
  <c r="AL132" i="27"/>
  <c r="AM132" i="27"/>
  <c r="AN132" i="27"/>
  <c r="AO132" i="27"/>
  <c r="AP132" i="27"/>
  <c r="AQ132" i="27"/>
  <c r="AT132" i="27"/>
  <c r="A133" i="27"/>
  <c r="C133" i="27"/>
  <c r="D133" i="27"/>
  <c r="E133" i="27"/>
  <c r="F133" i="27"/>
  <c r="G133" i="27"/>
  <c r="H133" i="27"/>
  <c r="N133" i="27"/>
  <c r="P133" i="27"/>
  <c r="Q133" i="27"/>
  <c r="R133" i="27"/>
  <c r="S133" i="27"/>
  <c r="T133" i="27"/>
  <c r="AH133" i="27"/>
  <c r="AI133" i="27"/>
  <c r="AJ133" i="27"/>
  <c r="AK133" i="27"/>
  <c r="AL133" i="27"/>
  <c r="AM133" i="27"/>
  <c r="AN133" i="27"/>
  <c r="AO133" i="27"/>
  <c r="AP133" i="27"/>
  <c r="AQ133" i="27"/>
  <c r="AT133" i="27"/>
  <c r="A134" i="27"/>
  <c r="C134" i="27"/>
  <c r="D134" i="27"/>
  <c r="E134" i="27"/>
  <c r="F134" i="27"/>
  <c r="G134" i="27"/>
  <c r="H134" i="27"/>
  <c r="N134" i="27"/>
  <c r="P134" i="27"/>
  <c r="Q134" i="27"/>
  <c r="R134" i="27"/>
  <c r="S134" i="27"/>
  <c r="T134" i="27"/>
  <c r="AH134" i="27"/>
  <c r="AI134" i="27"/>
  <c r="AJ134" i="27"/>
  <c r="AK134" i="27"/>
  <c r="AL134" i="27"/>
  <c r="AM134" i="27"/>
  <c r="AN134" i="27"/>
  <c r="AO134" i="27"/>
  <c r="AP134" i="27"/>
  <c r="AQ134" i="27"/>
  <c r="AT134" i="27"/>
  <c r="A135" i="27"/>
  <c r="C135" i="27"/>
  <c r="D135" i="27"/>
  <c r="E135" i="27"/>
  <c r="F135" i="27"/>
  <c r="G135" i="27"/>
  <c r="H135" i="27"/>
  <c r="N135" i="27"/>
  <c r="P135" i="27"/>
  <c r="Q135" i="27"/>
  <c r="R135" i="27"/>
  <c r="S135" i="27"/>
  <c r="T135" i="27"/>
  <c r="AH135" i="27"/>
  <c r="AI135" i="27"/>
  <c r="AJ135" i="27"/>
  <c r="AK135" i="27"/>
  <c r="AL135" i="27"/>
  <c r="AM135" i="27"/>
  <c r="AN135" i="27"/>
  <c r="AO135" i="27"/>
  <c r="AP135" i="27"/>
  <c r="AQ135" i="27"/>
  <c r="AT135" i="27"/>
  <c r="A136" i="27"/>
  <c r="C136" i="27"/>
  <c r="D136" i="27"/>
  <c r="E136" i="27"/>
  <c r="F136" i="27"/>
  <c r="G136" i="27"/>
  <c r="H136" i="27"/>
  <c r="N136" i="27"/>
  <c r="P136" i="27"/>
  <c r="Q136" i="27"/>
  <c r="R136" i="27"/>
  <c r="S136" i="27"/>
  <c r="T136" i="27"/>
  <c r="AH136" i="27"/>
  <c r="AI136" i="27"/>
  <c r="AJ136" i="27"/>
  <c r="AK136" i="27"/>
  <c r="AL136" i="27"/>
  <c r="AM136" i="27"/>
  <c r="AN136" i="27"/>
  <c r="AO136" i="27"/>
  <c r="AP136" i="27"/>
  <c r="AQ136" i="27"/>
  <c r="AT136" i="27"/>
  <c r="A137" i="27"/>
  <c r="C137" i="27"/>
  <c r="D137" i="27"/>
  <c r="E137" i="27"/>
  <c r="F137" i="27"/>
  <c r="G137" i="27"/>
  <c r="H137" i="27"/>
  <c r="N137" i="27"/>
  <c r="P137" i="27"/>
  <c r="Q137" i="27"/>
  <c r="R137" i="27"/>
  <c r="S137" i="27"/>
  <c r="T137" i="27"/>
  <c r="AH137" i="27"/>
  <c r="AI137" i="27"/>
  <c r="AJ137" i="27"/>
  <c r="AK137" i="27"/>
  <c r="AL137" i="27"/>
  <c r="AM137" i="27"/>
  <c r="AN137" i="27"/>
  <c r="AO137" i="27"/>
  <c r="AP137" i="27"/>
  <c r="AQ137" i="27"/>
  <c r="AT137" i="27"/>
  <c r="A138" i="27"/>
  <c r="C138" i="27"/>
  <c r="D138" i="27"/>
  <c r="E138" i="27"/>
  <c r="F138" i="27"/>
  <c r="G138" i="27"/>
  <c r="H138" i="27"/>
  <c r="N138" i="27"/>
  <c r="P138" i="27"/>
  <c r="Q138" i="27"/>
  <c r="R138" i="27"/>
  <c r="S138" i="27"/>
  <c r="T138" i="27"/>
  <c r="AH138" i="27"/>
  <c r="AI138" i="27"/>
  <c r="AJ138" i="27"/>
  <c r="AK138" i="27"/>
  <c r="AL138" i="27"/>
  <c r="AM138" i="27"/>
  <c r="AN138" i="27"/>
  <c r="AO138" i="27"/>
  <c r="AP138" i="27"/>
  <c r="AQ138" i="27"/>
  <c r="AT138" i="27"/>
  <c r="A139" i="27"/>
  <c r="C139" i="27"/>
  <c r="D139" i="27"/>
  <c r="E139" i="27"/>
  <c r="F139" i="27"/>
  <c r="G139" i="27"/>
  <c r="H139" i="27"/>
  <c r="N139" i="27"/>
  <c r="P139" i="27"/>
  <c r="Q139" i="27"/>
  <c r="R139" i="27"/>
  <c r="S139" i="27"/>
  <c r="T139" i="27"/>
  <c r="AH139" i="27"/>
  <c r="AI139" i="27"/>
  <c r="AJ139" i="27"/>
  <c r="AK139" i="27"/>
  <c r="AL139" i="27"/>
  <c r="AM139" i="27"/>
  <c r="AN139" i="27"/>
  <c r="AO139" i="27"/>
  <c r="AP139" i="27"/>
  <c r="AQ139" i="27"/>
  <c r="AT139" i="27"/>
  <c r="A140" i="27"/>
  <c r="C140" i="27"/>
  <c r="D140" i="27"/>
  <c r="E140" i="27"/>
  <c r="F140" i="27"/>
  <c r="G140" i="27"/>
  <c r="H140" i="27"/>
  <c r="N140" i="27"/>
  <c r="P140" i="27"/>
  <c r="Q140" i="27"/>
  <c r="R140" i="27"/>
  <c r="S140" i="27"/>
  <c r="T140" i="27"/>
  <c r="AH140" i="27"/>
  <c r="AI140" i="27"/>
  <c r="AJ140" i="27"/>
  <c r="AK140" i="27"/>
  <c r="AL140" i="27"/>
  <c r="AM140" i="27"/>
  <c r="AN140" i="27"/>
  <c r="AO140" i="27"/>
  <c r="AP140" i="27"/>
  <c r="AQ140" i="27"/>
  <c r="AT140" i="27"/>
  <c r="A141" i="27"/>
  <c r="C141" i="27"/>
  <c r="D141" i="27"/>
  <c r="E141" i="27"/>
  <c r="F141" i="27"/>
  <c r="G141" i="27"/>
  <c r="H141" i="27"/>
  <c r="N141" i="27"/>
  <c r="P141" i="27"/>
  <c r="Q141" i="27"/>
  <c r="R141" i="27"/>
  <c r="S141" i="27"/>
  <c r="T141" i="27"/>
  <c r="AH141" i="27"/>
  <c r="AI141" i="27"/>
  <c r="AJ141" i="27"/>
  <c r="AK141" i="27"/>
  <c r="AL141" i="27"/>
  <c r="AM141" i="27"/>
  <c r="AN141" i="27"/>
  <c r="AO141" i="27"/>
  <c r="AP141" i="27"/>
  <c r="AQ141" i="27"/>
  <c r="AT141" i="27"/>
  <c r="A142" i="27"/>
  <c r="C142" i="27"/>
  <c r="D142" i="27"/>
  <c r="E142" i="27"/>
  <c r="F142" i="27"/>
  <c r="G142" i="27"/>
  <c r="H142" i="27"/>
  <c r="N142" i="27"/>
  <c r="P142" i="27"/>
  <c r="Q142" i="27"/>
  <c r="R142" i="27"/>
  <c r="S142" i="27"/>
  <c r="T142" i="27"/>
  <c r="AH142" i="27"/>
  <c r="AI142" i="27"/>
  <c r="AJ142" i="27"/>
  <c r="AK142" i="27"/>
  <c r="AL142" i="27"/>
  <c r="AM142" i="27"/>
  <c r="AN142" i="27"/>
  <c r="AO142" i="27"/>
  <c r="AP142" i="27"/>
  <c r="AQ142" i="27"/>
  <c r="AT142" i="27"/>
  <c r="A143" i="27"/>
  <c r="C143" i="27"/>
  <c r="D143" i="27"/>
  <c r="E143" i="27"/>
  <c r="F143" i="27"/>
  <c r="G143" i="27"/>
  <c r="H143" i="27"/>
  <c r="N143" i="27"/>
  <c r="P143" i="27"/>
  <c r="Q143" i="27"/>
  <c r="R143" i="27"/>
  <c r="S143" i="27"/>
  <c r="T143" i="27"/>
  <c r="AH143" i="27"/>
  <c r="AI143" i="27"/>
  <c r="AJ143" i="27"/>
  <c r="AK143" i="27"/>
  <c r="AL143" i="27"/>
  <c r="AM143" i="27"/>
  <c r="AN143" i="27"/>
  <c r="AO143" i="27"/>
  <c r="AP143" i="27"/>
  <c r="AQ143" i="27"/>
  <c r="AT143" i="27"/>
  <c r="A144" i="27"/>
  <c r="C144" i="27"/>
  <c r="D144" i="27"/>
  <c r="E144" i="27"/>
  <c r="F144" i="27"/>
  <c r="G144" i="27"/>
  <c r="H144" i="27"/>
  <c r="N144" i="27"/>
  <c r="P144" i="27"/>
  <c r="Q144" i="27"/>
  <c r="R144" i="27"/>
  <c r="S144" i="27"/>
  <c r="T144" i="27"/>
  <c r="AH144" i="27"/>
  <c r="AI144" i="27"/>
  <c r="AJ144" i="27"/>
  <c r="AK144" i="27"/>
  <c r="AL144" i="27"/>
  <c r="AM144" i="27"/>
  <c r="AN144" i="27"/>
  <c r="AO144" i="27"/>
  <c r="AP144" i="27"/>
  <c r="AQ144" i="27"/>
  <c r="AT144" i="27"/>
  <c r="A145" i="27"/>
  <c r="C145" i="27"/>
  <c r="D145" i="27"/>
  <c r="E145" i="27"/>
  <c r="F145" i="27"/>
  <c r="G145" i="27"/>
  <c r="H145" i="27"/>
  <c r="N145" i="27"/>
  <c r="P145" i="27"/>
  <c r="Q145" i="27"/>
  <c r="R145" i="27"/>
  <c r="S145" i="27"/>
  <c r="T145" i="27"/>
  <c r="AH145" i="27"/>
  <c r="AI145" i="27"/>
  <c r="AJ145" i="27"/>
  <c r="AK145" i="27"/>
  <c r="AL145" i="27"/>
  <c r="AM145" i="27"/>
  <c r="AN145" i="27"/>
  <c r="AO145" i="27"/>
  <c r="AP145" i="27"/>
  <c r="AQ145" i="27"/>
  <c r="AT145" i="27"/>
  <c r="A146" i="27"/>
  <c r="C146" i="27"/>
  <c r="D146" i="27"/>
  <c r="E146" i="27"/>
  <c r="F146" i="27"/>
  <c r="G146" i="27"/>
  <c r="H146" i="27"/>
  <c r="N146" i="27"/>
  <c r="P146" i="27"/>
  <c r="Q146" i="27"/>
  <c r="R146" i="27"/>
  <c r="S146" i="27"/>
  <c r="T146" i="27"/>
  <c r="AH146" i="27"/>
  <c r="AI146" i="27"/>
  <c r="AJ146" i="27"/>
  <c r="AK146" i="27"/>
  <c r="AL146" i="27"/>
  <c r="AM146" i="27"/>
  <c r="AN146" i="27"/>
  <c r="AO146" i="27"/>
  <c r="AP146" i="27"/>
  <c r="AQ146" i="27"/>
  <c r="AT146" i="27"/>
  <c r="A147" i="27"/>
  <c r="C147" i="27"/>
  <c r="D147" i="27"/>
  <c r="E147" i="27"/>
  <c r="F147" i="27"/>
  <c r="G147" i="27"/>
  <c r="H147" i="27"/>
  <c r="N147" i="27"/>
  <c r="P147" i="27"/>
  <c r="Q147" i="27"/>
  <c r="R147" i="27"/>
  <c r="S147" i="27"/>
  <c r="T147" i="27"/>
  <c r="AH147" i="27"/>
  <c r="AI147" i="27"/>
  <c r="AJ147" i="27"/>
  <c r="AK147" i="27"/>
  <c r="AL147" i="27"/>
  <c r="AM147" i="27"/>
  <c r="AN147" i="27"/>
  <c r="AO147" i="27"/>
  <c r="AP147" i="27"/>
  <c r="AQ147" i="27"/>
  <c r="AT147" i="27"/>
  <c r="A148" i="27"/>
  <c r="C148" i="27"/>
  <c r="D148" i="27"/>
  <c r="E148" i="27"/>
  <c r="F148" i="27"/>
  <c r="G148" i="27"/>
  <c r="H148" i="27"/>
  <c r="N148" i="27"/>
  <c r="P148" i="27"/>
  <c r="Q148" i="27"/>
  <c r="R148" i="27"/>
  <c r="S148" i="27"/>
  <c r="T148" i="27"/>
  <c r="AH148" i="27"/>
  <c r="AI148" i="27"/>
  <c r="AJ148" i="27"/>
  <c r="AK148" i="27"/>
  <c r="AL148" i="27"/>
  <c r="AM148" i="27"/>
  <c r="AN148" i="27"/>
  <c r="AO148" i="27"/>
  <c r="AP148" i="27"/>
  <c r="AQ148" i="27"/>
  <c r="AT148" i="27"/>
  <c r="A149" i="27"/>
  <c r="C149" i="27"/>
  <c r="D149" i="27"/>
  <c r="E149" i="27"/>
  <c r="F149" i="27"/>
  <c r="G149" i="27"/>
  <c r="H149" i="27"/>
  <c r="N149" i="27"/>
  <c r="P149" i="27"/>
  <c r="Q149" i="27"/>
  <c r="R149" i="27"/>
  <c r="S149" i="27"/>
  <c r="T149" i="27"/>
  <c r="AH149" i="27"/>
  <c r="AI149" i="27"/>
  <c r="AJ149" i="27"/>
  <c r="AK149" i="27"/>
  <c r="AL149" i="27"/>
  <c r="AM149" i="27"/>
  <c r="AN149" i="27"/>
  <c r="AO149" i="27"/>
  <c r="AP149" i="27"/>
  <c r="AQ149" i="27"/>
  <c r="AT149" i="27"/>
  <c r="A150" i="27"/>
  <c r="C150" i="27"/>
  <c r="D150" i="27"/>
  <c r="E150" i="27"/>
  <c r="F150" i="27"/>
  <c r="G150" i="27"/>
  <c r="H150" i="27"/>
  <c r="N150" i="27"/>
  <c r="P150" i="27"/>
  <c r="Q150" i="27"/>
  <c r="R150" i="27"/>
  <c r="S150" i="27"/>
  <c r="T150" i="27"/>
  <c r="AH150" i="27"/>
  <c r="AI150" i="27"/>
  <c r="AJ150" i="27"/>
  <c r="AK150" i="27"/>
  <c r="AL150" i="27"/>
  <c r="AM150" i="27"/>
  <c r="AN150" i="27"/>
  <c r="AO150" i="27"/>
  <c r="AP150" i="27"/>
  <c r="AQ150" i="27"/>
  <c r="AT150" i="27"/>
  <c r="A151" i="27"/>
  <c r="C151" i="27"/>
  <c r="D151" i="27"/>
  <c r="E151" i="27"/>
  <c r="F151" i="27"/>
  <c r="G151" i="27"/>
  <c r="H151" i="27"/>
  <c r="N151" i="27"/>
  <c r="P151" i="27"/>
  <c r="Q151" i="27"/>
  <c r="R151" i="27"/>
  <c r="S151" i="27"/>
  <c r="T151" i="27"/>
  <c r="AH151" i="27"/>
  <c r="AI151" i="27"/>
  <c r="AJ151" i="27"/>
  <c r="AK151" i="27"/>
  <c r="AL151" i="27"/>
  <c r="AM151" i="27"/>
  <c r="AN151" i="27"/>
  <c r="AO151" i="27"/>
  <c r="AP151" i="27"/>
  <c r="AQ151" i="27"/>
  <c r="AT151" i="27"/>
  <c r="A152" i="27"/>
  <c r="C152" i="27"/>
  <c r="D152" i="27"/>
  <c r="E152" i="27"/>
  <c r="F152" i="27"/>
  <c r="G152" i="27"/>
  <c r="H152" i="27"/>
  <c r="N152" i="27"/>
  <c r="P152" i="27"/>
  <c r="Q152" i="27"/>
  <c r="R152" i="27"/>
  <c r="S152" i="27"/>
  <c r="T152" i="27"/>
  <c r="AH152" i="27"/>
  <c r="AI152" i="27"/>
  <c r="AJ152" i="27"/>
  <c r="AK152" i="27"/>
  <c r="AL152" i="27"/>
  <c r="AM152" i="27"/>
  <c r="AN152" i="27"/>
  <c r="AO152" i="27"/>
  <c r="AP152" i="27"/>
  <c r="AQ152" i="27"/>
  <c r="AT152" i="27"/>
  <c r="A153" i="27"/>
  <c r="C153" i="27"/>
  <c r="D153" i="27"/>
  <c r="E153" i="27"/>
  <c r="F153" i="27"/>
  <c r="G153" i="27"/>
  <c r="H153" i="27"/>
  <c r="N153" i="27"/>
  <c r="P153" i="27"/>
  <c r="Q153" i="27"/>
  <c r="R153" i="27"/>
  <c r="S153" i="27"/>
  <c r="T153" i="27"/>
  <c r="AH153" i="27"/>
  <c r="AI153" i="27"/>
  <c r="AJ153" i="27"/>
  <c r="AK153" i="27"/>
  <c r="AL153" i="27"/>
  <c r="AM153" i="27"/>
  <c r="AN153" i="27"/>
  <c r="AO153" i="27"/>
  <c r="AP153" i="27"/>
  <c r="AQ153" i="27"/>
  <c r="AT153" i="27"/>
  <c r="A154" i="27"/>
  <c r="C154" i="27"/>
  <c r="D154" i="27"/>
  <c r="E154" i="27"/>
  <c r="F154" i="27"/>
  <c r="G154" i="27"/>
  <c r="H154" i="27"/>
  <c r="N154" i="27"/>
  <c r="P154" i="27"/>
  <c r="Q154" i="27"/>
  <c r="R154" i="27"/>
  <c r="S154" i="27"/>
  <c r="T154" i="27"/>
  <c r="AH154" i="27"/>
  <c r="AI154" i="27"/>
  <c r="AJ154" i="27"/>
  <c r="AK154" i="27"/>
  <c r="AL154" i="27"/>
  <c r="AM154" i="27"/>
  <c r="AN154" i="27"/>
  <c r="AO154" i="27"/>
  <c r="AP154" i="27"/>
  <c r="AQ154" i="27"/>
  <c r="AT154" i="27"/>
  <c r="A155" i="27"/>
  <c r="C155" i="27"/>
  <c r="D155" i="27"/>
  <c r="E155" i="27"/>
  <c r="F155" i="27"/>
  <c r="G155" i="27"/>
  <c r="H155" i="27"/>
  <c r="N155" i="27"/>
  <c r="P155" i="27"/>
  <c r="Q155" i="27"/>
  <c r="R155" i="27"/>
  <c r="S155" i="27"/>
  <c r="T155" i="27"/>
  <c r="AH155" i="27"/>
  <c r="AI155" i="27"/>
  <c r="AJ155" i="27"/>
  <c r="AK155" i="27"/>
  <c r="AL155" i="27"/>
  <c r="AM155" i="27"/>
  <c r="AN155" i="27"/>
  <c r="AO155" i="27"/>
  <c r="AP155" i="27"/>
  <c r="AQ155" i="27"/>
  <c r="AT155" i="27"/>
  <c r="A156" i="27"/>
  <c r="C156" i="27"/>
  <c r="D156" i="27"/>
  <c r="E156" i="27"/>
  <c r="F156" i="27"/>
  <c r="G156" i="27"/>
  <c r="H156" i="27"/>
  <c r="N156" i="27"/>
  <c r="P156" i="27"/>
  <c r="Q156" i="27"/>
  <c r="R156" i="27"/>
  <c r="S156" i="27"/>
  <c r="T156" i="27"/>
  <c r="AH156" i="27"/>
  <c r="AI156" i="27"/>
  <c r="AJ156" i="27"/>
  <c r="AK156" i="27"/>
  <c r="AL156" i="27"/>
  <c r="AM156" i="27"/>
  <c r="AN156" i="27"/>
  <c r="AO156" i="27"/>
  <c r="AP156" i="27"/>
  <c r="AQ156" i="27"/>
  <c r="AT156" i="27"/>
  <c r="A157" i="27"/>
  <c r="C157" i="27"/>
  <c r="D157" i="27"/>
  <c r="E157" i="27"/>
  <c r="F157" i="27"/>
  <c r="G157" i="27"/>
  <c r="H157" i="27"/>
  <c r="N157" i="27"/>
  <c r="P157" i="27"/>
  <c r="Q157" i="27"/>
  <c r="R157" i="27"/>
  <c r="S157" i="27"/>
  <c r="T157" i="27"/>
  <c r="AH157" i="27"/>
  <c r="AI157" i="27"/>
  <c r="AJ157" i="27"/>
  <c r="AK157" i="27"/>
  <c r="AL157" i="27"/>
  <c r="AM157" i="27"/>
  <c r="AN157" i="27"/>
  <c r="AO157" i="27"/>
  <c r="AP157" i="27"/>
  <c r="AQ157" i="27"/>
  <c r="AT157" i="27"/>
  <c r="A158" i="27"/>
  <c r="C158" i="27"/>
  <c r="D158" i="27"/>
  <c r="E158" i="27"/>
  <c r="F158" i="27"/>
  <c r="G158" i="27"/>
  <c r="H158" i="27"/>
  <c r="N158" i="27"/>
  <c r="P158" i="27"/>
  <c r="Q158" i="27"/>
  <c r="R158" i="27"/>
  <c r="S158" i="27"/>
  <c r="T158" i="27"/>
  <c r="AH158" i="27"/>
  <c r="AI158" i="27"/>
  <c r="AJ158" i="27"/>
  <c r="AK158" i="27"/>
  <c r="AL158" i="27"/>
  <c r="AM158" i="27"/>
  <c r="AN158" i="27"/>
  <c r="AO158" i="27"/>
  <c r="AP158" i="27"/>
  <c r="AQ158" i="27"/>
  <c r="AT158" i="27"/>
  <c r="A159" i="27"/>
  <c r="C159" i="27"/>
  <c r="D159" i="27"/>
  <c r="E159" i="27"/>
  <c r="F159" i="27"/>
  <c r="G159" i="27"/>
  <c r="H159" i="27"/>
  <c r="N159" i="27"/>
  <c r="P159" i="27"/>
  <c r="Q159" i="27"/>
  <c r="R159" i="27"/>
  <c r="S159" i="27"/>
  <c r="T159" i="27"/>
  <c r="AH159" i="27"/>
  <c r="AI159" i="27"/>
  <c r="AJ159" i="27"/>
  <c r="AK159" i="27"/>
  <c r="AL159" i="27"/>
  <c r="AM159" i="27"/>
  <c r="AN159" i="27"/>
  <c r="AO159" i="27"/>
  <c r="AP159" i="27"/>
  <c r="AQ159" i="27"/>
  <c r="AT159" i="27"/>
  <c r="A160" i="27"/>
  <c r="C160" i="27"/>
  <c r="D160" i="27"/>
  <c r="E160" i="27"/>
  <c r="F160" i="27"/>
  <c r="G160" i="27"/>
  <c r="H160" i="27"/>
  <c r="N160" i="27"/>
  <c r="P160" i="27"/>
  <c r="Q160" i="27"/>
  <c r="R160" i="27"/>
  <c r="S160" i="27"/>
  <c r="T160" i="27"/>
  <c r="AH160" i="27"/>
  <c r="AI160" i="27"/>
  <c r="AJ160" i="27"/>
  <c r="AK160" i="27"/>
  <c r="AL160" i="27"/>
  <c r="AM160" i="27"/>
  <c r="AN160" i="27"/>
  <c r="AO160" i="27"/>
  <c r="AP160" i="27"/>
  <c r="AQ160" i="27"/>
  <c r="AT160" i="27"/>
  <c r="A161" i="27"/>
  <c r="C161" i="27"/>
  <c r="D161" i="27"/>
  <c r="E161" i="27"/>
  <c r="F161" i="27"/>
  <c r="G161" i="27"/>
  <c r="H161" i="27"/>
  <c r="N161" i="27"/>
  <c r="P161" i="27"/>
  <c r="Q161" i="27"/>
  <c r="R161" i="27"/>
  <c r="S161" i="27"/>
  <c r="T161" i="27"/>
  <c r="AH161" i="27"/>
  <c r="AI161" i="27"/>
  <c r="AJ161" i="27"/>
  <c r="AK161" i="27"/>
  <c r="AL161" i="27"/>
  <c r="AM161" i="27"/>
  <c r="AN161" i="27"/>
  <c r="AO161" i="27"/>
  <c r="AP161" i="27"/>
  <c r="AQ161" i="27"/>
  <c r="AT161" i="27"/>
  <c r="A162" i="27"/>
  <c r="C162" i="27"/>
  <c r="D162" i="27"/>
  <c r="E162" i="27"/>
  <c r="F162" i="27"/>
  <c r="G162" i="27"/>
  <c r="H162" i="27"/>
  <c r="N162" i="27"/>
  <c r="P162" i="27"/>
  <c r="Q162" i="27"/>
  <c r="R162" i="27"/>
  <c r="S162" i="27"/>
  <c r="T162" i="27"/>
  <c r="AH162" i="27"/>
  <c r="AI162" i="27"/>
  <c r="AJ162" i="27"/>
  <c r="AK162" i="27"/>
  <c r="AL162" i="27"/>
  <c r="AM162" i="27"/>
  <c r="AN162" i="27"/>
  <c r="AO162" i="27"/>
  <c r="AP162" i="27"/>
  <c r="AQ162" i="27"/>
  <c r="AT162" i="27"/>
  <c r="A163" i="27"/>
  <c r="C163" i="27"/>
  <c r="D163" i="27"/>
  <c r="E163" i="27"/>
  <c r="F163" i="27"/>
  <c r="G163" i="27"/>
  <c r="H163" i="27"/>
  <c r="N163" i="27"/>
  <c r="P163" i="27"/>
  <c r="Q163" i="27"/>
  <c r="R163" i="27"/>
  <c r="S163" i="27"/>
  <c r="T163" i="27"/>
  <c r="AH163" i="27"/>
  <c r="AI163" i="27"/>
  <c r="AJ163" i="27"/>
  <c r="AK163" i="27"/>
  <c r="AL163" i="27"/>
  <c r="AM163" i="27"/>
  <c r="AN163" i="27"/>
  <c r="AO163" i="27"/>
  <c r="AP163" i="27"/>
  <c r="AQ163" i="27"/>
  <c r="AT163" i="27"/>
  <c r="A164" i="27"/>
  <c r="C164" i="27"/>
  <c r="D164" i="27"/>
  <c r="E164" i="27"/>
  <c r="F164" i="27"/>
  <c r="G164" i="27"/>
  <c r="H164" i="27"/>
  <c r="N164" i="27"/>
  <c r="P164" i="27"/>
  <c r="Q164" i="27"/>
  <c r="R164" i="27"/>
  <c r="S164" i="27"/>
  <c r="T164" i="27"/>
  <c r="AH164" i="27"/>
  <c r="AI164" i="27"/>
  <c r="AJ164" i="27"/>
  <c r="AK164" i="27"/>
  <c r="AL164" i="27"/>
  <c r="AM164" i="27"/>
  <c r="AN164" i="27"/>
  <c r="AO164" i="27"/>
  <c r="AP164" i="27"/>
  <c r="AQ164" i="27"/>
  <c r="AT164" i="27"/>
  <c r="A165" i="27"/>
  <c r="C165" i="27"/>
  <c r="D165" i="27"/>
  <c r="E165" i="27"/>
  <c r="F165" i="27"/>
  <c r="G165" i="27"/>
  <c r="H165" i="27"/>
  <c r="N165" i="27"/>
  <c r="P165" i="27"/>
  <c r="Q165" i="27"/>
  <c r="R165" i="27"/>
  <c r="S165" i="27"/>
  <c r="T165" i="27"/>
  <c r="AH165" i="27"/>
  <c r="AI165" i="27"/>
  <c r="AJ165" i="27"/>
  <c r="AK165" i="27"/>
  <c r="AL165" i="27"/>
  <c r="AM165" i="27"/>
  <c r="AN165" i="27"/>
  <c r="AO165" i="27"/>
  <c r="AP165" i="27"/>
  <c r="AQ165" i="27"/>
  <c r="AT165" i="27"/>
  <c r="A166" i="27"/>
  <c r="C166" i="27"/>
  <c r="D166" i="27"/>
  <c r="E166" i="27"/>
  <c r="F166" i="27"/>
  <c r="G166" i="27"/>
  <c r="H166" i="27"/>
  <c r="N166" i="27"/>
  <c r="P166" i="27"/>
  <c r="Q166" i="27"/>
  <c r="R166" i="27"/>
  <c r="S166" i="27"/>
  <c r="T166" i="27"/>
  <c r="AH166" i="27"/>
  <c r="AI166" i="27"/>
  <c r="AJ166" i="27"/>
  <c r="AK166" i="27"/>
  <c r="AL166" i="27"/>
  <c r="AM166" i="27"/>
  <c r="AN166" i="27"/>
  <c r="AO166" i="27"/>
  <c r="AP166" i="27"/>
  <c r="AQ166" i="27"/>
  <c r="AT166" i="27"/>
  <c r="A167" i="27"/>
  <c r="C167" i="27"/>
  <c r="D167" i="27"/>
  <c r="E167" i="27"/>
  <c r="F167" i="27"/>
  <c r="G167" i="27"/>
  <c r="H167" i="27"/>
  <c r="N167" i="27"/>
  <c r="P167" i="27"/>
  <c r="Q167" i="27"/>
  <c r="R167" i="27"/>
  <c r="S167" i="27"/>
  <c r="T167" i="27"/>
  <c r="AH167" i="27"/>
  <c r="AI167" i="27"/>
  <c r="AJ167" i="27"/>
  <c r="AK167" i="27"/>
  <c r="AL167" i="27"/>
  <c r="AM167" i="27"/>
  <c r="AN167" i="27"/>
  <c r="AO167" i="27"/>
  <c r="AP167" i="27"/>
  <c r="AQ167" i="27"/>
  <c r="AT167" i="27"/>
  <c r="A168" i="27"/>
  <c r="C168" i="27"/>
  <c r="D168" i="27"/>
  <c r="E168" i="27"/>
  <c r="F168" i="27"/>
  <c r="G168" i="27"/>
  <c r="H168" i="27"/>
  <c r="N168" i="27"/>
  <c r="P168" i="27"/>
  <c r="Q168" i="27"/>
  <c r="R168" i="27"/>
  <c r="S168" i="27"/>
  <c r="T168" i="27"/>
  <c r="AH168" i="27"/>
  <c r="AI168" i="27"/>
  <c r="AJ168" i="27"/>
  <c r="AK168" i="27"/>
  <c r="AL168" i="27"/>
  <c r="AM168" i="27"/>
  <c r="AN168" i="27"/>
  <c r="AO168" i="27"/>
  <c r="AP168" i="27"/>
  <c r="AQ168" i="27"/>
  <c r="AT168" i="27"/>
  <c r="A169" i="27"/>
  <c r="C169" i="27"/>
  <c r="D169" i="27"/>
  <c r="E169" i="27"/>
  <c r="F169" i="27"/>
  <c r="G169" i="27"/>
  <c r="H169" i="27"/>
  <c r="N169" i="27"/>
  <c r="P169" i="27"/>
  <c r="Q169" i="27"/>
  <c r="R169" i="27"/>
  <c r="S169" i="27"/>
  <c r="T169" i="27"/>
  <c r="AH169" i="27"/>
  <c r="AI169" i="27"/>
  <c r="AJ169" i="27"/>
  <c r="AK169" i="27"/>
  <c r="AL169" i="27"/>
  <c r="AM169" i="27"/>
  <c r="AN169" i="27"/>
  <c r="AO169" i="27"/>
  <c r="AP169" i="27"/>
  <c r="AQ169" i="27"/>
  <c r="AT169" i="27"/>
  <c r="A170" i="27"/>
  <c r="C170" i="27"/>
  <c r="D170" i="27"/>
  <c r="E170" i="27"/>
  <c r="F170" i="27"/>
  <c r="G170" i="27"/>
  <c r="H170" i="27"/>
  <c r="N170" i="27"/>
  <c r="P170" i="27"/>
  <c r="Q170" i="27"/>
  <c r="R170" i="27"/>
  <c r="S170" i="27"/>
  <c r="T170" i="27"/>
  <c r="AH170" i="27"/>
  <c r="AI170" i="27"/>
  <c r="AJ170" i="27"/>
  <c r="AK170" i="27"/>
  <c r="AL170" i="27"/>
  <c r="AM170" i="27"/>
  <c r="AN170" i="27"/>
  <c r="AO170" i="27"/>
  <c r="AP170" i="27"/>
  <c r="AQ170" i="27"/>
  <c r="AT170" i="27"/>
  <c r="A171" i="27"/>
  <c r="C171" i="27"/>
  <c r="D171" i="27"/>
  <c r="E171" i="27"/>
  <c r="F171" i="27"/>
  <c r="G171" i="27"/>
  <c r="H171" i="27"/>
  <c r="N171" i="27"/>
  <c r="P171" i="27"/>
  <c r="Q171" i="27"/>
  <c r="R171" i="27"/>
  <c r="S171" i="27"/>
  <c r="T171" i="27"/>
  <c r="AH171" i="27"/>
  <c r="AI171" i="27"/>
  <c r="AJ171" i="27"/>
  <c r="AK171" i="27"/>
  <c r="AL171" i="27"/>
  <c r="AM171" i="27"/>
  <c r="AN171" i="27"/>
  <c r="AO171" i="27"/>
  <c r="AP171" i="27"/>
  <c r="AQ171" i="27"/>
  <c r="AT171" i="27"/>
  <c r="A172" i="27"/>
  <c r="C172" i="27"/>
  <c r="D172" i="27"/>
  <c r="E172" i="27"/>
  <c r="F172" i="27"/>
  <c r="G172" i="27"/>
  <c r="H172" i="27"/>
  <c r="N172" i="27"/>
  <c r="P172" i="27"/>
  <c r="Q172" i="27"/>
  <c r="R172" i="27"/>
  <c r="S172" i="27"/>
  <c r="T172" i="27"/>
  <c r="AH172" i="27"/>
  <c r="AI172" i="27"/>
  <c r="AJ172" i="27"/>
  <c r="AK172" i="27"/>
  <c r="AL172" i="27"/>
  <c r="AM172" i="27"/>
  <c r="AN172" i="27"/>
  <c r="AO172" i="27"/>
  <c r="AP172" i="27"/>
  <c r="AQ172" i="27"/>
  <c r="AT172" i="27"/>
  <c r="A173" i="27"/>
  <c r="C173" i="27"/>
  <c r="D173" i="27"/>
  <c r="E173" i="27"/>
  <c r="F173" i="27"/>
  <c r="G173" i="27"/>
  <c r="H173" i="27"/>
  <c r="N173" i="27"/>
  <c r="P173" i="27"/>
  <c r="Q173" i="27"/>
  <c r="R173" i="27"/>
  <c r="S173" i="27"/>
  <c r="T173" i="27"/>
  <c r="AH173" i="27"/>
  <c r="AI173" i="27"/>
  <c r="AJ173" i="27"/>
  <c r="AK173" i="27"/>
  <c r="AL173" i="27"/>
  <c r="AM173" i="27"/>
  <c r="AN173" i="27"/>
  <c r="AO173" i="27"/>
  <c r="AP173" i="27"/>
  <c r="AQ173" i="27"/>
  <c r="AT173" i="27"/>
  <c r="A174" i="27"/>
  <c r="C174" i="27"/>
  <c r="D174" i="27"/>
  <c r="E174" i="27"/>
  <c r="F174" i="27"/>
  <c r="G174" i="27"/>
  <c r="H174" i="27"/>
  <c r="N174" i="27"/>
  <c r="P174" i="27"/>
  <c r="Q174" i="27"/>
  <c r="R174" i="27"/>
  <c r="S174" i="27"/>
  <c r="T174" i="27"/>
  <c r="AH174" i="27"/>
  <c r="AI174" i="27"/>
  <c r="AJ174" i="27"/>
  <c r="AK174" i="27"/>
  <c r="AL174" i="27"/>
  <c r="AM174" i="27"/>
  <c r="AN174" i="27"/>
  <c r="AO174" i="27"/>
  <c r="AP174" i="27"/>
  <c r="AQ174" i="27"/>
  <c r="AT174" i="27"/>
  <c r="A175" i="27"/>
  <c r="C175" i="27"/>
  <c r="D175" i="27"/>
  <c r="E175" i="27"/>
  <c r="F175" i="27"/>
  <c r="G175" i="27"/>
  <c r="H175" i="27"/>
  <c r="N175" i="27"/>
  <c r="P175" i="27"/>
  <c r="Q175" i="27"/>
  <c r="R175" i="27"/>
  <c r="S175" i="27"/>
  <c r="T175" i="27"/>
  <c r="AH175" i="27"/>
  <c r="AI175" i="27"/>
  <c r="AJ175" i="27"/>
  <c r="AK175" i="27"/>
  <c r="AL175" i="27"/>
  <c r="AM175" i="27"/>
  <c r="AN175" i="27"/>
  <c r="AO175" i="27"/>
  <c r="AP175" i="27"/>
  <c r="AQ175" i="27"/>
  <c r="AT175" i="27"/>
  <c r="A176" i="27"/>
  <c r="C176" i="27"/>
  <c r="D176" i="27"/>
  <c r="E176" i="27"/>
  <c r="F176" i="27"/>
  <c r="G176" i="27"/>
  <c r="H176" i="27"/>
  <c r="N176" i="27"/>
  <c r="P176" i="27"/>
  <c r="Q176" i="27"/>
  <c r="R176" i="27"/>
  <c r="S176" i="27"/>
  <c r="T176" i="27"/>
  <c r="AH176" i="27"/>
  <c r="AI176" i="27"/>
  <c r="AJ176" i="27"/>
  <c r="AK176" i="27"/>
  <c r="AL176" i="27"/>
  <c r="AM176" i="27"/>
  <c r="AN176" i="27"/>
  <c r="AO176" i="27"/>
  <c r="AP176" i="27"/>
  <c r="AQ176" i="27"/>
  <c r="AT176" i="27"/>
  <c r="A177" i="27"/>
  <c r="C177" i="27"/>
  <c r="D177" i="27"/>
  <c r="E177" i="27"/>
  <c r="F177" i="27"/>
  <c r="G177" i="27"/>
  <c r="H177" i="27"/>
  <c r="N177" i="27"/>
  <c r="P177" i="27"/>
  <c r="Q177" i="27"/>
  <c r="R177" i="27"/>
  <c r="S177" i="27"/>
  <c r="T177" i="27"/>
  <c r="AH177" i="27"/>
  <c r="AI177" i="27"/>
  <c r="AJ177" i="27"/>
  <c r="AK177" i="27"/>
  <c r="AL177" i="27"/>
  <c r="AM177" i="27"/>
  <c r="AN177" i="27"/>
  <c r="AO177" i="27"/>
  <c r="AP177" i="27"/>
  <c r="AQ177" i="27"/>
  <c r="AT177" i="27"/>
  <c r="A178" i="27"/>
  <c r="C178" i="27"/>
  <c r="D178" i="27"/>
  <c r="E178" i="27"/>
  <c r="F178" i="27"/>
  <c r="G178" i="27"/>
  <c r="H178" i="27"/>
  <c r="N178" i="27"/>
  <c r="P178" i="27"/>
  <c r="Q178" i="27"/>
  <c r="R178" i="27"/>
  <c r="S178" i="27"/>
  <c r="T178" i="27"/>
  <c r="AH178" i="27"/>
  <c r="AI178" i="27"/>
  <c r="AJ178" i="27"/>
  <c r="AK178" i="27"/>
  <c r="AL178" i="27"/>
  <c r="AM178" i="27"/>
  <c r="AN178" i="27"/>
  <c r="AO178" i="27"/>
  <c r="AP178" i="27"/>
  <c r="AQ178" i="27"/>
  <c r="AT178" i="27"/>
  <c r="A179" i="27"/>
  <c r="C179" i="27"/>
  <c r="D179" i="27"/>
  <c r="E179" i="27"/>
  <c r="F179" i="27"/>
  <c r="G179" i="27"/>
  <c r="H179" i="27"/>
  <c r="N179" i="27"/>
  <c r="P179" i="27"/>
  <c r="Q179" i="27"/>
  <c r="R179" i="27"/>
  <c r="S179" i="27"/>
  <c r="T179" i="27"/>
  <c r="AH179" i="27"/>
  <c r="AI179" i="27"/>
  <c r="AJ179" i="27"/>
  <c r="AK179" i="27"/>
  <c r="AL179" i="27"/>
  <c r="AM179" i="27"/>
  <c r="AN179" i="27"/>
  <c r="AO179" i="27"/>
  <c r="AP179" i="27"/>
  <c r="AQ179" i="27"/>
  <c r="AT179" i="27"/>
  <c r="A180" i="27"/>
  <c r="C180" i="27"/>
  <c r="D180" i="27"/>
  <c r="E180" i="27"/>
  <c r="F180" i="27"/>
  <c r="G180" i="27"/>
  <c r="H180" i="27"/>
  <c r="N180" i="27"/>
  <c r="P180" i="27"/>
  <c r="Q180" i="27"/>
  <c r="R180" i="27"/>
  <c r="S180" i="27"/>
  <c r="T180" i="27"/>
  <c r="AH180" i="27"/>
  <c r="AI180" i="27"/>
  <c r="AJ180" i="27"/>
  <c r="AK180" i="27"/>
  <c r="AL180" i="27"/>
  <c r="AM180" i="27"/>
  <c r="AN180" i="27"/>
  <c r="AO180" i="27"/>
  <c r="AP180" i="27"/>
  <c r="AQ180" i="27"/>
  <c r="AT180" i="27"/>
  <c r="A181" i="27"/>
  <c r="C181" i="27"/>
  <c r="D181" i="27"/>
  <c r="E181" i="27"/>
  <c r="F181" i="27"/>
  <c r="G181" i="27"/>
  <c r="H181" i="27"/>
  <c r="N181" i="27"/>
  <c r="P181" i="27"/>
  <c r="Q181" i="27"/>
  <c r="R181" i="27"/>
  <c r="S181" i="27"/>
  <c r="T181" i="27"/>
  <c r="AH181" i="27"/>
  <c r="AI181" i="27"/>
  <c r="AJ181" i="27"/>
  <c r="AK181" i="27"/>
  <c r="AL181" i="27"/>
  <c r="AM181" i="27"/>
  <c r="AN181" i="27"/>
  <c r="AO181" i="27"/>
  <c r="AP181" i="27"/>
  <c r="AQ181" i="27"/>
  <c r="AT181" i="27"/>
  <c r="A182" i="27"/>
  <c r="C182" i="27"/>
  <c r="D182" i="27"/>
  <c r="E182" i="27"/>
  <c r="F182" i="27"/>
  <c r="G182" i="27"/>
  <c r="H182" i="27"/>
  <c r="N182" i="27"/>
  <c r="P182" i="27"/>
  <c r="Q182" i="27"/>
  <c r="R182" i="27"/>
  <c r="S182" i="27"/>
  <c r="T182" i="27"/>
  <c r="AH182" i="27"/>
  <c r="AI182" i="27"/>
  <c r="AJ182" i="27"/>
  <c r="AK182" i="27"/>
  <c r="AL182" i="27"/>
  <c r="AM182" i="27"/>
  <c r="AN182" i="27"/>
  <c r="AO182" i="27"/>
  <c r="AP182" i="27"/>
  <c r="AQ182" i="27"/>
  <c r="AT182" i="27"/>
  <c r="A183" i="27"/>
  <c r="C183" i="27"/>
  <c r="D183" i="27"/>
  <c r="E183" i="27"/>
  <c r="F183" i="27"/>
  <c r="G183" i="27"/>
  <c r="H183" i="27"/>
  <c r="N183" i="27"/>
  <c r="P183" i="27"/>
  <c r="Q183" i="27"/>
  <c r="R183" i="27"/>
  <c r="S183" i="27"/>
  <c r="T183" i="27"/>
  <c r="AH183" i="27"/>
  <c r="AI183" i="27"/>
  <c r="AJ183" i="27"/>
  <c r="AK183" i="27"/>
  <c r="AL183" i="27"/>
  <c r="AM183" i="27"/>
  <c r="AN183" i="27"/>
  <c r="AO183" i="27"/>
  <c r="AP183" i="27"/>
  <c r="AQ183" i="27"/>
  <c r="AT183" i="27"/>
  <c r="A184" i="27"/>
  <c r="C184" i="27"/>
  <c r="D184" i="27"/>
  <c r="E184" i="27"/>
  <c r="F184" i="27"/>
  <c r="G184" i="27"/>
  <c r="H184" i="27"/>
  <c r="N184" i="27"/>
  <c r="P184" i="27"/>
  <c r="Q184" i="27"/>
  <c r="R184" i="27"/>
  <c r="S184" i="27"/>
  <c r="T184" i="27"/>
  <c r="AH184" i="27"/>
  <c r="AI184" i="27"/>
  <c r="AJ184" i="27"/>
  <c r="AK184" i="27"/>
  <c r="AL184" i="27"/>
  <c r="AM184" i="27"/>
  <c r="AN184" i="27"/>
  <c r="AO184" i="27"/>
  <c r="AP184" i="27"/>
  <c r="AQ184" i="27"/>
  <c r="AT184" i="27"/>
  <c r="A185" i="27"/>
  <c r="C185" i="27"/>
  <c r="D185" i="27"/>
  <c r="E185" i="27"/>
  <c r="F185" i="27"/>
  <c r="G185" i="27"/>
  <c r="H185" i="27"/>
  <c r="N185" i="27"/>
  <c r="P185" i="27"/>
  <c r="Q185" i="27"/>
  <c r="R185" i="27"/>
  <c r="S185" i="27"/>
  <c r="T185" i="27"/>
  <c r="AH185" i="27"/>
  <c r="AI185" i="27"/>
  <c r="AJ185" i="27"/>
  <c r="AK185" i="27"/>
  <c r="AL185" i="27"/>
  <c r="AM185" i="27"/>
  <c r="AN185" i="27"/>
  <c r="AO185" i="27"/>
  <c r="AP185" i="27"/>
  <c r="AQ185" i="27"/>
  <c r="AT185" i="27"/>
  <c r="A186" i="27"/>
  <c r="C186" i="27"/>
  <c r="D186" i="27"/>
  <c r="E186" i="27"/>
  <c r="F186" i="27"/>
  <c r="G186" i="27"/>
  <c r="H186" i="27"/>
  <c r="N186" i="27"/>
  <c r="P186" i="27"/>
  <c r="Q186" i="27"/>
  <c r="R186" i="27"/>
  <c r="S186" i="27"/>
  <c r="T186" i="27"/>
  <c r="AH186" i="27"/>
  <c r="AI186" i="27"/>
  <c r="AJ186" i="27"/>
  <c r="AK186" i="27"/>
  <c r="AL186" i="27"/>
  <c r="AM186" i="27"/>
  <c r="AN186" i="27"/>
  <c r="AO186" i="27"/>
  <c r="AP186" i="27"/>
  <c r="AQ186" i="27"/>
  <c r="AT186" i="27"/>
  <c r="A187" i="27"/>
  <c r="C187" i="27"/>
  <c r="D187" i="27"/>
  <c r="E187" i="27"/>
  <c r="F187" i="27"/>
  <c r="G187" i="27"/>
  <c r="H187" i="27"/>
  <c r="N187" i="27"/>
  <c r="P187" i="27"/>
  <c r="Q187" i="27"/>
  <c r="R187" i="27"/>
  <c r="S187" i="27"/>
  <c r="T187" i="27"/>
  <c r="AH187" i="27"/>
  <c r="AI187" i="27"/>
  <c r="AJ187" i="27"/>
  <c r="AK187" i="27"/>
  <c r="AL187" i="27"/>
  <c r="AM187" i="27"/>
  <c r="AN187" i="27"/>
  <c r="AO187" i="27"/>
  <c r="AP187" i="27"/>
  <c r="AQ187" i="27"/>
  <c r="AT187" i="27"/>
  <c r="A188" i="27"/>
  <c r="C188" i="27"/>
  <c r="D188" i="27"/>
  <c r="E188" i="27"/>
  <c r="F188" i="27"/>
  <c r="G188" i="27"/>
  <c r="H188" i="27"/>
  <c r="N188" i="27"/>
  <c r="P188" i="27"/>
  <c r="Q188" i="27"/>
  <c r="R188" i="27"/>
  <c r="S188" i="27"/>
  <c r="T188" i="27"/>
  <c r="AH188" i="27"/>
  <c r="AI188" i="27"/>
  <c r="AJ188" i="27"/>
  <c r="AK188" i="27"/>
  <c r="AL188" i="27"/>
  <c r="AM188" i="27"/>
  <c r="AN188" i="27"/>
  <c r="AO188" i="27"/>
  <c r="AP188" i="27"/>
  <c r="AQ188" i="27"/>
  <c r="AT188" i="27"/>
  <c r="A189" i="27"/>
  <c r="C189" i="27"/>
  <c r="D189" i="27"/>
  <c r="E189" i="27"/>
  <c r="F189" i="27"/>
  <c r="G189" i="27"/>
  <c r="H189" i="27"/>
  <c r="N189" i="27"/>
  <c r="P189" i="27"/>
  <c r="Q189" i="27"/>
  <c r="R189" i="27"/>
  <c r="S189" i="27"/>
  <c r="T189" i="27"/>
  <c r="AH189" i="27"/>
  <c r="AI189" i="27"/>
  <c r="AJ189" i="27"/>
  <c r="AK189" i="27"/>
  <c r="AL189" i="27"/>
  <c r="AM189" i="27"/>
  <c r="AN189" i="27"/>
  <c r="AO189" i="27"/>
  <c r="AP189" i="27"/>
  <c r="AQ189" i="27"/>
  <c r="AT189" i="27"/>
  <c r="A190" i="27"/>
  <c r="C190" i="27"/>
  <c r="D190" i="27"/>
  <c r="E190" i="27"/>
  <c r="F190" i="27"/>
  <c r="G190" i="27"/>
  <c r="H190" i="27"/>
  <c r="N190" i="27"/>
  <c r="P190" i="27"/>
  <c r="Q190" i="27"/>
  <c r="R190" i="27"/>
  <c r="S190" i="27"/>
  <c r="T190" i="27"/>
  <c r="AH190" i="27"/>
  <c r="AI190" i="27"/>
  <c r="AJ190" i="27"/>
  <c r="AK190" i="27"/>
  <c r="AL190" i="27"/>
  <c r="AM190" i="27"/>
  <c r="AN190" i="27"/>
  <c r="AO190" i="27"/>
  <c r="AP190" i="27"/>
  <c r="AQ190" i="27"/>
  <c r="AT190" i="27"/>
  <c r="A191" i="27"/>
  <c r="C191" i="27"/>
  <c r="D191" i="27"/>
  <c r="E191" i="27"/>
  <c r="F191" i="27"/>
  <c r="G191" i="27"/>
  <c r="H191" i="27"/>
  <c r="N191" i="27"/>
  <c r="P191" i="27"/>
  <c r="Q191" i="27"/>
  <c r="R191" i="27"/>
  <c r="S191" i="27"/>
  <c r="T191" i="27"/>
  <c r="AH191" i="27"/>
  <c r="AI191" i="27"/>
  <c r="AJ191" i="27"/>
  <c r="AK191" i="27"/>
  <c r="AL191" i="27"/>
  <c r="AM191" i="27"/>
  <c r="AN191" i="27"/>
  <c r="AO191" i="27"/>
  <c r="AP191" i="27"/>
  <c r="AQ191" i="27"/>
  <c r="AT191" i="27"/>
  <c r="A192" i="27"/>
  <c r="C192" i="27"/>
  <c r="D192" i="27"/>
  <c r="E192" i="27"/>
  <c r="F192" i="27"/>
  <c r="G192" i="27"/>
  <c r="H192" i="27"/>
  <c r="N192" i="27"/>
  <c r="P192" i="27"/>
  <c r="Q192" i="27"/>
  <c r="R192" i="27"/>
  <c r="S192" i="27"/>
  <c r="T192" i="27"/>
  <c r="AH192" i="27"/>
  <c r="AI192" i="27"/>
  <c r="AJ192" i="27"/>
  <c r="AK192" i="27"/>
  <c r="AL192" i="27"/>
  <c r="AM192" i="27"/>
  <c r="AN192" i="27"/>
  <c r="AO192" i="27"/>
  <c r="AP192" i="27"/>
  <c r="AQ192" i="27"/>
  <c r="AT192" i="27"/>
  <c r="A193" i="27"/>
  <c r="C193" i="27"/>
  <c r="D193" i="27"/>
  <c r="E193" i="27"/>
  <c r="F193" i="27"/>
  <c r="G193" i="27"/>
  <c r="H193" i="27"/>
  <c r="N193" i="27"/>
  <c r="P193" i="27"/>
  <c r="Q193" i="27"/>
  <c r="R193" i="27"/>
  <c r="S193" i="27"/>
  <c r="T193" i="27"/>
  <c r="AH193" i="27"/>
  <c r="AI193" i="27"/>
  <c r="AJ193" i="27"/>
  <c r="AK193" i="27"/>
  <c r="AL193" i="27"/>
  <c r="AM193" i="27"/>
  <c r="AN193" i="27"/>
  <c r="AO193" i="27"/>
  <c r="AP193" i="27"/>
  <c r="AQ193" i="27"/>
  <c r="AT193" i="27"/>
  <c r="A194" i="27"/>
  <c r="C194" i="27"/>
  <c r="D194" i="27"/>
  <c r="E194" i="27"/>
  <c r="F194" i="27"/>
  <c r="G194" i="27"/>
  <c r="H194" i="27"/>
  <c r="N194" i="27"/>
  <c r="P194" i="27"/>
  <c r="Q194" i="27"/>
  <c r="R194" i="27"/>
  <c r="S194" i="27"/>
  <c r="T194" i="27"/>
  <c r="AH194" i="27"/>
  <c r="AI194" i="27"/>
  <c r="AJ194" i="27"/>
  <c r="AK194" i="27"/>
  <c r="AL194" i="27"/>
  <c r="AM194" i="27"/>
  <c r="AN194" i="27"/>
  <c r="AO194" i="27"/>
  <c r="AP194" i="27"/>
  <c r="AQ194" i="27"/>
  <c r="AT194" i="27"/>
  <c r="A195" i="27"/>
  <c r="C195" i="27"/>
  <c r="D195" i="27"/>
  <c r="E195" i="27"/>
  <c r="F195" i="27"/>
  <c r="G195" i="27"/>
  <c r="H195" i="27"/>
  <c r="N195" i="27"/>
  <c r="P195" i="27"/>
  <c r="Q195" i="27"/>
  <c r="R195" i="27"/>
  <c r="S195" i="27"/>
  <c r="T195" i="27"/>
  <c r="AH195" i="27"/>
  <c r="AI195" i="27"/>
  <c r="AJ195" i="27"/>
  <c r="AK195" i="27"/>
  <c r="AL195" i="27"/>
  <c r="AM195" i="27"/>
  <c r="AN195" i="27"/>
  <c r="AO195" i="27"/>
  <c r="AP195" i="27"/>
  <c r="AQ195" i="27"/>
  <c r="AT195" i="27"/>
  <c r="A196" i="27"/>
  <c r="C196" i="27"/>
  <c r="D196" i="27"/>
  <c r="E196" i="27"/>
  <c r="F196" i="27"/>
  <c r="G196" i="27"/>
  <c r="H196" i="27"/>
  <c r="N196" i="27"/>
  <c r="P196" i="27"/>
  <c r="Q196" i="27"/>
  <c r="R196" i="27"/>
  <c r="S196" i="27"/>
  <c r="T196" i="27"/>
  <c r="AH196" i="27"/>
  <c r="AI196" i="27"/>
  <c r="AJ196" i="27"/>
  <c r="AK196" i="27"/>
  <c r="AL196" i="27"/>
  <c r="AM196" i="27"/>
  <c r="AN196" i="27"/>
  <c r="AO196" i="27"/>
  <c r="AP196" i="27"/>
  <c r="AQ196" i="27"/>
  <c r="AT196" i="27"/>
  <c r="A197" i="27"/>
  <c r="C197" i="27"/>
  <c r="D197" i="27"/>
  <c r="E197" i="27"/>
  <c r="F197" i="27"/>
  <c r="G197" i="27"/>
  <c r="H197" i="27"/>
  <c r="N197" i="27"/>
  <c r="P197" i="27"/>
  <c r="Q197" i="27"/>
  <c r="R197" i="27"/>
  <c r="S197" i="27"/>
  <c r="T197" i="27"/>
  <c r="AH197" i="27"/>
  <c r="AI197" i="27"/>
  <c r="AJ197" i="27"/>
  <c r="AK197" i="27"/>
  <c r="AL197" i="27"/>
  <c r="AM197" i="27"/>
  <c r="AN197" i="27"/>
  <c r="AO197" i="27"/>
  <c r="AP197" i="27"/>
  <c r="AQ197" i="27"/>
  <c r="AT197" i="27"/>
  <c r="A198" i="27"/>
  <c r="C198" i="27"/>
  <c r="D198" i="27"/>
  <c r="E198" i="27"/>
  <c r="F198" i="27"/>
  <c r="G198" i="27"/>
  <c r="H198" i="27"/>
  <c r="N198" i="27"/>
  <c r="P198" i="27"/>
  <c r="Q198" i="27"/>
  <c r="R198" i="27"/>
  <c r="S198" i="27"/>
  <c r="T198" i="27"/>
  <c r="AH198" i="27"/>
  <c r="AI198" i="27"/>
  <c r="AJ198" i="27"/>
  <c r="AK198" i="27"/>
  <c r="AL198" i="27"/>
  <c r="AM198" i="27"/>
  <c r="AN198" i="27"/>
  <c r="AO198" i="27"/>
  <c r="AP198" i="27"/>
  <c r="AQ198" i="27"/>
  <c r="AT198" i="27"/>
  <c r="A199" i="27"/>
  <c r="C199" i="27"/>
  <c r="D199" i="27"/>
  <c r="E199" i="27"/>
  <c r="F199" i="27"/>
  <c r="G199" i="27"/>
  <c r="H199" i="27"/>
  <c r="N199" i="27"/>
  <c r="P199" i="27"/>
  <c r="Q199" i="27"/>
  <c r="R199" i="27"/>
  <c r="S199" i="27"/>
  <c r="T199" i="27"/>
  <c r="AH199" i="27"/>
  <c r="AI199" i="27"/>
  <c r="AJ199" i="27"/>
  <c r="AK199" i="27"/>
  <c r="AL199" i="27"/>
  <c r="AM199" i="27"/>
  <c r="AN199" i="27"/>
  <c r="AO199" i="27"/>
  <c r="AP199" i="27"/>
  <c r="AQ199" i="27"/>
  <c r="AT199" i="27"/>
  <c r="A200" i="27"/>
  <c r="C200" i="27"/>
  <c r="D200" i="27"/>
  <c r="E200" i="27"/>
  <c r="F200" i="27"/>
  <c r="G200" i="27"/>
  <c r="H200" i="27"/>
  <c r="N200" i="27"/>
  <c r="P200" i="27"/>
  <c r="Q200" i="27"/>
  <c r="R200" i="27"/>
  <c r="S200" i="27"/>
  <c r="T200" i="27"/>
  <c r="AH200" i="27"/>
  <c r="AI200" i="27"/>
  <c r="AJ200" i="27"/>
  <c r="AK200" i="27"/>
  <c r="AL200" i="27"/>
  <c r="AM200" i="27"/>
  <c r="AN200" i="27"/>
  <c r="AO200" i="27"/>
  <c r="AP200" i="27"/>
  <c r="AQ200" i="27"/>
  <c r="AT200" i="27"/>
  <c r="A201" i="27"/>
  <c r="C201" i="27"/>
  <c r="D201" i="27"/>
  <c r="E201" i="27"/>
  <c r="F201" i="27"/>
  <c r="G201" i="27"/>
  <c r="H201" i="27"/>
  <c r="N201" i="27"/>
  <c r="P201" i="27"/>
  <c r="Q201" i="27"/>
  <c r="R201" i="27"/>
  <c r="S201" i="27"/>
  <c r="T201" i="27"/>
  <c r="AH201" i="27"/>
  <c r="AI201" i="27"/>
  <c r="AJ201" i="27"/>
  <c r="AK201" i="27"/>
  <c r="AL201" i="27"/>
  <c r="AM201" i="27"/>
  <c r="AN201" i="27"/>
  <c r="AO201" i="27"/>
  <c r="AP201" i="27"/>
  <c r="AQ201" i="27"/>
  <c r="AT201" i="27"/>
  <c r="A202" i="27"/>
  <c r="C202" i="27"/>
  <c r="D202" i="27"/>
  <c r="E202" i="27"/>
  <c r="F202" i="27"/>
  <c r="G202" i="27"/>
  <c r="H202" i="27"/>
  <c r="N202" i="27"/>
  <c r="P202" i="27"/>
  <c r="Q202" i="27"/>
  <c r="R202" i="27"/>
  <c r="S202" i="27"/>
  <c r="T202" i="27"/>
  <c r="AH202" i="27"/>
  <c r="AI202" i="27"/>
  <c r="AJ202" i="27"/>
  <c r="AK202" i="27"/>
  <c r="AL202" i="27"/>
  <c r="AM202" i="27"/>
  <c r="AN202" i="27"/>
  <c r="AO202" i="27"/>
  <c r="AP202" i="27"/>
  <c r="AQ202" i="27"/>
  <c r="AT202" i="27"/>
  <c r="A203" i="27"/>
  <c r="C203" i="27"/>
  <c r="D203" i="27"/>
  <c r="E203" i="27"/>
  <c r="F203" i="27"/>
  <c r="G203" i="27"/>
  <c r="H203" i="27"/>
  <c r="N203" i="27"/>
  <c r="P203" i="27"/>
  <c r="Q203" i="27"/>
  <c r="R203" i="27"/>
  <c r="S203" i="27"/>
  <c r="T203" i="27"/>
  <c r="AH203" i="27"/>
  <c r="AI203" i="27"/>
  <c r="AJ203" i="27"/>
  <c r="AK203" i="27"/>
  <c r="AL203" i="27"/>
  <c r="AM203" i="27"/>
  <c r="AN203" i="27"/>
  <c r="AO203" i="27"/>
  <c r="AP203" i="27"/>
  <c r="AQ203" i="27"/>
  <c r="AT203" i="27"/>
  <c r="A204" i="27"/>
  <c r="C204" i="27"/>
  <c r="D204" i="27"/>
  <c r="E204" i="27"/>
  <c r="F204" i="27"/>
  <c r="G204" i="27"/>
  <c r="H204" i="27"/>
  <c r="N204" i="27"/>
  <c r="P204" i="27"/>
  <c r="Q204" i="27"/>
  <c r="R204" i="27"/>
  <c r="S204" i="27"/>
  <c r="T204" i="27"/>
  <c r="AH204" i="27"/>
  <c r="AI204" i="27"/>
  <c r="AJ204" i="27"/>
  <c r="AK204" i="27"/>
  <c r="AL204" i="27"/>
  <c r="AM204" i="27"/>
  <c r="AN204" i="27"/>
  <c r="AO204" i="27"/>
  <c r="AP204" i="27"/>
  <c r="AQ204" i="27"/>
  <c r="AT204" i="27"/>
  <c r="A205" i="27"/>
  <c r="C205" i="27"/>
  <c r="D205" i="27"/>
  <c r="E205" i="27"/>
  <c r="F205" i="27"/>
  <c r="G205" i="27"/>
  <c r="H205" i="27"/>
  <c r="N205" i="27"/>
  <c r="P205" i="27"/>
  <c r="Q205" i="27"/>
  <c r="R205" i="27"/>
  <c r="S205" i="27"/>
  <c r="T205" i="27"/>
  <c r="AH205" i="27"/>
  <c r="AI205" i="27"/>
  <c r="AJ205" i="27"/>
  <c r="AK205" i="27"/>
  <c r="AL205" i="27"/>
  <c r="AM205" i="27"/>
  <c r="AN205" i="27"/>
  <c r="AO205" i="27"/>
  <c r="AP205" i="27"/>
  <c r="AQ205" i="27"/>
  <c r="AT205" i="27"/>
  <c r="A206" i="27"/>
  <c r="C206" i="27"/>
  <c r="D206" i="27"/>
  <c r="E206" i="27"/>
  <c r="F206" i="27"/>
  <c r="G206" i="27"/>
  <c r="H206" i="27"/>
  <c r="N206" i="27"/>
  <c r="P206" i="27"/>
  <c r="Q206" i="27"/>
  <c r="R206" i="27"/>
  <c r="S206" i="27"/>
  <c r="T206" i="27"/>
  <c r="AH206" i="27"/>
  <c r="AI206" i="27"/>
  <c r="AJ206" i="27"/>
  <c r="AK206" i="27"/>
  <c r="AL206" i="27"/>
  <c r="AM206" i="27"/>
  <c r="AN206" i="27"/>
  <c r="AO206" i="27"/>
  <c r="AP206" i="27"/>
  <c r="AQ206" i="27"/>
  <c r="AT206" i="27"/>
  <c r="A207" i="27"/>
  <c r="C207" i="27"/>
  <c r="D207" i="27"/>
  <c r="E207" i="27"/>
  <c r="F207" i="27"/>
  <c r="G207" i="27"/>
  <c r="H207" i="27"/>
  <c r="N207" i="27"/>
  <c r="P207" i="27"/>
  <c r="Q207" i="27"/>
  <c r="R207" i="27"/>
  <c r="S207" i="27"/>
  <c r="T207" i="27"/>
  <c r="AH207" i="27"/>
  <c r="AI207" i="27"/>
  <c r="AJ207" i="27"/>
  <c r="AK207" i="27"/>
  <c r="AL207" i="27"/>
  <c r="AM207" i="27"/>
  <c r="AN207" i="27"/>
  <c r="AO207" i="27"/>
  <c r="AP207" i="27"/>
  <c r="AQ207" i="27"/>
  <c r="AT207" i="27"/>
  <c r="A208" i="27"/>
  <c r="C208" i="27"/>
  <c r="D208" i="27"/>
  <c r="E208" i="27"/>
  <c r="F208" i="27"/>
  <c r="G208" i="27"/>
  <c r="H208" i="27"/>
  <c r="N208" i="27"/>
  <c r="P208" i="27"/>
  <c r="Q208" i="27"/>
  <c r="R208" i="27"/>
  <c r="S208" i="27"/>
  <c r="T208" i="27"/>
  <c r="AH208" i="27"/>
  <c r="AI208" i="27"/>
  <c r="AJ208" i="27"/>
  <c r="AK208" i="27"/>
  <c r="AL208" i="27"/>
  <c r="AM208" i="27"/>
  <c r="AN208" i="27"/>
  <c r="AO208" i="27"/>
  <c r="AP208" i="27"/>
  <c r="AQ208" i="27"/>
  <c r="AT208" i="27"/>
  <c r="A209" i="27"/>
  <c r="C209" i="27"/>
  <c r="D209" i="27"/>
  <c r="E209" i="27"/>
  <c r="F209" i="27"/>
  <c r="G209" i="27"/>
  <c r="H209" i="27"/>
  <c r="N209" i="27"/>
  <c r="P209" i="27"/>
  <c r="Q209" i="27"/>
  <c r="R209" i="27"/>
  <c r="S209" i="27"/>
  <c r="T209" i="27"/>
  <c r="AH209" i="27"/>
  <c r="AI209" i="27"/>
  <c r="AJ209" i="27"/>
  <c r="AK209" i="27"/>
  <c r="AL209" i="27"/>
  <c r="AM209" i="27"/>
  <c r="AN209" i="27"/>
  <c r="AO209" i="27"/>
  <c r="AP209" i="27"/>
  <c r="AQ209" i="27"/>
  <c r="AT209" i="27"/>
  <c r="A210" i="27"/>
  <c r="C210" i="27"/>
  <c r="D210" i="27"/>
  <c r="E210" i="27"/>
  <c r="F210" i="27"/>
  <c r="G210" i="27"/>
  <c r="H210" i="27"/>
  <c r="N210" i="27"/>
  <c r="P210" i="27"/>
  <c r="Q210" i="27"/>
  <c r="R210" i="27"/>
  <c r="S210" i="27"/>
  <c r="T210" i="27"/>
  <c r="AH210" i="27"/>
  <c r="AI210" i="27"/>
  <c r="AJ210" i="27"/>
  <c r="AK210" i="27"/>
  <c r="AL210" i="27"/>
  <c r="AM210" i="27"/>
  <c r="AN210" i="27"/>
  <c r="AO210" i="27"/>
  <c r="AP210" i="27"/>
  <c r="AQ210" i="27"/>
  <c r="AT210" i="27"/>
  <c r="A211" i="27"/>
  <c r="C211" i="27"/>
  <c r="D211" i="27"/>
  <c r="E211" i="27"/>
  <c r="F211" i="27"/>
  <c r="G211" i="27"/>
  <c r="H211" i="27"/>
  <c r="N211" i="27"/>
  <c r="P211" i="27"/>
  <c r="Q211" i="27"/>
  <c r="R211" i="27"/>
  <c r="S211" i="27"/>
  <c r="T211" i="27"/>
  <c r="AH211" i="27"/>
  <c r="AI211" i="27"/>
  <c r="AJ211" i="27"/>
  <c r="AK211" i="27"/>
  <c r="AL211" i="27"/>
  <c r="AM211" i="27"/>
  <c r="AN211" i="27"/>
  <c r="AO211" i="27"/>
  <c r="AP211" i="27"/>
  <c r="AQ211" i="27"/>
  <c r="AT211" i="27"/>
  <c r="A212" i="27"/>
  <c r="C212" i="27"/>
  <c r="D212" i="27"/>
  <c r="E212" i="27"/>
  <c r="F212" i="27"/>
  <c r="G212" i="27"/>
  <c r="H212" i="27"/>
  <c r="N212" i="27"/>
  <c r="P212" i="27"/>
  <c r="Q212" i="27"/>
  <c r="R212" i="27"/>
  <c r="S212" i="27"/>
  <c r="T212" i="27"/>
  <c r="AH212" i="27"/>
  <c r="AI212" i="27"/>
  <c r="AJ212" i="27"/>
  <c r="AK212" i="27"/>
  <c r="AL212" i="27"/>
  <c r="AM212" i="27"/>
  <c r="AN212" i="27"/>
  <c r="AO212" i="27"/>
  <c r="AP212" i="27"/>
  <c r="AQ212" i="27"/>
  <c r="AT212" i="27"/>
  <c r="A213" i="27"/>
  <c r="C213" i="27"/>
  <c r="D213" i="27"/>
  <c r="E213" i="27"/>
  <c r="F213" i="27"/>
  <c r="G213" i="27"/>
  <c r="H213" i="27"/>
  <c r="N213" i="27"/>
  <c r="P213" i="27"/>
  <c r="Q213" i="27"/>
  <c r="R213" i="27"/>
  <c r="S213" i="27"/>
  <c r="T213" i="27"/>
  <c r="AH213" i="27"/>
  <c r="AI213" i="27"/>
  <c r="AJ213" i="27"/>
  <c r="AK213" i="27"/>
  <c r="AL213" i="27"/>
  <c r="AM213" i="27"/>
  <c r="AN213" i="27"/>
  <c r="AO213" i="27"/>
  <c r="AP213" i="27"/>
  <c r="AQ213" i="27"/>
  <c r="AT213" i="27"/>
  <c r="A214" i="27"/>
  <c r="C214" i="27"/>
  <c r="D214" i="27"/>
  <c r="E214" i="27"/>
  <c r="F214" i="27"/>
  <c r="G214" i="27"/>
  <c r="H214" i="27"/>
  <c r="N214" i="27"/>
  <c r="P214" i="27"/>
  <c r="Q214" i="27"/>
  <c r="R214" i="27"/>
  <c r="S214" i="27"/>
  <c r="T214" i="27"/>
  <c r="AH214" i="27"/>
  <c r="AI214" i="27"/>
  <c r="AJ214" i="27"/>
  <c r="AK214" i="27"/>
  <c r="AL214" i="27"/>
  <c r="AM214" i="27"/>
  <c r="AN214" i="27"/>
  <c r="AO214" i="27"/>
  <c r="AP214" i="27"/>
  <c r="AQ214" i="27"/>
  <c r="AT214" i="27"/>
  <c r="A215" i="27"/>
  <c r="C215" i="27"/>
  <c r="D215" i="27"/>
  <c r="E215" i="27"/>
  <c r="F215" i="27"/>
  <c r="G215" i="27"/>
  <c r="H215" i="27"/>
  <c r="N215" i="27"/>
  <c r="P215" i="27"/>
  <c r="Q215" i="27"/>
  <c r="R215" i="27"/>
  <c r="S215" i="27"/>
  <c r="T215" i="27"/>
  <c r="AH215" i="27"/>
  <c r="AI215" i="27"/>
  <c r="AJ215" i="27"/>
  <c r="AK215" i="27"/>
  <c r="AL215" i="27"/>
  <c r="AM215" i="27"/>
  <c r="AN215" i="27"/>
  <c r="AO215" i="27"/>
  <c r="AP215" i="27"/>
  <c r="AQ215" i="27"/>
  <c r="AT215" i="27"/>
  <c r="A216" i="27"/>
  <c r="C216" i="27"/>
  <c r="D216" i="27"/>
  <c r="E216" i="27"/>
  <c r="F216" i="27"/>
  <c r="G216" i="27"/>
  <c r="H216" i="27"/>
  <c r="N216" i="27"/>
  <c r="P216" i="27"/>
  <c r="Q216" i="27"/>
  <c r="R216" i="27"/>
  <c r="S216" i="27"/>
  <c r="T216" i="27"/>
  <c r="AH216" i="27"/>
  <c r="AI216" i="27"/>
  <c r="AJ216" i="27"/>
  <c r="AK216" i="27"/>
  <c r="AL216" i="27"/>
  <c r="AM216" i="27"/>
  <c r="AN216" i="27"/>
  <c r="AO216" i="27"/>
  <c r="AP216" i="27"/>
  <c r="AQ216" i="27"/>
  <c r="AT216" i="27"/>
  <c r="A217" i="27"/>
  <c r="C217" i="27"/>
  <c r="D217" i="27"/>
  <c r="E217" i="27"/>
  <c r="F217" i="27"/>
  <c r="G217" i="27"/>
  <c r="H217" i="27"/>
  <c r="N217" i="27"/>
  <c r="P217" i="27"/>
  <c r="Q217" i="27"/>
  <c r="R217" i="27"/>
  <c r="S217" i="27"/>
  <c r="T217" i="27"/>
  <c r="AH217" i="27"/>
  <c r="AI217" i="27"/>
  <c r="AJ217" i="27"/>
  <c r="AK217" i="27"/>
  <c r="AL217" i="27"/>
  <c r="AM217" i="27"/>
  <c r="AN217" i="27"/>
  <c r="AO217" i="27"/>
  <c r="AP217" i="27"/>
  <c r="AQ217" i="27"/>
  <c r="AT217" i="27"/>
  <c r="A218" i="27"/>
  <c r="C218" i="27"/>
  <c r="D218" i="27"/>
  <c r="E218" i="27"/>
  <c r="F218" i="27"/>
  <c r="G218" i="27"/>
  <c r="H218" i="27"/>
  <c r="N218" i="27"/>
  <c r="P218" i="27"/>
  <c r="Q218" i="27"/>
  <c r="R218" i="27"/>
  <c r="S218" i="27"/>
  <c r="T218" i="27"/>
  <c r="AH218" i="27"/>
  <c r="AI218" i="27"/>
  <c r="AJ218" i="27"/>
  <c r="AK218" i="27"/>
  <c r="AL218" i="27"/>
  <c r="AM218" i="27"/>
  <c r="AN218" i="27"/>
  <c r="AO218" i="27"/>
  <c r="AP218" i="27"/>
  <c r="AQ218" i="27"/>
  <c r="AT218" i="27"/>
  <c r="A219" i="27"/>
  <c r="C219" i="27"/>
  <c r="D219" i="27"/>
  <c r="E219" i="27"/>
  <c r="F219" i="27"/>
  <c r="G219" i="27"/>
  <c r="H219" i="27"/>
  <c r="N219" i="27"/>
  <c r="P219" i="27"/>
  <c r="Q219" i="27"/>
  <c r="R219" i="27"/>
  <c r="S219" i="27"/>
  <c r="T219" i="27"/>
  <c r="AH219" i="27"/>
  <c r="AI219" i="27"/>
  <c r="AJ219" i="27"/>
  <c r="AK219" i="27"/>
  <c r="AL219" i="27"/>
  <c r="AM219" i="27"/>
  <c r="AN219" i="27"/>
  <c r="AO219" i="27"/>
  <c r="AP219" i="27"/>
  <c r="AQ219" i="27"/>
  <c r="AT219" i="27"/>
  <c r="A220" i="27"/>
  <c r="C220" i="27"/>
  <c r="D220" i="27"/>
  <c r="E220" i="27"/>
  <c r="F220" i="27"/>
  <c r="G220" i="27"/>
  <c r="H220" i="27"/>
  <c r="N220" i="27"/>
  <c r="P220" i="27"/>
  <c r="Q220" i="27"/>
  <c r="R220" i="27"/>
  <c r="S220" i="27"/>
  <c r="T220" i="27"/>
  <c r="AH220" i="27"/>
  <c r="AI220" i="27"/>
  <c r="AJ220" i="27"/>
  <c r="AK220" i="27"/>
  <c r="AL220" i="27"/>
  <c r="AM220" i="27"/>
  <c r="AN220" i="27"/>
  <c r="AO220" i="27"/>
  <c r="AP220" i="27"/>
  <c r="AQ220" i="27"/>
  <c r="AT220" i="27"/>
  <c r="A221" i="27"/>
  <c r="C221" i="27"/>
  <c r="D221" i="27"/>
  <c r="E221" i="27"/>
  <c r="F221" i="27"/>
  <c r="G221" i="27"/>
  <c r="H221" i="27"/>
  <c r="N221" i="27"/>
  <c r="P221" i="27"/>
  <c r="Q221" i="27"/>
  <c r="R221" i="27"/>
  <c r="S221" i="27"/>
  <c r="T221" i="27"/>
  <c r="AH221" i="27"/>
  <c r="AI221" i="27"/>
  <c r="AJ221" i="27"/>
  <c r="AK221" i="27"/>
  <c r="AL221" i="27"/>
  <c r="AM221" i="27"/>
  <c r="AN221" i="27"/>
  <c r="AO221" i="27"/>
  <c r="AP221" i="27"/>
  <c r="AQ221" i="27"/>
  <c r="AT221" i="27"/>
  <c r="A222" i="27"/>
  <c r="C222" i="27"/>
  <c r="D222" i="27"/>
  <c r="E222" i="27"/>
  <c r="F222" i="27"/>
  <c r="G222" i="27"/>
  <c r="H222" i="27"/>
  <c r="N222" i="27"/>
  <c r="P222" i="27"/>
  <c r="Q222" i="27"/>
  <c r="R222" i="27"/>
  <c r="S222" i="27"/>
  <c r="T222" i="27"/>
  <c r="AH222" i="27"/>
  <c r="AI222" i="27"/>
  <c r="AJ222" i="27"/>
  <c r="AK222" i="27"/>
  <c r="AL222" i="27"/>
  <c r="AM222" i="27"/>
  <c r="AN222" i="27"/>
  <c r="AO222" i="27"/>
  <c r="AP222" i="27"/>
  <c r="AQ222" i="27"/>
  <c r="AT222" i="27"/>
  <c r="A223" i="27"/>
  <c r="C223" i="27"/>
  <c r="D223" i="27"/>
  <c r="E223" i="27"/>
  <c r="F223" i="27"/>
  <c r="G223" i="27"/>
  <c r="H223" i="27"/>
  <c r="N223" i="27"/>
  <c r="P223" i="27"/>
  <c r="Q223" i="27"/>
  <c r="R223" i="27"/>
  <c r="S223" i="27"/>
  <c r="T223" i="27"/>
  <c r="AH223" i="27"/>
  <c r="AI223" i="27"/>
  <c r="AJ223" i="27"/>
  <c r="AK223" i="27"/>
  <c r="AL223" i="27"/>
  <c r="AM223" i="27"/>
  <c r="AN223" i="27"/>
  <c r="AO223" i="27"/>
  <c r="AP223" i="27"/>
  <c r="AQ223" i="27"/>
  <c r="AT223" i="27"/>
  <c r="A224" i="27"/>
  <c r="C224" i="27"/>
  <c r="D224" i="27"/>
  <c r="E224" i="27"/>
  <c r="F224" i="27"/>
  <c r="G224" i="27"/>
  <c r="H224" i="27"/>
  <c r="N224" i="27"/>
  <c r="P224" i="27"/>
  <c r="Q224" i="27"/>
  <c r="R224" i="27"/>
  <c r="S224" i="27"/>
  <c r="T224" i="27"/>
  <c r="AH224" i="27"/>
  <c r="AI224" i="27"/>
  <c r="AJ224" i="27"/>
  <c r="AK224" i="27"/>
  <c r="AL224" i="27"/>
  <c r="AM224" i="27"/>
  <c r="AN224" i="27"/>
  <c r="AO224" i="27"/>
  <c r="AP224" i="27"/>
  <c r="AQ224" i="27"/>
  <c r="AT224" i="27"/>
  <c r="A225" i="27"/>
  <c r="C225" i="27"/>
  <c r="D225" i="27"/>
  <c r="E225" i="27"/>
  <c r="F225" i="27"/>
  <c r="G225" i="27"/>
  <c r="H225" i="27"/>
  <c r="N225" i="27"/>
  <c r="P225" i="27"/>
  <c r="Q225" i="27"/>
  <c r="R225" i="27"/>
  <c r="S225" i="27"/>
  <c r="T225" i="27"/>
  <c r="AH225" i="27"/>
  <c r="AI225" i="27"/>
  <c r="AJ225" i="27"/>
  <c r="AK225" i="27"/>
  <c r="AL225" i="27"/>
  <c r="AM225" i="27"/>
  <c r="AN225" i="27"/>
  <c r="AO225" i="27"/>
  <c r="AP225" i="27"/>
  <c r="AQ225" i="27"/>
  <c r="AT225" i="27"/>
  <c r="A226" i="27"/>
  <c r="C226" i="27"/>
  <c r="D226" i="27"/>
  <c r="E226" i="27"/>
  <c r="F226" i="27"/>
  <c r="G226" i="27"/>
  <c r="H226" i="27"/>
  <c r="N226" i="27"/>
  <c r="P226" i="27"/>
  <c r="Q226" i="27"/>
  <c r="R226" i="27"/>
  <c r="S226" i="27"/>
  <c r="T226" i="27"/>
  <c r="AH226" i="27"/>
  <c r="AI226" i="27"/>
  <c r="AJ226" i="27"/>
  <c r="AK226" i="27"/>
  <c r="AL226" i="27"/>
  <c r="AM226" i="27"/>
  <c r="AN226" i="27"/>
  <c r="AO226" i="27"/>
  <c r="AP226" i="27"/>
  <c r="AQ226" i="27"/>
  <c r="AT226" i="27"/>
  <c r="A227" i="27"/>
  <c r="C227" i="27"/>
  <c r="D227" i="27"/>
  <c r="E227" i="27"/>
  <c r="F227" i="27"/>
  <c r="G227" i="27"/>
  <c r="H227" i="27"/>
  <c r="N227" i="27"/>
  <c r="P227" i="27"/>
  <c r="Q227" i="27"/>
  <c r="R227" i="27"/>
  <c r="S227" i="27"/>
  <c r="T227" i="27"/>
  <c r="AH227" i="27"/>
  <c r="AI227" i="27"/>
  <c r="AJ227" i="27"/>
  <c r="AK227" i="27"/>
  <c r="AL227" i="27"/>
  <c r="AM227" i="27"/>
  <c r="AN227" i="27"/>
  <c r="AO227" i="27"/>
  <c r="AP227" i="27"/>
  <c r="AQ227" i="27"/>
  <c r="AT227" i="27"/>
  <c r="A228" i="27"/>
  <c r="C228" i="27"/>
  <c r="D228" i="27"/>
  <c r="E228" i="27"/>
  <c r="F228" i="27"/>
  <c r="G228" i="27"/>
  <c r="H228" i="27"/>
  <c r="N228" i="27"/>
  <c r="P228" i="27"/>
  <c r="Q228" i="27"/>
  <c r="R228" i="27"/>
  <c r="S228" i="27"/>
  <c r="T228" i="27"/>
  <c r="AH228" i="27"/>
  <c r="AI228" i="27"/>
  <c r="AJ228" i="27"/>
  <c r="AK228" i="27"/>
  <c r="AL228" i="27"/>
  <c r="AM228" i="27"/>
  <c r="AN228" i="27"/>
  <c r="AO228" i="27"/>
  <c r="AP228" i="27"/>
  <c r="AQ228" i="27"/>
  <c r="AT228" i="27"/>
  <c r="A229" i="27"/>
  <c r="C229" i="27"/>
  <c r="D229" i="27"/>
  <c r="E229" i="27"/>
  <c r="F229" i="27"/>
  <c r="G229" i="27"/>
  <c r="H229" i="27"/>
  <c r="N229" i="27"/>
  <c r="P229" i="27"/>
  <c r="Q229" i="27"/>
  <c r="R229" i="27"/>
  <c r="S229" i="27"/>
  <c r="T229" i="27"/>
  <c r="AH229" i="27"/>
  <c r="AI229" i="27"/>
  <c r="AJ229" i="27"/>
  <c r="AK229" i="27"/>
  <c r="AL229" i="27"/>
  <c r="AM229" i="27"/>
  <c r="AN229" i="27"/>
  <c r="AO229" i="27"/>
  <c r="AP229" i="27"/>
  <c r="AQ229" i="27"/>
  <c r="AT229" i="27"/>
  <c r="A230" i="27"/>
  <c r="C230" i="27"/>
  <c r="D230" i="27"/>
  <c r="E230" i="27"/>
  <c r="F230" i="27"/>
  <c r="G230" i="27"/>
  <c r="H230" i="27"/>
  <c r="N230" i="27"/>
  <c r="P230" i="27"/>
  <c r="Q230" i="27"/>
  <c r="R230" i="27"/>
  <c r="S230" i="27"/>
  <c r="T230" i="27"/>
  <c r="AH230" i="27"/>
  <c r="AI230" i="27"/>
  <c r="AJ230" i="27"/>
  <c r="AK230" i="27"/>
  <c r="AL230" i="27"/>
  <c r="AM230" i="27"/>
  <c r="AN230" i="27"/>
  <c r="AO230" i="27"/>
  <c r="AP230" i="27"/>
  <c r="AQ230" i="27"/>
  <c r="AT230" i="27"/>
  <c r="A231" i="27"/>
  <c r="C231" i="27"/>
  <c r="D231" i="27"/>
  <c r="E231" i="27"/>
  <c r="F231" i="27"/>
  <c r="G231" i="27"/>
  <c r="H231" i="27"/>
  <c r="N231" i="27"/>
  <c r="P231" i="27"/>
  <c r="Q231" i="27"/>
  <c r="R231" i="27"/>
  <c r="S231" i="27"/>
  <c r="T231" i="27"/>
  <c r="AH231" i="27"/>
  <c r="AI231" i="27"/>
  <c r="AJ231" i="27"/>
  <c r="AK231" i="27"/>
  <c r="AL231" i="27"/>
  <c r="AM231" i="27"/>
  <c r="AN231" i="27"/>
  <c r="AO231" i="27"/>
  <c r="AP231" i="27"/>
  <c r="AQ231" i="27"/>
  <c r="AT231" i="27"/>
  <c r="A232" i="27"/>
  <c r="C232" i="27"/>
  <c r="D232" i="27"/>
  <c r="E232" i="27"/>
  <c r="F232" i="27"/>
  <c r="G232" i="27"/>
  <c r="H232" i="27"/>
  <c r="N232" i="27"/>
  <c r="P232" i="27"/>
  <c r="Q232" i="27"/>
  <c r="R232" i="27"/>
  <c r="S232" i="27"/>
  <c r="T232" i="27"/>
  <c r="AH232" i="27"/>
  <c r="AI232" i="27"/>
  <c r="AJ232" i="27"/>
  <c r="AK232" i="27"/>
  <c r="AL232" i="27"/>
  <c r="AM232" i="27"/>
  <c r="AN232" i="27"/>
  <c r="AO232" i="27"/>
  <c r="AP232" i="27"/>
  <c r="AQ232" i="27"/>
  <c r="AT232" i="27"/>
  <c r="A233" i="27"/>
  <c r="C233" i="27"/>
  <c r="D233" i="27"/>
  <c r="E233" i="27"/>
  <c r="F233" i="27"/>
  <c r="G233" i="27"/>
  <c r="H233" i="27"/>
  <c r="N233" i="27"/>
  <c r="P233" i="27"/>
  <c r="Q233" i="27"/>
  <c r="R233" i="27"/>
  <c r="S233" i="27"/>
  <c r="T233" i="27"/>
  <c r="AH233" i="27"/>
  <c r="AI233" i="27"/>
  <c r="AJ233" i="27"/>
  <c r="AK233" i="27"/>
  <c r="AL233" i="27"/>
  <c r="AM233" i="27"/>
  <c r="AN233" i="27"/>
  <c r="AO233" i="27"/>
  <c r="AP233" i="27"/>
  <c r="AQ233" i="27"/>
  <c r="AT233" i="27"/>
  <c r="A234" i="27"/>
  <c r="C234" i="27"/>
  <c r="D234" i="27"/>
  <c r="E234" i="27"/>
  <c r="F234" i="27"/>
  <c r="G234" i="27"/>
  <c r="H234" i="27"/>
  <c r="N234" i="27"/>
  <c r="P234" i="27"/>
  <c r="Q234" i="27"/>
  <c r="R234" i="27"/>
  <c r="S234" i="27"/>
  <c r="T234" i="27"/>
  <c r="AH234" i="27"/>
  <c r="AI234" i="27"/>
  <c r="AJ234" i="27"/>
  <c r="AK234" i="27"/>
  <c r="AL234" i="27"/>
  <c r="AM234" i="27"/>
  <c r="AN234" i="27"/>
  <c r="AO234" i="27"/>
  <c r="AP234" i="27"/>
  <c r="AQ234" i="27"/>
  <c r="AT234" i="27"/>
  <c r="A235" i="27"/>
  <c r="C235" i="27"/>
  <c r="D235" i="27"/>
  <c r="E235" i="27"/>
  <c r="F235" i="27"/>
  <c r="G235" i="27"/>
  <c r="H235" i="27"/>
  <c r="N235" i="27"/>
  <c r="P235" i="27"/>
  <c r="Q235" i="27"/>
  <c r="R235" i="27"/>
  <c r="S235" i="27"/>
  <c r="T235" i="27"/>
  <c r="AH235" i="27"/>
  <c r="AI235" i="27"/>
  <c r="AJ235" i="27"/>
  <c r="AK235" i="27"/>
  <c r="AL235" i="27"/>
  <c r="AM235" i="27"/>
  <c r="AN235" i="27"/>
  <c r="AO235" i="27"/>
  <c r="AP235" i="27"/>
  <c r="AQ235" i="27"/>
  <c r="AT235" i="27"/>
  <c r="A236" i="27"/>
  <c r="C236" i="27"/>
  <c r="D236" i="27"/>
  <c r="E236" i="27"/>
  <c r="F236" i="27"/>
  <c r="G236" i="27"/>
  <c r="H236" i="27"/>
  <c r="N236" i="27"/>
  <c r="P236" i="27"/>
  <c r="Q236" i="27"/>
  <c r="R236" i="27"/>
  <c r="S236" i="27"/>
  <c r="T236" i="27"/>
  <c r="AH236" i="27"/>
  <c r="AI236" i="27"/>
  <c r="AJ236" i="27"/>
  <c r="AK236" i="27"/>
  <c r="AL236" i="27"/>
  <c r="AM236" i="27"/>
  <c r="AN236" i="27"/>
  <c r="AO236" i="27"/>
  <c r="AP236" i="27"/>
  <c r="AQ236" i="27"/>
  <c r="AT236" i="27"/>
  <c r="A237" i="27"/>
  <c r="C237" i="27"/>
  <c r="D237" i="27"/>
  <c r="E237" i="27"/>
  <c r="F237" i="27"/>
  <c r="G237" i="27"/>
  <c r="H237" i="27"/>
  <c r="N237" i="27"/>
  <c r="P237" i="27"/>
  <c r="Q237" i="27"/>
  <c r="R237" i="27"/>
  <c r="S237" i="27"/>
  <c r="T237" i="27"/>
  <c r="AH237" i="27"/>
  <c r="AI237" i="27"/>
  <c r="AJ237" i="27"/>
  <c r="AK237" i="27"/>
  <c r="AL237" i="27"/>
  <c r="AM237" i="27"/>
  <c r="AN237" i="27"/>
  <c r="AO237" i="27"/>
  <c r="AP237" i="27"/>
  <c r="AQ237" i="27"/>
  <c r="AT237" i="27"/>
  <c r="A238" i="27"/>
  <c r="C238" i="27"/>
  <c r="D238" i="27"/>
  <c r="E238" i="27"/>
  <c r="F238" i="27"/>
  <c r="G238" i="27"/>
  <c r="H238" i="27"/>
  <c r="N238" i="27"/>
  <c r="P238" i="27"/>
  <c r="Q238" i="27"/>
  <c r="R238" i="27"/>
  <c r="S238" i="27"/>
  <c r="T238" i="27"/>
  <c r="AH238" i="27"/>
  <c r="AI238" i="27"/>
  <c r="AJ238" i="27"/>
  <c r="AK238" i="27"/>
  <c r="AL238" i="27"/>
  <c r="AM238" i="27"/>
  <c r="AN238" i="27"/>
  <c r="AO238" i="27"/>
  <c r="AP238" i="27"/>
  <c r="AQ238" i="27"/>
  <c r="AT238" i="27"/>
  <c r="A239" i="27"/>
  <c r="C239" i="27"/>
  <c r="D239" i="27"/>
  <c r="E239" i="27"/>
  <c r="F239" i="27"/>
  <c r="G239" i="27"/>
  <c r="H239" i="27"/>
  <c r="N239" i="27"/>
  <c r="P239" i="27"/>
  <c r="Q239" i="27"/>
  <c r="R239" i="27"/>
  <c r="S239" i="27"/>
  <c r="T239" i="27"/>
  <c r="AH239" i="27"/>
  <c r="AI239" i="27"/>
  <c r="AJ239" i="27"/>
  <c r="AK239" i="27"/>
  <c r="AL239" i="27"/>
  <c r="AM239" i="27"/>
  <c r="AN239" i="27"/>
  <c r="AO239" i="27"/>
  <c r="AP239" i="27"/>
  <c r="AQ239" i="27"/>
  <c r="AT239" i="27"/>
  <c r="A240" i="27"/>
  <c r="C240" i="27"/>
  <c r="D240" i="27"/>
  <c r="E240" i="27"/>
  <c r="F240" i="27"/>
  <c r="G240" i="27"/>
  <c r="H240" i="27"/>
  <c r="N240" i="27"/>
  <c r="P240" i="27"/>
  <c r="Q240" i="27"/>
  <c r="R240" i="27"/>
  <c r="S240" i="27"/>
  <c r="T240" i="27"/>
  <c r="AH240" i="27"/>
  <c r="AI240" i="27"/>
  <c r="AJ240" i="27"/>
  <c r="AK240" i="27"/>
  <c r="AL240" i="27"/>
  <c r="AM240" i="27"/>
  <c r="AN240" i="27"/>
  <c r="AO240" i="27"/>
  <c r="AP240" i="27"/>
  <c r="AQ240" i="27"/>
  <c r="AT240" i="27"/>
  <c r="A241" i="27"/>
  <c r="C241" i="27"/>
  <c r="D241" i="27"/>
  <c r="E241" i="27"/>
  <c r="F241" i="27"/>
  <c r="G241" i="27"/>
  <c r="H241" i="27"/>
  <c r="N241" i="27"/>
  <c r="P241" i="27"/>
  <c r="Q241" i="27"/>
  <c r="R241" i="27"/>
  <c r="S241" i="27"/>
  <c r="T241" i="27"/>
  <c r="AH241" i="27"/>
  <c r="AI241" i="27"/>
  <c r="AJ241" i="27"/>
  <c r="AK241" i="27"/>
  <c r="AL241" i="27"/>
  <c r="AM241" i="27"/>
  <c r="AN241" i="27"/>
  <c r="AO241" i="27"/>
  <c r="AP241" i="27"/>
  <c r="AQ241" i="27"/>
  <c r="AT241" i="27"/>
  <c r="A242" i="27"/>
  <c r="C242" i="27"/>
  <c r="D242" i="27"/>
  <c r="E242" i="27"/>
  <c r="F242" i="27"/>
  <c r="G242" i="27"/>
  <c r="H242" i="27"/>
  <c r="N242" i="27"/>
  <c r="P242" i="27"/>
  <c r="Q242" i="27"/>
  <c r="R242" i="27"/>
  <c r="S242" i="27"/>
  <c r="T242" i="27"/>
  <c r="AH242" i="27"/>
  <c r="AI242" i="27"/>
  <c r="AJ242" i="27"/>
  <c r="AK242" i="27"/>
  <c r="AL242" i="27"/>
  <c r="AM242" i="27"/>
  <c r="AN242" i="27"/>
  <c r="AO242" i="27"/>
  <c r="AP242" i="27"/>
  <c r="AQ242" i="27"/>
  <c r="AT242" i="27"/>
  <c r="A243" i="27"/>
  <c r="C243" i="27"/>
  <c r="D243" i="27"/>
  <c r="E243" i="27"/>
  <c r="F243" i="27"/>
  <c r="G243" i="27"/>
  <c r="H243" i="27"/>
  <c r="N243" i="27"/>
  <c r="P243" i="27"/>
  <c r="Q243" i="27"/>
  <c r="R243" i="27"/>
  <c r="S243" i="27"/>
  <c r="T243" i="27"/>
  <c r="AH243" i="27"/>
  <c r="AI243" i="27"/>
  <c r="AJ243" i="27"/>
  <c r="AK243" i="27"/>
  <c r="AL243" i="27"/>
  <c r="AM243" i="27"/>
  <c r="AN243" i="27"/>
  <c r="AO243" i="27"/>
  <c r="AP243" i="27"/>
  <c r="AQ243" i="27"/>
  <c r="AT243" i="27"/>
  <c r="A244" i="27"/>
  <c r="C244" i="27"/>
  <c r="D244" i="27"/>
  <c r="E244" i="27"/>
  <c r="F244" i="27"/>
  <c r="G244" i="27"/>
  <c r="H244" i="27"/>
  <c r="N244" i="27"/>
  <c r="P244" i="27"/>
  <c r="Q244" i="27"/>
  <c r="R244" i="27"/>
  <c r="S244" i="27"/>
  <c r="T244" i="27"/>
  <c r="AH244" i="27"/>
  <c r="AI244" i="27"/>
  <c r="AJ244" i="27"/>
  <c r="AK244" i="27"/>
  <c r="AL244" i="27"/>
  <c r="AM244" i="27"/>
  <c r="AN244" i="27"/>
  <c r="AO244" i="27"/>
  <c r="AP244" i="27"/>
  <c r="AQ244" i="27"/>
  <c r="AT244" i="27"/>
  <c r="A245" i="27"/>
  <c r="C245" i="27"/>
  <c r="D245" i="27"/>
  <c r="E245" i="27"/>
  <c r="F245" i="27"/>
  <c r="G245" i="27"/>
  <c r="H245" i="27"/>
  <c r="N245" i="27"/>
  <c r="P245" i="27"/>
  <c r="Q245" i="27"/>
  <c r="R245" i="27"/>
  <c r="S245" i="27"/>
  <c r="T245" i="27"/>
  <c r="AH245" i="27"/>
  <c r="AI245" i="27"/>
  <c r="AJ245" i="27"/>
  <c r="AK245" i="27"/>
  <c r="AL245" i="27"/>
  <c r="AM245" i="27"/>
  <c r="AN245" i="27"/>
  <c r="AO245" i="27"/>
  <c r="AP245" i="27"/>
  <c r="AQ245" i="27"/>
  <c r="AT245" i="27"/>
  <c r="A246" i="27"/>
  <c r="C246" i="27"/>
  <c r="D246" i="27"/>
  <c r="E246" i="27"/>
  <c r="F246" i="27"/>
  <c r="G246" i="27"/>
  <c r="H246" i="27"/>
  <c r="N246" i="27"/>
  <c r="P246" i="27"/>
  <c r="Q246" i="27"/>
  <c r="R246" i="27"/>
  <c r="S246" i="27"/>
  <c r="T246" i="27"/>
  <c r="AH246" i="27"/>
  <c r="AI246" i="27"/>
  <c r="AJ246" i="27"/>
  <c r="AK246" i="27"/>
  <c r="AL246" i="27"/>
  <c r="AM246" i="27"/>
  <c r="AN246" i="27"/>
  <c r="AO246" i="27"/>
  <c r="AP246" i="27"/>
  <c r="AQ246" i="27"/>
  <c r="AT246" i="27"/>
  <c r="A247" i="27"/>
  <c r="C247" i="27"/>
  <c r="D247" i="27"/>
  <c r="E247" i="27"/>
  <c r="F247" i="27"/>
  <c r="G247" i="27"/>
  <c r="H247" i="27"/>
  <c r="N247" i="27"/>
  <c r="P247" i="27"/>
  <c r="Q247" i="27"/>
  <c r="R247" i="27"/>
  <c r="S247" i="27"/>
  <c r="T247" i="27"/>
  <c r="AH247" i="27"/>
  <c r="AI247" i="27"/>
  <c r="AJ247" i="27"/>
  <c r="AK247" i="27"/>
  <c r="AL247" i="27"/>
  <c r="AM247" i="27"/>
  <c r="AN247" i="27"/>
  <c r="AO247" i="27"/>
  <c r="AP247" i="27"/>
  <c r="AQ247" i="27"/>
  <c r="AT247" i="27"/>
  <c r="A248" i="27"/>
  <c r="C248" i="27"/>
  <c r="D248" i="27"/>
  <c r="E248" i="27"/>
  <c r="F248" i="27"/>
  <c r="G248" i="27"/>
  <c r="H248" i="27"/>
  <c r="N248" i="27"/>
  <c r="P248" i="27"/>
  <c r="Q248" i="27"/>
  <c r="R248" i="27"/>
  <c r="S248" i="27"/>
  <c r="T248" i="27"/>
  <c r="AH248" i="27"/>
  <c r="AI248" i="27"/>
  <c r="AJ248" i="27"/>
  <c r="AK248" i="27"/>
  <c r="AL248" i="27"/>
  <c r="AM248" i="27"/>
  <c r="AN248" i="27"/>
  <c r="AO248" i="27"/>
  <c r="AP248" i="27"/>
  <c r="AQ248" i="27"/>
  <c r="AT248" i="27"/>
  <c r="A249" i="27"/>
  <c r="C249" i="27"/>
  <c r="D249" i="27"/>
  <c r="E249" i="27"/>
  <c r="F249" i="27"/>
  <c r="G249" i="27"/>
  <c r="H249" i="27"/>
  <c r="N249" i="27"/>
  <c r="P249" i="27"/>
  <c r="Q249" i="27"/>
  <c r="R249" i="27"/>
  <c r="S249" i="27"/>
  <c r="T249" i="27"/>
  <c r="AH249" i="27"/>
  <c r="AI249" i="27"/>
  <c r="AJ249" i="27"/>
  <c r="AK249" i="27"/>
  <c r="AL249" i="27"/>
  <c r="AM249" i="27"/>
  <c r="AN249" i="27"/>
  <c r="AO249" i="27"/>
  <c r="AP249" i="27"/>
  <c r="AQ249" i="27"/>
  <c r="AT249" i="27"/>
  <c r="A250" i="27"/>
  <c r="C250" i="27"/>
  <c r="D250" i="27"/>
  <c r="E250" i="27"/>
  <c r="F250" i="27"/>
  <c r="G250" i="27"/>
  <c r="H250" i="27"/>
  <c r="N250" i="27"/>
  <c r="P250" i="27"/>
  <c r="Q250" i="27"/>
  <c r="R250" i="27"/>
  <c r="S250" i="27"/>
  <c r="T250" i="27"/>
  <c r="AH250" i="27"/>
  <c r="AI250" i="27"/>
  <c r="AJ250" i="27"/>
  <c r="AK250" i="27"/>
  <c r="AL250" i="27"/>
  <c r="AM250" i="27"/>
  <c r="AN250" i="27"/>
  <c r="AO250" i="27"/>
  <c r="AP250" i="27"/>
  <c r="AQ250" i="27"/>
  <c r="AT250" i="27"/>
  <c r="A251" i="27"/>
  <c r="C251" i="27"/>
  <c r="D251" i="27"/>
  <c r="E251" i="27"/>
  <c r="F251" i="27"/>
  <c r="G251" i="27"/>
  <c r="H251" i="27"/>
  <c r="N251" i="27"/>
  <c r="P251" i="27"/>
  <c r="Q251" i="27"/>
  <c r="R251" i="27"/>
  <c r="S251" i="27"/>
  <c r="T251" i="27"/>
  <c r="AH251" i="27"/>
  <c r="AI251" i="27"/>
  <c r="AJ251" i="27"/>
  <c r="AK251" i="27"/>
  <c r="AL251" i="27"/>
  <c r="AM251" i="27"/>
  <c r="AN251" i="27"/>
  <c r="AO251" i="27"/>
  <c r="AP251" i="27"/>
  <c r="AQ251" i="27"/>
  <c r="AT251" i="27"/>
  <c r="A252" i="27"/>
  <c r="C252" i="27"/>
  <c r="D252" i="27"/>
  <c r="E252" i="27"/>
  <c r="F252" i="27"/>
  <c r="G252" i="27"/>
  <c r="H252" i="27"/>
  <c r="N252" i="27"/>
  <c r="P252" i="27"/>
  <c r="Q252" i="27"/>
  <c r="R252" i="27"/>
  <c r="S252" i="27"/>
  <c r="T252" i="27"/>
  <c r="AH252" i="27"/>
  <c r="AI252" i="27"/>
  <c r="AJ252" i="27"/>
  <c r="AK252" i="27"/>
  <c r="AL252" i="27"/>
  <c r="AM252" i="27"/>
  <c r="AN252" i="27"/>
  <c r="AO252" i="27"/>
  <c r="AP252" i="27"/>
  <c r="AQ252" i="27"/>
  <c r="AT252" i="27"/>
  <c r="A253" i="27"/>
  <c r="C253" i="27"/>
  <c r="D253" i="27"/>
  <c r="E253" i="27"/>
  <c r="F253" i="27"/>
  <c r="G253" i="27"/>
  <c r="H253" i="27"/>
  <c r="N253" i="27"/>
  <c r="P253" i="27"/>
  <c r="Q253" i="27"/>
  <c r="R253" i="27"/>
  <c r="S253" i="27"/>
  <c r="T253" i="27"/>
  <c r="AH253" i="27"/>
  <c r="AI253" i="27"/>
  <c r="AJ253" i="27"/>
  <c r="AK253" i="27"/>
  <c r="AL253" i="27"/>
  <c r="AM253" i="27"/>
  <c r="AN253" i="27"/>
  <c r="AO253" i="27"/>
  <c r="AP253" i="27"/>
  <c r="AQ253" i="27"/>
  <c r="AT253" i="27"/>
  <c r="E4" i="27"/>
  <c r="U190" i="27"/>
  <c r="X174" i="27"/>
  <c r="W29" i="27" l="1"/>
  <c r="W238" i="27"/>
  <c r="M213" i="27"/>
  <c r="V225" i="27"/>
  <c r="V132" i="27"/>
  <c r="U233" i="27"/>
  <c r="U253" i="27"/>
  <c r="U249" i="27"/>
  <c r="V236" i="27"/>
  <c r="U202" i="27"/>
  <c r="V209" i="27"/>
  <c r="V248" i="27"/>
  <c r="V232" i="27"/>
  <c r="V252" i="27"/>
  <c r="U237" i="27"/>
  <c r="M90" i="27"/>
  <c r="W191" i="27"/>
  <c r="W246" i="27"/>
  <c r="X241" i="27"/>
  <c r="L229" i="27"/>
  <c r="K239" i="27"/>
  <c r="L194" i="27"/>
  <c r="M252" i="27"/>
  <c r="K247" i="27"/>
  <c r="Y231" i="27"/>
  <c r="W222" i="27"/>
  <c r="W175" i="27"/>
  <c r="K101" i="27"/>
  <c r="Y70" i="27"/>
  <c r="Y4" i="27"/>
  <c r="X253" i="27"/>
  <c r="L253" i="27"/>
  <c r="Y220" i="27"/>
  <c r="L178" i="27"/>
  <c r="W242" i="27"/>
  <c r="X237" i="27"/>
  <c r="L237" i="27"/>
  <c r="K243" i="27"/>
  <c r="K208" i="27"/>
  <c r="X245" i="27"/>
  <c r="K251" i="27"/>
  <c r="W250" i="27"/>
  <c r="M232" i="27"/>
  <c r="X194" i="27"/>
  <c r="K192" i="27"/>
  <c r="X178" i="27"/>
  <c r="K176" i="27"/>
  <c r="Y251" i="27"/>
  <c r="X233" i="27"/>
  <c r="L233" i="27"/>
  <c r="Y228" i="27"/>
  <c r="M197" i="27"/>
  <c r="M181" i="27"/>
  <c r="Y247" i="27"/>
  <c r="Y243" i="27"/>
  <c r="Y239" i="27"/>
  <c r="X229" i="27"/>
  <c r="Y204" i="27"/>
  <c r="L168" i="27"/>
  <c r="M248" i="27"/>
  <c r="M244" i="27"/>
  <c r="M240" i="27"/>
  <c r="K235" i="27"/>
  <c r="W234" i="27"/>
  <c r="Y188" i="27"/>
  <c r="L162" i="27"/>
  <c r="X249" i="27"/>
  <c r="L249" i="27"/>
  <c r="Y235" i="27"/>
  <c r="Y221" i="27"/>
  <c r="L210" i="27"/>
  <c r="L245" i="27"/>
  <c r="L241" i="27"/>
  <c r="M236" i="27"/>
  <c r="K231" i="27"/>
  <c r="W230" i="27"/>
  <c r="M225" i="27"/>
  <c r="L222" i="27"/>
  <c r="X210" i="27"/>
  <c r="W207" i="27"/>
  <c r="V193" i="27"/>
  <c r="U186" i="27"/>
  <c r="V244" i="27"/>
  <c r="U245" i="27"/>
  <c r="U229" i="27"/>
  <c r="U226" i="27"/>
  <c r="V177" i="27"/>
  <c r="V172" i="27"/>
  <c r="V240" i="27"/>
  <c r="U223" i="27"/>
  <c r="V4" i="27"/>
  <c r="U241" i="27"/>
  <c r="U218" i="27"/>
  <c r="W4" i="27"/>
  <c r="W253" i="27"/>
  <c r="U252" i="27"/>
  <c r="L252" i="27"/>
  <c r="Y250" i="27"/>
  <c r="W249" i="27"/>
  <c r="U248" i="27"/>
  <c r="L248" i="27"/>
  <c r="Y246" i="27"/>
  <c r="W245" i="27"/>
  <c r="U244" i="27"/>
  <c r="L244" i="27"/>
  <c r="Y242" i="27"/>
  <c r="W241" i="27"/>
  <c r="U240" i="27"/>
  <c r="L240" i="27"/>
  <c r="Y238" i="27"/>
  <c r="W237" i="27"/>
  <c r="U236" i="27"/>
  <c r="L236" i="27"/>
  <c r="Y234" i="27"/>
  <c r="W233" i="27"/>
  <c r="U232" i="27"/>
  <c r="L232" i="27"/>
  <c r="Y230" i="27"/>
  <c r="W229" i="27"/>
  <c r="U225" i="27"/>
  <c r="L225" i="27"/>
  <c r="Y224" i="27"/>
  <c r="K224" i="27"/>
  <c r="Y223" i="27"/>
  <c r="X214" i="27"/>
  <c r="L214" i="27"/>
  <c r="V213" i="27"/>
  <c r="Y208" i="27"/>
  <c r="X198" i="27"/>
  <c r="L198" i="27"/>
  <c r="V197" i="27"/>
  <c r="Y192" i="27"/>
  <c r="X182" i="27"/>
  <c r="L182" i="27"/>
  <c r="V181" i="27"/>
  <c r="Y176" i="27"/>
  <c r="K147" i="27"/>
  <c r="V136" i="27"/>
  <c r="X129" i="27"/>
  <c r="K117" i="27"/>
  <c r="X4" i="27"/>
  <c r="V253" i="27"/>
  <c r="M253" i="27"/>
  <c r="K252" i="27"/>
  <c r="X250" i="27"/>
  <c r="V249" i="27"/>
  <c r="M249" i="27"/>
  <c r="K248" i="27"/>
  <c r="X246" i="27"/>
  <c r="V245" i="27"/>
  <c r="M245" i="27"/>
  <c r="K244" i="27"/>
  <c r="X242" i="27"/>
  <c r="V241" i="27"/>
  <c r="M241" i="27"/>
  <c r="K240" i="27"/>
  <c r="X238" i="27"/>
  <c r="V237" i="27"/>
  <c r="M237" i="27"/>
  <c r="K236" i="27"/>
  <c r="X234" i="27"/>
  <c r="V233" i="27"/>
  <c r="M233" i="27"/>
  <c r="K232" i="27"/>
  <c r="X230" i="27"/>
  <c r="V229" i="27"/>
  <c r="M229" i="27"/>
  <c r="W224" i="27"/>
  <c r="W223" i="27"/>
  <c r="L223" i="27"/>
  <c r="X222" i="27"/>
  <c r="K220" i="27"/>
  <c r="W219" i="27"/>
  <c r="U214" i="27"/>
  <c r="M209" i="27"/>
  <c r="K204" i="27"/>
  <c r="W203" i="27"/>
  <c r="U198" i="27"/>
  <c r="M193" i="27"/>
  <c r="K188" i="27"/>
  <c r="W187" i="27"/>
  <c r="U182" i="27"/>
  <c r="M177" i="27"/>
  <c r="W167" i="27"/>
  <c r="K253" i="27"/>
  <c r="X251" i="27"/>
  <c r="V250" i="27"/>
  <c r="M250" i="27"/>
  <c r="K249" i="27"/>
  <c r="X247" i="27"/>
  <c r="V246" i="27"/>
  <c r="M246" i="27"/>
  <c r="K245" i="27"/>
  <c r="X243" i="27"/>
  <c r="V242" i="27"/>
  <c r="M242" i="27"/>
  <c r="K241" i="27"/>
  <c r="X239" i="27"/>
  <c r="V238" i="27"/>
  <c r="M238" i="27"/>
  <c r="K237" i="27"/>
  <c r="X235" i="27"/>
  <c r="V234" i="27"/>
  <c r="M234" i="27"/>
  <c r="K233" i="27"/>
  <c r="X231" i="27"/>
  <c r="V230" i="27"/>
  <c r="M230" i="27"/>
  <c r="X228" i="27"/>
  <c r="K228" i="27"/>
  <c r="Y227" i="27"/>
  <c r="U222" i="27"/>
  <c r="V221" i="27"/>
  <c r="M221" i="27"/>
  <c r="K216" i="27"/>
  <c r="W215" i="27"/>
  <c r="U210" i="27"/>
  <c r="M205" i="27"/>
  <c r="K200" i="27"/>
  <c r="W199" i="27"/>
  <c r="U194" i="27"/>
  <c r="M189" i="27"/>
  <c r="K184" i="27"/>
  <c r="W183" i="27"/>
  <c r="U178" i="27"/>
  <c r="K174" i="27"/>
  <c r="U168" i="27"/>
  <c r="M148" i="27"/>
  <c r="Y252" i="27"/>
  <c r="W251" i="27"/>
  <c r="U250" i="27"/>
  <c r="L250" i="27"/>
  <c r="Y248" i="27"/>
  <c r="W247" i="27"/>
  <c r="U246" i="27"/>
  <c r="L246" i="27"/>
  <c r="Y244" i="27"/>
  <c r="W243" i="27"/>
  <c r="U242" i="27"/>
  <c r="L242" i="27"/>
  <c r="Y240" i="27"/>
  <c r="W239" i="27"/>
  <c r="U238" i="27"/>
  <c r="L238" i="27"/>
  <c r="Y236" i="27"/>
  <c r="W235" i="27"/>
  <c r="U234" i="27"/>
  <c r="L234" i="27"/>
  <c r="Y232" i="27"/>
  <c r="W231" i="27"/>
  <c r="U230" i="27"/>
  <c r="L230" i="27"/>
  <c r="W228" i="27"/>
  <c r="W227" i="27"/>
  <c r="U221" i="27"/>
  <c r="Y216" i="27"/>
  <c r="X206" i="27"/>
  <c r="L206" i="27"/>
  <c r="V205" i="27"/>
  <c r="Y200" i="27"/>
  <c r="X190" i="27"/>
  <c r="L190" i="27"/>
  <c r="V189" i="27"/>
  <c r="Y184" i="27"/>
  <c r="L6" i="27"/>
  <c r="W7" i="27"/>
  <c r="Y8" i="27"/>
  <c r="L10" i="27"/>
  <c r="W11" i="27"/>
  <c r="Y12" i="27"/>
  <c r="L14" i="27"/>
  <c r="W15" i="27"/>
  <c r="Y16" i="27"/>
  <c r="L18" i="27"/>
  <c r="W19" i="27"/>
  <c r="Y20" i="27"/>
  <c r="L22" i="27"/>
  <c r="W23" i="27"/>
  <c r="Y24" i="27"/>
  <c r="L26" i="27"/>
  <c r="W27" i="27"/>
  <c r="Y28" i="27"/>
  <c r="L30" i="27"/>
  <c r="W31" i="27"/>
  <c r="Y32" i="27"/>
  <c r="L34" i="27"/>
  <c r="W35" i="27"/>
  <c r="Y36" i="27"/>
  <c r="L38" i="27"/>
  <c r="W39" i="27"/>
  <c r="Y40" i="27"/>
  <c r="L42" i="27"/>
  <c r="W43" i="27"/>
  <c r="Y44" i="27"/>
  <c r="L46" i="27"/>
  <c r="W47" i="27"/>
  <c r="Y48" i="27"/>
  <c r="L50" i="27"/>
  <c r="W51" i="27"/>
  <c r="Y52" i="27"/>
  <c r="L54" i="27"/>
  <c r="W55" i="27"/>
  <c r="Y56" i="27"/>
  <c r="L58" i="27"/>
  <c r="W59" i="27"/>
  <c r="Y60" i="27"/>
  <c r="L62" i="27"/>
  <c r="W63" i="27"/>
  <c r="Y64" i="27"/>
  <c r="L66" i="27"/>
  <c r="W67" i="27"/>
  <c r="Y68" i="27"/>
  <c r="L70" i="27"/>
  <c r="W71" i="27"/>
  <c r="Y72" i="27"/>
  <c r="K5" i="27"/>
  <c r="M6" i="27"/>
  <c r="X7" i="27"/>
  <c r="K9" i="27"/>
  <c r="M10" i="27"/>
  <c r="X11" i="27"/>
  <c r="K13" i="27"/>
  <c r="M14" i="27"/>
  <c r="X15" i="27"/>
  <c r="K17" i="27"/>
  <c r="M18" i="27"/>
  <c r="X19" i="27"/>
  <c r="K21" i="27"/>
  <c r="M22" i="27"/>
  <c r="X23" i="27"/>
  <c r="K25" i="27"/>
  <c r="M26" i="27"/>
  <c r="X27" i="27"/>
  <c r="K29" i="27"/>
  <c r="M30" i="27"/>
  <c r="X31" i="27"/>
  <c r="K33" i="27"/>
  <c r="M34" i="27"/>
  <c r="X35" i="27"/>
  <c r="K37" i="27"/>
  <c r="M38" i="27"/>
  <c r="X39" i="27"/>
  <c r="K41" i="27"/>
  <c r="M42" i="27"/>
  <c r="X43" i="27"/>
  <c r="K45" i="27"/>
  <c r="M46" i="27"/>
  <c r="X47" i="27"/>
  <c r="K49" i="27"/>
  <c r="M50" i="27"/>
  <c r="X51" i="27"/>
  <c r="K53" i="27"/>
  <c r="M54" i="27"/>
  <c r="X55" i="27"/>
  <c r="K57" i="27"/>
  <c r="M58" i="27"/>
  <c r="X59" i="27"/>
  <c r="L5" i="27"/>
  <c r="W6" i="27"/>
  <c r="Y7" i="27"/>
  <c r="L9" i="27"/>
  <c r="W10" i="27"/>
  <c r="Y11" i="27"/>
  <c r="L13" i="27"/>
  <c r="W14" i="27"/>
  <c r="Y15" i="27"/>
  <c r="L17" i="27"/>
  <c r="W18" i="27"/>
  <c r="Y19" i="27"/>
  <c r="L21" i="27"/>
  <c r="W22" i="27"/>
  <c r="Y23" i="27"/>
  <c r="L25" i="27"/>
  <c r="W26" i="27"/>
  <c r="Y27" i="27"/>
  <c r="L29" i="27"/>
  <c r="W30" i="27"/>
  <c r="Y31" i="27"/>
  <c r="L33" i="27"/>
  <c r="W34" i="27"/>
  <c r="Y35" i="27"/>
  <c r="L37" i="27"/>
  <c r="W38" i="27"/>
  <c r="Y39" i="27"/>
  <c r="L41" i="27"/>
  <c r="W42" i="27"/>
  <c r="Y43" i="27"/>
  <c r="L45" i="27"/>
  <c r="W46" i="27"/>
  <c r="Y47" i="27"/>
  <c r="L49" i="27"/>
  <c r="W50" i="27"/>
  <c r="Y51" i="27"/>
  <c r="L53" i="27"/>
  <c r="W54" i="27"/>
  <c r="Y55" i="27"/>
  <c r="L57" i="27"/>
  <c r="W58" i="27"/>
  <c r="Y59" i="27"/>
  <c r="M5" i="27"/>
  <c r="X6" i="27"/>
  <c r="K8" i="27"/>
  <c r="M9" i="27"/>
  <c r="X10" i="27"/>
  <c r="K12" i="27"/>
  <c r="M13" i="27"/>
  <c r="X14" i="27"/>
  <c r="K16" i="27"/>
  <c r="M17" i="27"/>
  <c r="X18" i="27"/>
  <c r="K20" i="27"/>
  <c r="M21" i="27"/>
  <c r="X22" i="27"/>
  <c r="K24" i="27"/>
  <c r="M25" i="27"/>
  <c r="X26" i="27"/>
  <c r="K28" i="27"/>
  <c r="M29" i="27"/>
  <c r="X30" i="27"/>
  <c r="K32" i="27"/>
  <c r="M33" i="27"/>
  <c r="X34" i="27"/>
  <c r="K36" i="27"/>
  <c r="M37" i="27"/>
  <c r="X38" i="27"/>
  <c r="K40" i="27"/>
  <c r="M41" i="27"/>
  <c r="X42" i="27"/>
  <c r="K44" i="27"/>
  <c r="M45" i="27"/>
  <c r="X46" i="27"/>
  <c r="K48" i="27"/>
  <c r="M49" i="27"/>
  <c r="X50" i="27"/>
  <c r="K52" i="27"/>
  <c r="M53" i="27"/>
  <c r="X54" i="27"/>
  <c r="K56" i="27"/>
  <c r="M57" i="27"/>
  <c r="X58" i="27"/>
  <c r="K60" i="27"/>
  <c r="W5" i="27"/>
  <c r="X5" i="27"/>
  <c r="K7" i="27"/>
  <c r="M8" i="27"/>
  <c r="X9" i="27"/>
  <c r="K11" i="27"/>
  <c r="M12" i="27"/>
  <c r="X13" i="27"/>
  <c r="K15" i="27"/>
  <c r="M16" i="27"/>
  <c r="X17" i="27"/>
  <c r="K19" i="27"/>
  <c r="M20" i="27"/>
  <c r="X21" i="27"/>
  <c r="K23" i="27"/>
  <c r="M24" i="27"/>
  <c r="X25" i="27"/>
  <c r="K27" i="27"/>
  <c r="M28" i="27"/>
  <c r="X29" i="27"/>
  <c r="K31" i="27"/>
  <c r="M32" i="27"/>
  <c r="X33" i="27"/>
  <c r="K35" i="27"/>
  <c r="M36" i="27"/>
  <c r="X37" i="27"/>
  <c r="K39" i="27"/>
  <c r="M40" i="27"/>
  <c r="X41" i="27"/>
  <c r="K43" i="27"/>
  <c r="M44" i="27"/>
  <c r="X45" i="27"/>
  <c r="K47" i="27"/>
  <c r="M48" i="27"/>
  <c r="X49" i="27"/>
  <c r="K51" i="27"/>
  <c r="M52" i="27"/>
  <c r="X53" i="27"/>
  <c r="K55" i="27"/>
  <c r="M56" i="27"/>
  <c r="X57" i="27"/>
  <c r="K59" i="27"/>
  <c r="M60" i="27"/>
  <c r="X61" i="27"/>
  <c r="K63" i="27"/>
  <c r="M64" i="27"/>
  <c r="X65" i="27"/>
  <c r="K67" i="27"/>
  <c r="M68" i="27"/>
  <c r="X69" i="27"/>
  <c r="K71" i="27"/>
  <c r="M72" i="27"/>
  <c r="Y5" i="27"/>
  <c r="L7" i="27"/>
  <c r="W8" i="27"/>
  <c r="Y9" i="27"/>
  <c r="L11" i="27"/>
  <c r="W12" i="27"/>
  <c r="Y13" i="27"/>
  <c r="L15" i="27"/>
  <c r="W16" i="27"/>
  <c r="Y17" i="27"/>
  <c r="L19" i="27"/>
  <c r="W20" i="27"/>
  <c r="Y21" i="27"/>
  <c r="L23" i="27"/>
  <c r="W24" i="27"/>
  <c r="Y25" i="27"/>
  <c r="L27" i="27"/>
  <c r="W28" i="27"/>
  <c r="Y29" i="27"/>
  <c r="L31" i="27"/>
  <c r="W32" i="27"/>
  <c r="Y33" i="27"/>
  <c r="L35" i="27"/>
  <c r="W36" i="27"/>
  <c r="Y37" i="27"/>
  <c r="L39" i="27"/>
  <c r="W40" i="27"/>
  <c r="Y41" i="27"/>
  <c r="L43" i="27"/>
  <c r="W44" i="27"/>
  <c r="Y45" i="27"/>
  <c r="L47" i="27"/>
  <c r="W48" i="27"/>
  <c r="Y49" i="27"/>
  <c r="L51" i="27"/>
  <c r="W52" i="27"/>
  <c r="Y53" i="27"/>
  <c r="L55" i="27"/>
  <c r="W56" i="27"/>
  <c r="Y57" i="27"/>
  <c r="L59" i="27"/>
  <c r="W60" i="27"/>
  <c r="Y61" i="27"/>
  <c r="L63" i="27"/>
  <c r="W64" i="27"/>
  <c r="Y65" i="27"/>
  <c r="L67" i="27"/>
  <c r="W68" i="27"/>
  <c r="Y69" i="27"/>
  <c r="L71" i="27"/>
  <c r="W72" i="27"/>
  <c r="K6" i="27"/>
  <c r="M7" i="27"/>
  <c r="X8" i="27"/>
  <c r="K10" i="27"/>
  <c r="M11" i="27"/>
  <c r="X12" i="27"/>
  <c r="K14" i="27"/>
  <c r="M15" i="27"/>
  <c r="X16" i="27"/>
  <c r="K18" i="27"/>
  <c r="M19" i="27"/>
  <c r="X20" i="27"/>
  <c r="K22" i="27"/>
  <c r="M23" i="27"/>
  <c r="X24" i="27"/>
  <c r="K26" i="27"/>
  <c r="M27" i="27"/>
  <c r="X28" i="27"/>
  <c r="K30" i="27"/>
  <c r="M31" i="27"/>
  <c r="X32" i="27"/>
  <c r="K34" i="27"/>
  <c r="M35" i="27"/>
  <c r="X36" i="27"/>
  <c r="K38" i="27"/>
  <c r="M39" i="27"/>
  <c r="X40" i="27"/>
  <c r="K42" i="27"/>
  <c r="M43" i="27"/>
  <c r="X44" i="27"/>
  <c r="K46" i="27"/>
  <c r="M47" i="27"/>
  <c r="X48" i="27"/>
  <c r="K50" i="27"/>
  <c r="M51" i="27"/>
  <c r="X52" i="27"/>
  <c r="K54" i="27"/>
  <c r="M55" i="27"/>
  <c r="X56" i="27"/>
  <c r="K58" i="27"/>
  <c r="M59" i="27"/>
  <c r="X60" i="27"/>
  <c r="K62" i="27"/>
  <c r="M63" i="27"/>
  <c r="X64" i="27"/>
  <c r="K66" i="27"/>
  <c r="M67" i="27"/>
  <c r="X68" i="27"/>
  <c r="K70" i="27"/>
  <c r="M71" i="27"/>
  <c r="X72" i="27"/>
  <c r="Y10" i="27"/>
  <c r="W13" i="27"/>
  <c r="L28" i="27"/>
  <c r="Y42" i="27"/>
  <c r="W45" i="27"/>
  <c r="L60" i="27"/>
  <c r="K61" i="27"/>
  <c r="Y66" i="27"/>
  <c r="L68" i="27"/>
  <c r="K69" i="27"/>
  <c r="X73" i="27"/>
  <c r="K75" i="27"/>
  <c r="M76" i="27"/>
  <c r="X77" i="27"/>
  <c r="K79" i="27"/>
  <c r="M80" i="27"/>
  <c r="X81" i="27"/>
  <c r="K83" i="27"/>
  <c r="M84" i="27"/>
  <c r="X85" i="27"/>
  <c r="K87" i="27"/>
  <c r="M88" i="27"/>
  <c r="X89" i="27"/>
  <c r="K91" i="27"/>
  <c r="M92" i="27"/>
  <c r="X93" i="27"/>
  <c r="K95" i="27"/>
  <c r="M96" i="27"/>
  <c r="X97" i="27"/>
  <c r="K99" i="27"/>
  <c r="M100" i="27"/>
  <c r="X101" i="27"/>
  <c r="K103" i="27"/>
  <c r="M104" i="27"/>
  <c r="X105" i="27"/>
  <c r="K107" i="27"/>
  <c r="M108" i="27"/>
  <c r="X109" i="27"/>
  <c r="K111" i="27"/>
  <c r="M112" i="27"/>
  <c r="X113" i="27"/>
  <c r="K115" i="27"/>
  <c r="M116" i="27"/>
  <c r="X117" i="27"/>
  <c r="K119" i="27"/>
  <c r="M120" i="27"/>
  <c r="X121" i="27"/>
  <c r="K123" i="27"/>
  <c r="M124" i="27"/>
  <c r="X125" i="27"/>
  <c r="L16" i="27"/>
  <c r="Y30" i="27"/>
  <c r="W33" i="27"/>
  <c r="L48" i="27"/>
  <c r="L61" i="27"/>
  <c r="X63" i="27"/>
  <c r="L69" i="27"/>
  <c r="X71" i="27"/>
  <c r="Y73" i="27"/>
  <c r="L75" i="27"/>
  <c r="W76" i="27"/>
  <c r="Y77" i="27"/>
  <c r="L79" i="27"/>
  <c r="W80" i="27"/>
  <c r="Y81" i="27"/>
  <c r="L83" i="27"/>
  <c r="W84" i="27"/>
  <c r="Y85" i="27"/>
  <c r="L87" i="27"/>
  <c r="W88" i="27"/>
  <c r="Y89" i="27"/>
  <c r="L91" i="27"/>
  <c r="W92" i="27"/>
  <c r="Y93" i="27"/>
  <c r="L95" i="27"/>
  <c r="W96" i="27"/>
  <c r="Y97" i="27"/>
  <c r="L99" i="27"/>
  <c r="W100" i="27"/>
  <c r="Y101" i="27"/>
  <c r="L103" i="27"/>
  <c r="W104" i="27"/>
  <c r="Y105" i="27"/>
  <c r="L107" i="27"/>
  <c r="W108" i="27"/>
  <c r="Y109" i="27"/>
  <c r="L111" i="27"/>
  <c r="W112" i="27"/>
  <c r="Y113" i="27"/>
  <c r="L115" i="27"/>
  <c r="W116" i="27"/>
  <c r="Y117" i="27"/>
  <c r="L119" i="27"/>
  <c r="W120" i="27"/>
  <c r="Y121" i="27"/>
  <c r="L123" i="27"/>
  <c r="W124" i="27"/>
  <c r="Y18" i="27"/>
  <c r="W21" i="27"/>
  <c r="L36" i="27"/>
  <c r="Y50" i="27"/>
  <c r="W53" i="27"/>
  <c r="M61" i="27"/>
  <c r="M62" i="27"/>
  <c r="W62" i="27"/>
  <c r="Y63" i="27"/>
  <c r="M69" i="27"/>
  <c r="M70" i="27"/>
  <c r="W70" i="27"/>
  <c r="Y71" i="27"/>
  <c r="K74" i="27"/>
  <c r="M75" i="27"/>
  <c r="X76" i="27"/>
  <c r="K78" i="27"/>
  <c r="M79" i="27"/>
  <c r="X80" i="27"/>
  <c r="K82" i="27"/>
  <c r="M83" i="27"/>
  <c r="X84" i="27"/>
  <c r="K86" i="27"/>
  <c r="M87" i="27"/>
  <c r="X88" i="27"/>
  <c r="K90" i="27"/>
  <c r="M91" i="27"/>
  <c r="X92" i="27"/>
  <c r="K94" i="27"/>
  <c r="M95" i="27"/>
  <c r="X96" i="27"/>
  <c r="K98" i="27"/>
  <c r="M99" i="27"/>
  <c r="X100" i="27"/>
  <c r="K102" i="27"/>
  <c r="M103" i="27"/>
  <c r="X104" i="27"/>
  <c r="K106" i="27"/>
  <c r="M107" i="27"/>
  <c r="X108" i="27"/>
  <c r="K110" i="27"/>
  <c r="M111" i="27"/>
  <c r="X112" i="27"/>
  <c r="K114" i="27"/>
  <c r="M115" i="27"/>
  <c r="X116" i="27"/>
  <c r="K118" i="27"/>
  <c r="M119" i="27"/>
  <c r="X120" i="27"/>
  <c r="K122" i="27"/>
  <c r="M123" i="27"/>
  <c r="X124" i="27"/>
  <c r="Y6" i="27"/>
  <c r="W9" i="27"/>
  <c r="L24" i="27"/>
  <c r="Y38" i="27"/>
  <c r="W41" i="27"/>
  <c r="L56" i="27"/>
  <c r="W61" i="27"/>
  <c r="X62" i="27"/>
  <c r="K64" i="27"/>
  <c r="W69" i="27"/>
  <c r="X70" i="27"/>
  <c r="K72" i="27"/>
  <c r="L74" i="27"/>
  <c r="W75" i="27"/>
  <c r="Y76" i="27"/>
  <c r="L78" i="27"/>
  <c r="W79" i="27"/>
  <c r="Y80" i="27"/>
  <c r="L82" i="27"/>
  <c r="W83" i="27"/>
  <c r="Y84" i="27"/>
  <c r="L86" i="27"/>
  <c r="W87" i="27"/>
  <c r="Y88" i="27"/>
  <c r="L90" i="27"/>
  <c r="W91" i="27"/>
  <c r="Y92" i="27"/>
  <c r="L94" i="27"/>
  <c r="W95" i="27"/>
  <c r="Y96" i="27"/>
  <c r="L98" i="27"/>
  <c r="W99" i="27"/>
  <c r="Y100" i="27"/>
  <c r="L102" i="27"/>
  <c r="W103" i="27"/>
  <c r="Y104" i="27"/>
  <c r="L106" i="27"/>
  <c r="W107" i="27"/>
  <c r="Y108" i="27"/>
  <c r="L110" i="27"/>
  <c r="W111" i="27"/>
  <c r="Y112" i="27"/>
  <c r="L114" i="27"/>
  <c r="W115" i="27"/>
  <c r="Y116" i="27"/>
  <c r="L118" i="27"/>
  <c r="Y14" i="27"/>
  <c r="W17" i="27"/>
  <c r="L32" i="27"/>
  <c r="Y46" i="27"/>
  <c r="W49" i="27"/>
  <c r="L65" i="27"/>
  <c r="X67" i="27"/>
  <c r="L73" i="27"/>
  <c r="W74" i="27"/>
  <c r="Y75" i="27"/>
  <c r="L77" i="27"/>
  <c r="W78" i="27"/>
  <c r="Y79" i="27"/>
  <c r="L81" i="27"/>
  <c r="W82" i="27"/>
  <c r="Y83" i="27"/>
  <c r="L85" i="27"/>
  <c r="W86" i="27"/>
  <c r="Y87" i="27"/>
  <c r="L89" i="27"/>
  <c r="W90" i="27"/>
  <c r="Y91" i="27"/>
  <c r="L93" i="27"/>
  <c r="W94" i="27"/>
  <c r="Y95" i="27"/>
  <c r="L97" i="27"/>
  <c r="W98" i="27"/>
  <c r="Y99" i="27"/>
  <c r="L101" i="27"/>
  <c r="W102" i="27"/>
  <c r="Y103" i="27"/>
  <c r="L105" i="27"/>
  <c r="W106" i="27"/>
  <c r="Y107" i="27"/>
  <c r="L109" i="27"/>
  <c r="W110" i="27"/>
  <c r="Y111" i="27"/>
  <c r="L113" i="27"/>
  <c r="W114" i="27"/>
  <c r="Y115" i="27"/>
  <c r="L117" i="27"/>
  <c r="W118" i="27"/>
  <c r="Y119" i="27"/>
  <c r="L121" i="27"/>
  <c r="W122" i="27"/>
  <c r="Y123" i="27"/>
  <c r="L125" i="27"/>
  <c r="L20" i="27"/>
  <c r="Y34" i="27"/>
  <c r="W37" i="27"/>
  <c r="L52" i="27"/>
  <c r="M65" i="27"/>
  <c r="M66" i="27"/>
  <c r="W66" i="27"/>
  <c r="Y67" i="27"/>
  <c r="M73" i="27"/>
  <c r="X74" i="27"/>
  <c r="K76" i="27"/>
  <c r="M77" i="27"/>
  <c r="X78" i="27"/>
  <c r="K80" i="27"/>
  <c r="M81" i="27"/>
  <c r="X82" i="27"/>
  <c r="K84" i="27"/>
  <c r="M85" i="27"/>
  <c r="X86" i="27"/>
  <c r="K88" i="27"/>
  <c r="M89" i="27"/>
  <c r="X90" i="27"/>
  <c r="K92" i="27"/>
  <c r="M93" i="27"/>
  <c r="X94" i="27"/>
  <c r="K96" i="27"/>
  <c r="M97" i="27"/>
  <c r="X98" i="27"/>
  <c r="K100" i="27"/>
  <c r="M101" i="27"/>
  <c r="X102" i="27"/>
  <c r="K104" i="27"/>
  <c r="M105" i="27"/>
  <c r="X106" i="27"/>
  <c r="K108" i="27"/>
  <c r="M109" i="27"/>
  <c r="X110" i="27"/>
  <c r="K112" i="27"/>
  <c r="M113" i="27"/>
  <c r="X114" i="27"/>
  <c r="K116" i="27"/>
  <c r="M117" i="27"/>
  <c r="X118" i="27"/>
  <c r="K120" i="27"/>
  <c r="M121" i="27"/>
  <c r="X122" i="27"/>
  <c r="K124" i="27"/>
  <c r="M125" i="27"/>
  <c r="X126" i="27"/>
  <c r="L44" i="27"/>
  <c r="Y54" i="27"/>
  <c r="W73" i="27"/>
  <c r="X83" i="27"/>
  <c r="L84" i="27"/>
  <c r="W89" i="27"/>
  <c r="X99" i="27"/>
  <c r="L100" i="27"/>
  <c r="W105" i="27"/>
  <c r="X115" i="27"/>
  <c r="L116" i="27"/>
  <c r="L127" i="27"/>
  <c r="W128" i="27"/>
  <c r="Y129" i="27"/>
  <c r="L131" i="27"/>
  <c r="W132" i="27"/>
  <c r="Y133" i="27"/>
  <c r="L135" i="27"/>
  <c r="W136" i="27"/>
  <c r="Y137" i="27"/>
  <c r="L139" i="27"/>
  <c r="W140" i="27"/>
  <c r="Y141" i="27"/>
  <c r="L143" i="27"/>
  <c r="W144" i="27"/>
  <c r="Y145" i="27"/>
  <c r="L147" i="27"/>
  <c r="W148" i="27"/>
  <c r="Y149" i="27"/>
  <c r="L151" i="27"/>
  <c r="W152" i="27"/>
  <c r="Y153" i="27"/>
  <c r="L155" i="27"/>
  <c r="W156" i="27"/>
  <c r="Y157" i="27"/>
  <c r="L159" i="27"/>
  <c r="W160" i="27"/>
  <c r="Y161" i="27"/>
  <c r="L163" i="27"/>
  <c r="W164" i="27"/>
  <c r="Y165" i="27"/>
  <c r="L167" i="27"/>
  <c r="W168" i="27"/>
  <c r="Y169" i="27"/>
  <c r="L171" i="27"/>
  <c r="W172" i="27"/>
  <c r="Y173" i="27"/>
  <c r="Y26" i="27"/>
  <c r="L64" i="27"/>
  <c r="K73" i="27"/>
  <c r="M78" i="27"/>
  <c r="Y78" i="27"/>
  <c r="K89" i="27"/>
  <c r="M94" i="27"/>
  <c r="Y94" i="27"/>
  <c r="K105" i="27"/>
  <c r="M110" i="27"/>
  <c r="Y110" i="27"/>
  <c r="W123" i="27"/>
  <c r="W125" i="27"/>
  <c r="M127" i="27"/>
  <c r="X128" i="27"/>
  <c r="K130" i="27"/>
  <c r="M131" i="27"/>
  <c r="X132" i="27"/>
  <c r="K134" i="27"/>
  <c r="M135" i="27"/>
  <c r="X136" i="27"/>
  <c r="K138" i="27"/>
  <c r="M139" i="27"/>
  <c r="X140" i="27"/>
  <c r="K142" i="27"/>
  <c r="M143" i="27"/>
  <c r="X144" i="27"/>
  <c r="K146" i="27"/>
  <c r="M147" i="27"/>
  <c r="X148" i="27"/>
  <c r="K150" i="27"/>
  <c r="M151" i="27"/>
  <c r="X152" i="27"/>
  <c r="K154" i="27"/>
  <c r="M155" i="27"/>
  <c r="X156" i="27"/>
  <c r="K158" i="27"/>
  <c r="M159" i="27"/>
  <c r="X160" i="27"/>
  <c r="K162" i="27"/>
  <c r="M163" i="27"/>
  <c r="X164" i="27"/>
  <c r="K166" i="27"/>
  <c r="M167" i="27"/>
  <c r="X168" i="27"/>
  <c r="W77" i="27"/>
  <c r="X87" i="27"/>
  <c r="L88" i="27"/>
  <c r="W93" i="27"/>
  <c r="X103" i="27"/>
  <c r="L104" i="27"/>
  <c r="W109" i="27"/>
  <c r="W119" i="27"/>
  <c r="W121" i="27"/>
  <c r="L122" i="27"/>
  <c r="X123" i="27"/>
  <c r="L124" i="27"/>
  <c r="Y124" i="27"/>
  <c r="K125" i="27"/>
  <c r="Y125" i="27"/>
  <c r="K126" i="27"/>
  <c r="W127" i="27"/>
  <c r="Y128" i="27"/>
  <c r="L130" i="27"/>
  <c r="W131" i="27"/>
  <c r="Y132" i="27"/>
  <c r="L134" i="27"/>
  <c r="W135" i="27"/>
  <c r="Y136" i="27"/>
  <c r="L138" i="27"/>
  <c r="W139" i="27"/>
  <c r="Y140" i="27"/>
  <c r="L142" i="27"/>
  <c r="W143" i="27"/>
  <c r="Y144" i="27"/>
  <c r="L146" i="27"/>
  <c r="W147" i="27"/>
  <c r="Y148" i="27"/>
  <c r="L150" i="27"/>
  <c r="W151" i="27"/>
  <c r="Y152" i="27"/>
  <c r="L154" i="27"/>
  <c r="W155" i="27"/>
  <c r="Y156" i="27"/>
  <c r="L158" i="27"/>
  <c r="W159" i="27"/>
  <c r="Y160" i="27"/>
  <c r="Y58" i="27"/>
  <c r="X66" i="27"/>
  <c r="L72" i="27"/>
  <c r="K77" i="27"/>
  <c r="M82" i="27"/>
  <c r="Y82" i="27"/>
  <c r="K93" i="27"/>
  <c r="M98" i="27"/>
  <c r="Y98" i="27"/>
  <c r="K109" i="27"/>
  <c r="M114" i="27"/>
  <c r="Y114" i="27"/>
  <c r="X119" i="27"/>
  <c r="L120" i="27"/>
  <c r="Y120" i="27"/>
  <c r="K121" i="27"/>
  <c r="M122" i="27"/>
  <c r="L126" i="27"/>
  <c r="X127" i="27"/>
  <c r="K129" i="27"/>
  <c r="M130" i="27"/>
  <c r="X131" i="27"/>
  <c r="K133" i="27"/>
  <c r="M134" i="27"/>
  <c r="X135" i="27"/>
  <c r="K137" i="27"/>
  <c r="M138" i="27"/>
  <c r="X139" i="27"/>
  <c r="K141" i="27"/>
  <c r="M142" i="27"/>
  <c r="X143" i="27"/>
  <c r="K145" i="27"/>
  <c r="M146" i="27"/>
  <c r="X147" i="27"/>
  <c r="K149" i="27"/>
  <c r="M150" i="27"/>
  <c r="X151" i="27"/>
  <c r="K153" i="27"/>
  <c r="M154" i="27"/>
  <c r="X155" i="27"/>
  <c r="K157" i="27"/>
  <c r="M158" i="27"/>
  <c r="X159" i="27"/>
  <c r="K161" i="27"/>
  <c r="M162" i="27"/>
  <c r="X163" i="27"/>
  <c r="K165" i="27"/>
  <c r="M166" i="27"/>
  <c r="X167" i="27"/>
  <c r="K169" i="27"/>
  <c r="M170" i="27"/>
  <c r="W25" i="27"/>
  <c r="X75" i="27"/>
  <c r="L76" i="27"/>
  <c r="W81" i="27"/>
  <c r="X91" i="27"/>
  <c r="L92" i="27"/>
  <c r="W97" i="27"/>
  <c r="X107" i="27"/>
  <c r="L108" i="27"/>
  <c r="W113" i="27"/>
  <c r="Y122" i="27"/>
  <c r="M126" i="27"/>
  <c r="Y127" i="27"/>
  <c r="L129" i="27"/>
  <c r="W130" i="27"/>
  <c r="Y131" i="27"/>
  <c r="L133" i="27"/>
  <c r="W134" i="27"/>
  <c r="Y135" i="27"/>
  <c r="L137" i="27"/>
  <c r="W138" i="27"/>
  <c r="Y139" i="27"/>
  <c r="L141" i="27"/>
  <c r="W142" i="27"/>
  <c r="Y143" i="27"/>
  <c r="L145" i="27"/>
  <c r="W146" i="27"/>
  <c r="Y147" i="27"/>
  <c r="L149" i="27"/>
  <c r="W150" i="27"/>
  <c r="Y151" i="27"/>
  <c r="L153" i="27"/>
  <c r="W154" i="27"/>
  <c r="Y155" i="27"/>
  <c r="L157" i="27"/>
  <c r="W158" i="27"/>
  <c r="Y159" i="27"/>
  <c r="L161" i="27"/>
  <c r="W162" i="27"/>
  <c r="Y163" i="27"/>
  <c r="L165" i="27"/>
  <c r="W166" i="27"/>
  <c r="Y167" i="27"/>
  <c r="L169" i="27"/>
  <c r="W170" i="27"/>
  <c r="Y171" i="27"/>
  <c r="L173" i="27"/>
  <c r="W174" i="27"/>
  <c r="L8" i="27"/>
  <c r="Y62" i="27"/>
  <c r="K81" i="27"/>
  <c r="M86" i="27"/>
  <c r="Y86" i="27"/>
  <c r="K97" i="27"/>
  <c r="M102" i="27"/>
  <c r="Y102" i="27"/>
  <c r="K113" i="27"/>
  <c r="M118" i="27"/>
  <c r="Y118" i="27"/>
  <c r="W126" i="27"/>
  <c r="K128" i="27"/>
  <c r="M129" i="27"/>
  <c r="X130" i="27"/>
  <c r="K132" i="27"/>
  <c r="M133" i="27"/>
  <c r="X134" i="27"/>
  <c r="K136" i="27"/>
  <c r="M137" i="27"/>
  <c r="X138" i="27"/>
  <c r="K140" i="27"/>
  <c r="M141" i="27"/>
  <c r="X142" i="27"/>
  <c r="K144" i="27"/>
  <c r="M145" i="27"/>
  <c r="X146" i="27"/>
  <c r="K148" i="27"/>
  <c r="M149" i="27"/>
  <c r="X150" i="27"/>
  <c r="K152" i="27"/>
  <c r="M153" i="27"/>
  <c r="X154" i="27"/>
  <c r="K156" i="27"/>
  <c r="M157" i="27"/>
  <c r="X158" i="27"/>
  <c r="K160" i="27"/>
  <c r="M161" i="27"/>
  <c r="X162" i="27"/>
  <c r="K164" i="27"/>
  <c r="M165" i="27"/>
  <c r="X166" i="27"/>
  <c r="K168" i="27"/>
  <c r="M169" i="27"/>
  <c r="X170" i="27"/>
  <c r="L12" i="27"/>
  <c r="Y22" i="27"/>
  <c r="W57" i="27"/>
  <c r="W65" i="27"/>
  <c r="X79" i="27"/>
  <c r="L80" i="27"/>
  <c r="W85" i="27"/>
  <c r="X95" i="27"/>
  <c r="L96" i="27"/>
  <c r="W101" i="27"/>
  <c r="X111" i="27"/>
  <c r="L112" i="27"/>
  <c r="W117" i="27"/>
  <c r="Y126" i="27"/>
  <c r="L128" i="27"/>
  <c r="W129" i="27"/>
  <c r="Y130" i="27"/>
  <c r="L132" i="27"/>
  <c r="W133" i="27"/>
  <c r="Y134" i="27"/>
  <c r="L136" i="27"/>
  <c r="W137" i="27"/>
  <c r="Y138" i="27"/>
  <c r="L140" i="27"/>
  <c r="W141" i="27"/>
  <c r="Y142" i="27"/>
  <c r="L144" i="27"/>
  <c r="W145" i="27"/>
  <c r="Y146" i="27"/>
  <c r="L148" i="27"/>
  <c r="W149" i="27"/>
  <c r="Y150" i="27"/>
  <c r="L152" i="27"/>
  <c r="W153" i="27"/>
  <c r="Y154" i="27"/>
  <c r="L156" i="27"/>
  <c r="W157" i="27"/>
  <c r="Y158" i="27"/>
  <c r="L160" i="27"/>
  <c r="W161" i="27"/>
  <c r="Y162" i="27"/>
  <c r="L164" i="27"/>
  <c r="W165" i="27"/>
  <c r="Y166" i="27"/>
  <c r="K68" i="27"/>
  <c r="M132" i="27"/>
  <c r="K135" i="27"/>
  <c r="X149" i="27"/>
  <c r="K167" i="27"/>
  <c r="M168" i="27"/>
  <c r="K170" i="27"/>
  <c r="X172" i="27"/>
  <c r="Y174" i="27"/>
  <c r="L176" i="27"/>
  <c r="W177" i="27"/>
  <c r="Y178" i="27"/>
  <c r="L180" i="27"/>
  <c r="W181" i="27"/>
  <c r="Y182" i="27"/>
  <c r="L184" i="27"/>
  <c r="W185" i="27"/>
  <c r="Y186" i="27"/>
  <c r="L188" i="27"/>
  <c r="W189" i="27"/>
  <c r="Y190" i="27"/>
  <c r="L192" i="27"/>
  <c r="W193" i="27"/>
  <c r="Y194" i="27"/>
  <c r="L196" i="27"/>
  <c r="W197" i="27"/>
  <c r="Y198" i="27"/>
  <c r="L200" i="27"/>
  <c r="W201" i="27"/>
  <c r="Y202" i="27"/>
  <c r="L204" i="27"/>
  <c r="W205" i="27"/>
  <c r="Y206" i="27"/>
  <c r="L208" i="27"/>
  <c r="W209" i="27"/>
  <c r="Y210" i="27"/>
  <c r="L212" i="27"/>
  <c r="W213" i="27"/>
  <c r="Y214" i="27"/>
  <c r="L216" i="27"/>
  <c r="W217" i="27"/>
  <c r="Y218" i="27"/>
  <c r="L220" i="27"/>
  <c r="W221" i="27"/>
  <c r="Y222" i="27"/>
  <c r="L224" i="27"/>
  <c r="W225" i="27"/>
  <c r="Y226" i="27"/>
  <c r="L228" i="27"/>
  <c r="Y74" i="27"/>
  <c r="X137" i="27"/>
  <c r="M152" i="27"/>
  <c r="K155" i="27"/>
  <c r="X165" i="27"/>
  <c r="L166" i="27"/>
  <c r="Y168" i="27"/>
  <c r="L170" i="27"/>
  <c r="Y172" i="27"/>
  <c r="K173" i="27"/>
  <c r="K175" i="27"/>
  <c r="M176" i="27"/>
  <c r="X177" i="27"/>
  <c r="K179" i="27"/>
  <c r="M180" i="27"/>
  <c r="X181" i="27"/>
  <c r="K183" i="27"/>
  <c r="M184" i="27"/>
  <c r="X185" i="27"/>
  <c r="K187" i="27"/>
  <c r="M188" i="27"/>
  <c r="X189" i="27"/>
  <c r="K191" i="27"/>
  <c r="M192" i="27"/>
  <c r="X193" i="27"/>
  <c r="K195" i="27"/>
  <c r="M196" i="27"/>
  <c r="X197" i="27"/>
  <c r="K199" i="27"/>
  <c r="M200" i="27"/>
  <c r="X201" i="27"/>
  <c r="K203" i="27"/>
  <c r="M204" i="27"/>
  <c r="X205" i="27"/>
  <c r="K207" i="27"/>
  <c r="M208" i="27"/>
  <c r="X209" i="27"/>
  <c r="K211" i="27"/>
  <c r="M212" i="27"/>
  <c r="X213" i="27"/>
  <c r="K215" i="27"/>
  <c r="M216" i="27"/>
  <c r="X217" i="27"/>
  <c r="K219" i="27"/>
  <c r="M220" i="27"/>
  <c r="X221" i="27"/>
  <c r="K223" i="27"/>
  <c r="M224" i="27"/>
  <c r="X225" i="27"/>
  <c r="K227" i="27"/>
  <c r="M228" i="27"/>
  <c r="M74" i="27"/>
  <c r="K85" i="27"/>
  <c r="M140" i="27"/>
  <c r="K143" i="27"/>
  <c r="X157" i="27"/>
  <c r="Y170" i="27"/>
  <c r="K171" i="27"/>
  <c r="M173" i="27"/>
  <c r="W173" i="27"/>
  <c r="L175" i="27"/>
  <c r="W176" i="27"/>
  <c r="Y177" i="27"/>
  <c r="L179" i="27"/>
  <c r="W180" i="27"/>
  <c r="Y181" i="27"/>
  <c r="L183" i="27"/>
  <c r="W184" i="27"/>
  <c r="Y185" i="27"/>
  <c r="L187" i="27"/>
  <c r="W188" i="27"/>
  <c r="Y189" i="27"/>
  <c r="L191" i="27"/>
  <c r="W192" i="27"/>
  <c r="Y193" i="27"/>
  <c r="L195" i="27"/>
  <c r="W196" i="27"/>
  <c r="Y197" i="27"/>
  <c r="L199" i="27"/>
  <c r="W200" i="27"/>
  <c r="Y201" i="27"/>
  <c r="L203" i="27"/>
  <c r="W204" i="27"/>
  <c r="Y205" i="27"/>
  <c r="L207" i="27"/>
  <c r="W208" i="27"/>
  <c r="Y209" i="27"/>
  <c r="L211" i="27"/>
  <c r="W212" i="27"/>
  <c r="Y213" i="27"/>
  <c r="L215" i="27"/>
  <c r="W216" i="27"/>
  <c r="Y217" i="27"/>
  <c r="L219" i="27"/>
  <c r="W220" i="27"/>
  <c r="K65" i="27"/>
  <c r="Y106" i="27"/>
  <c r="M128" i="27"/>
  <c r="K131" i="27"/>
  <c r="X145" i="27"/>
  <c r="M160" i="27"/>
  <c r="M171" i="27"/>
  <c r="W171" i="27"/>
  <c r="X173" i="27"/>
  <c r="M175" i="27"/>
  <c r="X176" i="27"/>
  <c r="K178" i="27"/>
  <c r="M179" i="27"/>
  <c r="X180" i="27"/>
  <c r="K182" i="27"/>
  <c r="M183" i="27"/>
  <c r="X184" i="27"/>
  <c r="K186" i="27"/>
  <c r="M187" i="27"/>
  <c r="X188" i="27"/>
  <c r="K190" i="27"/>
  <c r="M191" i="27"/>
  <c r="X192" i="27"/>
  <c r="K194" i="27"/>
  <c r="M195" i="27"/>
  <c r="X196" i="27"/>
  <c r="K198" i="27"/>
  <c r="M199" i="27"/>
  <c r="X200" i="27"/>
  <c r="K202" i="27"/>
  <c r="M203" i="27"/>
  <c r="X204" i="27"/>
  <c r="K206" i="27"/>
  <c r="M207" i="27"/>
  <c r="X208" i="27"/>
  <c r="K210" i="27"/>
  <c r="M211" i="27"/>
  <c r="X212" i="27"/>
  <c r="K214" i="27"/>
  <c r="M215" i="27"/>
  <c r="X216" i="27"/>
  <c r="K218" i="27"/>
  <c r="M219" i="27"/>
  <c r="X220" i="27"/>
  <c r="K222" i="27"/>
  <c r="M223" i="27"/>
  <c r="X224" i="27"/>
  <c r="K226" i="27"/>
  <c r="M227" i="27"/>
  <c r="M136" i="27"/>
  <c r="K139" i="27"/>
  <c r="X153" i="27"/>
  <c r="W163" i="27"/>
  <c r="K172" i="27"/>
  <c r="L174" i="27"/>
  <c r="X175" i="27"/>
  <c r="K177" i="27"/>
  <c r="M178" i="27"/>
  <c r="X179" i="27"/>
  <c r="K181" i="27"/>
  <c r="M182" i="27"/>
  <c r="X183" i="27"/>
  <c r="K185" i="27"/>
  <c r="M186" i="27"/>
  <c r="X187" i="27"/>
  <c r="K189" i="27"/>
  <c r="M190" i="27"/>
  <c r="X191" i="27"/>
  <c r="K193" i="27"/>
  <c r="M194" i="27"/>
  <c r="X195" i="27"/>
  <c r="K197" i="27"/>
  <c r="M198" i="27"/>
  <c r="X199" i="27"/>
  <c r="K201" i="27"/>
  <c r="M202" i="27"/>
  <c r="X203" i="27"/>
  <c r="K205" i="27"/>
  <c r="M206" i="27"/>
  <c r="X207" i="27"/>
  <c r="K209" i="27"/>
  <c r="M210" i="27"/>
  <c r="X211" i="27"/>
  <c r="K213" i="27"/>
  <c r="M214" i="27"/>
  <c r="X215" i="27"/>
  <c r="K217" i="27"/>
  <c r="M218" i="27"/>
  <c r="X219" i="27"/>
  <c r="K221" i="27"/>
  <c r="M222" i="27"/>
  <c r="X223" i="27"/>
  <c r="K225" i="27"/>
  <c r="M226" i="27"/>
  <c r="X227" i="27"/>
  <c r="K229" i="27"/>
  <c r="L40" i="27"/>
  <c r="Y90" i="27"/>
  <c r="K127" i="27"/>
  <c r="X141" i="27"/>
  <c r="M156" i="27"/>
  <c r="K159" i="27"/>
  <c r="K163" i="27"/>
  <c r="W169" i="27"/>
  <c r="L172" i="27"/>
  <c r="M174" i="27"/>
  <c r="Y175" i="27"/>
  <c r="L177" i="27"/>
  <c r="W178" i="27"/>
  <c r="Y179" i="27"/>
  <c r="L181" i="27"/>
  <c r="W182" i="27"/>
  <c r="Y183" i="27"/>
  <c r="L185" i="27"/>
  <c r="W186" i="27"/>
  <c r="Y187" i="27"/>
  <c r="L189" i="27"/>
  <c r="W190" i="27"/>
  <c r="Y191" i="27"/>
  <c r="L193" i="27"/>
  <c r="W194" i="27"/>
  <c r="Y195" i="27"/>
  <c r="L197" i="27"/>
  <c r="W198" i="27"/>
  <c r="Y199" i="27"/>
  <c r="L201" i="27"/>
  <c r="W202" i="27"/>
  <c r="Y203" i="27"/>
  <c r="L205" i="27"/>
  <c r="W206" i="27"/>
  <c r="Y207" i="27"/>
  <c r="L209" i="27"/>
  <c r="W210" i="27"/>
  <c r="Y211" i="27"/>
  <c r="L213" i="27"/>
  <c r="W214" i="27"/>
  <c r="Y215" i="27"/>
  <c r="L217" i="27"/>
  <c r="W218" i="27"/>
  <c r="Y219" i="27"/>
  <c r="L221" i="27"/>
  <c r="X252" i="27"/>
  <c r="V251" i="27"/>
  <c r="M251" i="27"/>
  <c r="K250" i="27"/>
  <c r="X248" i="27"/>
  <c r="V247" i="27"/>
  <c r="M247" i="27"/>
  <c r="K246" i="27"/>
  <c r="X244" i="27"/>
  <c r="V243" i="27"/>
  <c r="M243" i="27"/>
  <c r="K242" i="27"/>
  <c r="X240" i="27"/>
  <c r="V239" i="27"/>
  <c r="M239" i="27"/>
  <c r="K238" i="27"/>
  <c r="X236" i="27"/>
  <c r="V235" i="27"/>
  <c r="M235" i="27"/>
  <c r="K234" i="27"/>
  <c r="X232" i="27"/>
  <c r="V231" i="27"/>
  <c r="M231" i="27"/>
  <c r="K230" i="27"/>
  <c r="V227" i="27"/>
  <c r="L227" i="27"/>
  <c r="X226" i="27"/>
  <c r="M217" i="27"/>
  <c r="K212" i="27"/>
  <c r="W211" i="27"/>
  <c r="U206" i="27"/>
  <c r="M201" i="27"/>
  <c r="K196" i="27"/>
  <c r="W195" i="27"/>
  <c r="M185" i="27"/>
  <c r="K180" i="27"/>
  <c r="W179" i="27"/>
  <c r="X171" i="27"/>
  <c r="M164" i="27"/>
  <c r="M144" i="27"/>
  <c r="X133" i="27"/>
  <c r="M106" i="27"/>
  <c r="U6" i="27"/>
  <c r="U10" i="27"/>
  <c r="U14" i="27"/>
  <c r="U18" i="27"/>
  <c r="U22" i="27"/>
  <c r="U26" i="27"/>
  <c r="U30" i="27"/>
  <c r="U34" i="27"/>
  <c r="U38" i="27"/>
  <c r="U42" i="27"/>
  <c r="U46" i="27"/>
  <c r="U50" i="27"/>
  <c r="U54" i="27"/>
  <c r="U58" i="27"/>
  <c r="U62" i="27"/>
  <c r="U66" i="27"/>
  <c r="U70" i="27"/>
  <c r="V6" i="27"/>
  <c r="V10" i="27"/>
  <c r="V14" i="27"/>
  <c r="V18" i="27"/>
  <c r="V22" i="27"/>
  <c r="V26" i="27"/>
  <c r="V30" i="27"/>
  <c r="V34" i="27"/>
  <c r="V38" i="27"/>
  <c r="V42" i="27"/>
  <c r="V46" i="27"/>
  <c r="V50" i="27"/>
  <c r="V54" i="27"/>
  <c r="V58" i="27"/>
  <c r="U5" i="27"/>
  <c r="U9" i="27"/>
  <c r="U13" i="27"/>
  <c r="U17" i="27"/>
  <c r="U21" i="27"/>
  <c r="U25" i="27"/>
  <c r="U29" i="27"/>
  <c r="U33" i="27"/>
  <c r="U37" i="27"/>
  <c r="U41" i="27"/>
  <c r="U45" i="27"/>
  <c r="U49" i="27"/>
  <c r="U53" i="27"/>
  <c r="U57" i="27"/>
  <c r="V5" i="27"/>
  <c r="V9" i="27"/>
  <c r="V13" i="27"/>
  <c r="V17" i="27"/>
  <c r="V21" i="27"/>
  <c r="V25" i="27"/>
  <c r="V29" i="27"/>
  <c r="V33" i="27"/>
  <c r="V37" i="27"/>
  <c r="V41" i="27"/>
  <c r="V45" i="27"/>
  <c r="V49" i="27"/>
  <c r="V53" i="27"/>
  <c r="V57" i="27"/>
  <c r="V8" i="27"/>
  <c r="V12" i="27"/>
  <c r="V16" i="27"/>
  <c r="V20" i="27"/>
  <c r="V24" i="27"/>
  <c r="V28" i="27"/>
  <c r="V32" i="27"/>
  <c r="V36" i="27"/>
  <c r="V40" i="27"/>
  <c r="V44" i="27"/>
  <c r="V48" i="27"/>
  <c r="V52" i="27"/>
  <c r="V56" i="27"/>
  <c r="V60" i="27"/>
  <c r="V64" i="27"/>
  <c r="V68" i="27"/>
  <c r="V72" i="27"/>
  <c r="U7" i="27"/>
  <c r="U11" i="27"/>
  <c r="U15" i="27"/>
  <c r="U19" i="27"/>
  <c r="U23" i="27"/>
  <c r="U27" i="27"/>
  <c r="U31" i="27"/>
  <c r="U35" i="27"/>
  <c r="U39" i="27"/>
  <c r="U43" i="27"/>
  <c r="U47" i="27"/>
  <c r="U51" i="27"/>
  <c r="U55" i="27"/>
  <c r="U59" i="27"/>
  <c r="U63" i="27"/>
  <c r="U67" i="27"/>
  <c r="U71" i="27"/>
  <c r="V7" i="27"/>
  <c r="V11" i="27"/>
  <c r="V15" i="27"/>
  <c r="V19" i="27"/>
  <c r="V23" i="27"/>
  <c r="V27" i="27"/>
  <c r="V31" i="27"/>
  <c r="V35" i="27"/>
  <c r="V39" i="27"/>
  <c r="V43" i="27"/>
  <c r="V47" i="27"/>
  <c r="V51" i="27"/>
  <c r="V55" i="27"/>
  <c r="V59" i="27"/>
  <c r="V63" i="27"/>
  <c r="V67" i="27"/>
  <c r="V71" i="27"/>
  <c r="U16" i="27"/>
  <c r="U48" i="27"/>
  <c r="V76" i="27"/>
  <c r="V80" i="27"/>
  <c r="V84" i="27"/>
  <c r="V88" i="27"/>
  <c r="V92" i="27"/>
  <c r="V96" i="27"/>
  <c r="V100" i="27"/>
  <c r="V104" i="27"/>
  <c r="V108" i="27"/>
  <c r="V112" i="27"/>
  <c r="V116" i="27"/>
  <c r="V120" i="27"/>
  <c r="V124" i="27"/>
  <c r="U36" i="27"/>
  <c r="U61" i="27"/>
  <c r="V62" i="27"/>
  <c r="U69" i="27"/>
  <c r="V70" i="27"/>
  <c r="U75" i="27"/>
  <c r="U79" i="27"/>
  <c r="U83" i="27"/>
  <c r="U87" i="27"/>
  <c r="U91" i="27"/>
  <c r="U95" i="27"/>
  <c r="U99" i="27"/>
  <c r="U103" i="27"/>
  <c r="U107" i="27"/>
  <c r="U111" i="27"/>
  <c r="U115" i="27"/>
  <c r="U119" i="27"/>
  <c r="U123" i="27"/>
  <c r="U24" i="27"/>
  <c r="U56" i="27"/>
  <c r="V61" i="27"/>
  <c r="V69" i="27"/>
  <c r="V75" i="27"/>
  <c r="V79" i="27"/>
  <c r="V83" i="27"/>
  <c r="V87" i="27"/>
  <c r="V91" i="27"/>
  <c r="V95" i="27"/>
  <c r="V99" i="27"/>
  <c r="V103" i="27"/>
  <c r="V107" i="27"/>
  <c r="V111" i="27"/>
  <c r="V115" i="27"/>
  <c r="V119" i="27"/>
  <c r="V123" i="27"/>
  <c r="U12" i="27"/>
  <c r="U44" i="27"/>
  <c r="U64" i="27"/>
  <c r="U72" i="27"/>
  <c r="U74" i="27"/>
  <c r="U78" i="27"/>
  <c r="U82" i="27"/>
  <c r="U86" i="27"/>
  <c r="U90" i="27"/>
  <c r="U94" i="27"/>
  <c r="U98" i="27"/>
  <c r="U102" i="27"/>
  <c r="U106" i="27"/>
  <c r="U110" i="27"/>
  <c r="U114" i="27"/>
  <c r="U118" i="27"/>
  <c r="U20" i="27"/>
  <c r="U52" i="27"/>
  <c r="U65" i="27"/>
  <c r="V66" i="27"/>
  <c r="U73" i="27"/>
  <c r="U77" i="27"/>
  <c r="U81" i="27"/>
  <c r="U85" i="27"/>
  <c r="U89" i="27"/>
  <c r="U93" i="27"/>
  <c r="U97" i="27"/>
  <c r="U101" i="27"/>
  <c r="U105" i="27"/>
  <c r="U109" i="27"/>
  <c r="U113" i="27"/>
  <c r="U117" i="27"/>
  <c r="U121" i="27"/>
  <c r="U125" i="27"/>
  <c r="U8" i="27"/>
  <c r="U40" i="27"/>
  <c r="V65" i="27"/>
  <c r="V73" i="27"/>
  <c r="V77" i="27"/>
  <c r="V81" i="27"/>
  <c r="V85" i="27"/>
  <c r="V89" i="27"/>
  <c r="V93" i="27"/>
  <c r="V97" i="27"/>
  <c r="V101" i="27"/>
  <c r="V105" i="27"/>
  <c r="V109" i="27"/>
  <c r="V113" i="27"/>
  <c r="V117" i="27"/>
  <c r="V121" i="27"/>
  <c r="V125" i="27"/>
  <c r="V78" i="27"/>
  <c r="V94" i="27"/>
  <c r="V110" i="27"/>
  <c r="U127" i="27"/>
  <c r="U131" i="27"/>
  <c r="U135" i="27"/>
  <c r="U139" i="27"/>
  <c r="U143" i="27"/>
  <c r="U147" i="27"/>
  <c r="U151" i="27"/>
  <c r="U155" i="27"/>
  <c r="U159" i="27"/>
  <c r="U163" i="27"/>
  <c r="U167" i="27"/>
  <c r="U171" i="27"/>
  <c r="U88" i="27"/>
  <c r="U104" i="27"/>
  <c r="U124" i="27"/>
  <c r="V127" i="27"/>
  <c r="V131" i="27"/>
  <c r="V135" i="27"/>
  <c r="V139" i="27"/>
  <c r="V143" i="27"/>
  <c r="V147" i="27"/>
  <c r="V151" i="27"/>
  <c r="V155" i="27"/>
  <c r="V159" i="27"/>
  <c r="V163" i="27"/>
  <c r="V167" i="27"/>
  <c r="U28" i="27"/>
  <c r="V82" i="27"/>
  <c r="V98" i="27"/>
  <c r="V114" i="27"/>
  <c r="U120" i="27"/>
  <c r="U122" i="27"/>
  <c r="U130" i="27"/>
  <c r="U134" i="27"/>
  <c r="U138" i="27"/>
  <c r="U142" i="27"/>
  <c r="U146" i="27"/>
  <c r="U150" i="27"/>
  <c r="U154" i="27"/>
  <c r="U158" i="27"/>
  <c r="U76" i="27"/>
  <c r="U92" i="27"/>
  <c r="U108" i="27"/>
  <c r="V122" i="27"/>
  <c r="U126" i="27"/>
  <c r="V130" i="27"/>
  <c r="V134" i="27"/>
  <c r="V138" i="27"/>
  <c r="V142" i="27"/>
  <c r="V146" i="27"/>
  <c r="V150" i="27"/>
  <c r="V154" i="27"/>
  <c r="V158" i="27"/>
  <c r="V162" i="27"/>
  <c r="V166" i="27"/>
  <c r="U32" i="27"/>
  <c r="U60" i="27"/>
  <c r="V86" i="27"/>
  <c r="V102" i="27"/>
  <c r="V118" i="27"/>
  <c r="V126" i="27"/>
  <c r="U129" i="27"/>
  <c r="U133" i="27"/>
  <c r="U137" i="27"/>
  <c r="U141" i="27"/>
  <c r="U145" i="27"/>
  <c r="U149" i="27"/>
  <c r="U153" i="27"/>
  <c r="U157" i="27"/>
  <c r="U161" i="27"/>
  <c r="U165" i="27"/>
  <c r="U169" i="27"/>
  <c r="U173" i="27"/>
  <c r="U80" i="27"/>
  <c r="U96" i="27"/>
  <c r="U112" i="27"/>
  <c r="V129" i="27"/>
  <c r="V133" i="27"/>
  <c r="V137" i="27"/>
  <c r="V141" i="27"/>
  <c r="V145" i="27"/>
  <c r="V149" i="27"/>
  <c r="V153" i="27"/>
  <c r="V157" i="27"/>
  <c r="V161" i="27"/>
  <c r="V165" i="27"/>
  <c r="V169" i="27"/>
  <c r="U68" i="27"/>
  <c r="V74" i="27"/>
  <c r="V90" i="27"/>
  <c r="V106" i="27"/>
  <c r="U128" i="27"/>
  <c r="U132" i="27"/>
  <c r="U136" i="27"/>
  <c r="U140" i="27"/>
  <c r="U144" i="27"/>
  <c r="U148" i="27"/>
  <c r="U152" i="27"/>
  <c r="U156" i="27"/>
  <c r="U160" i="27"/>
  <c r="U164" i="27"/>
  <c r="U100" i="27"/>
  <c r="V152" i="27"/>
  <c r="U166" i="27"/>
  <c r="V168" i="27"/>
  <c r="U170" i="27"/>
  <c r="U176" i="27"/>
  <c r="U180" i="27"/>
  <c r="U184" i="27"/>
  <c r="U188" i="27"/>
  <c r="U192" i="27"/>
  <c r="U196" i="27"/>
  <c r="U200" i="27"/>
  <c r="U204" i="27"/>
  <c r="U208" i="27"/>
  <c r="U212" i="27"/>
  <c r="U216" i="27"/>
  <c r="U220" i="27"/>
  <c r="U224" i="27"/>
  <c r="U228" i="27"/>
  <c r="V140" i="27"/>
  <c r="V170" i="27"/>
  <c r="V173" i="27"/>
  <c r="V176" i="27"/>
  <c r="V180" i="27"/>
  <c r="V184" i="27"/>
  <c r="V188" i="27"/>
  <c r="V192" i="27"/>
  <c r="V196" i="27"/>
  <c r="V200" i="27"/>
  <c r="V204" i="27"/>
  <c r="V208" i="27"/>
  <c r="V212" i="27"/>
  <c r="V216" i="27"/>
  <c r="V220" i="27"/>
  <c r="V224" i="27"/>
  <c r="V228" i="27"/>
  <c r="V128" i="27"/>
  <c r="V160" i="27"/>
  <c r="V171" i="27"/>
  <c r="U175" i="27"/>
  <c r="U179" i="27"/>
  <c r="U183" i="27"/>
  <c r="U187" i="27"/>
  <c r="U191" i="27"/>
  <c r="U195" i="27"/>
  <c r="U199" i="27"/>
  <c r="U203" i="27"/>
  <c r="U207" i="27"/>
  <c r="U211" i="27"/>
  <c r="U215" i="27"/>
  <c r="U219" i="27"/>
  <c r="U84" i="27"/>
  <c r="V148" i="27"/>
  <c r="V164" i="27"/>
  <c r="V175" i="27"/>
  <c r="V179" i="27"/>
  <c r="V183" i="27"/>
  <c r="V187" i="27"/>
  <c r="V191" i="27"/>
  <c r="V195" i="27"/>
  <c r="V199" i="27"/>
  <c r="V203" i="27"/>
  <c r="V207" i="27"/>
  <c r="V211" i="27"/>
  <c r="V215" i="27"/>
  <c r="V219" i="27"/>
  <c r="V223" i="27"/>
  <c r="U116" i="27"/>
  <c r="V156" i="27"/>
  <c r="U174" i="27"/>
  <c r="V178" i="27"/>
  <c r="V182" i="27"/>
  <c r="V186" i="27"/>
  <c r="V190" i="27"/>
  <c r="V194" i="27"/>
  <c r="V198" i="27"/>
  <c r="V202" i="27"/>
  <c r="V206" i="27"/>
  <c r="V210" i="27"/>
  <c r="V214" i="27"/>
  <c r="V218" i="27"/>
  <c r="V222" i="27"/>
  <c r="V226" i="27"/>
  <c r="V144" i="27"/>
  <c r="U162" i="27"/>
  <c r="U172" i="27"/>
  <c r="V174" i="27"/>
  <c r="U177" i="27"/>
  <c r="U181" i="27"/>
  <c r="U185" i="27"/>
  <c r="U189" i="27"/>
  <c r="U193" i="27"/>
  <c r="U197" i="27"/>
  <c r="U201" i="27"/>
  <c r="U205" i="27"/>
  <c r="U209" i="27"/>
  <c r="U213" i="27"/>
  <c r="U217" i="27"/>
  <c r="U4" i="27"/>
  <c r="Y253" i="27"/>
  <c r="W252" i="27"/>
  <c r="U251" i="27"/>
  <c r="L251" i="27"/>
  <c r="Y249" i="27"/>
  <c r="W248" i="27"/>
  <c r="U247" i="27"/>
  <c r="L247" i="27"/>
  <c r="Y245" i="27"/>
  <c r="W244" i="27"/>
  <c r="U243" i="27"/>
  <c r="L243" i="27"/>
  <c r="Y241" i="27"/>
  <c r="W240" i="27"/>
  <c r="U239" i="27"/>
  <c r="L239" i="27"/>
  <c r="Y237" i="27"/>
  <c r="W236" i="27"/>
  <c r="U235" i="27"/>
  <c r="L235" i="27"/>
  <c r="Y233" i="27"/>
  <c r="W232" i="27"/>
  <c r="U231" i="27"/>
  <c r="L231" i="27"/>
  <c r="Y229" i="27"/>
  <c r="U227" i="27"/>
  <c r="W226" i="27"/>
  <c r="L226" i="27"/>
  <c r="Y225" i="27"/>
  <c r="X218" i="27"/>
  <c r="L218" i="27"/>
  <c r="V217" i="27"/>
  <c r="Y212" i="27"/>
  <c r="X202" i="27"/>
  <c r="L202" i="27"/>
  <c r="V201" i="27"/>
  <c r="Y196" i="27"/>
  <c r="X186" i="27"/>
  <c r="L186" i="27"/>
  <c r="V185" i="27"/>
  <c r="Y180" i="27"/>
  <c r="M172" i="27"/>
  <c r="X169" i="27"/>
  <c r="Y164" i="27"/>
  <c r="X161" i="27"/>
  <c r="K151" i="27"/>
  <c r="K4" i="27"/>
  <c r="L4" i="27"/>
  <c r="Z250" i="27" s="1"/>
  <c r="M4" i="27"/>
  <c r="AA252" i="27" s="1"/>
  <c r="N4" i="27"/>
  <c r="AA250" i="27" l="1"/>
  <c r="AA102" i="27"/>
  <c r="AA25" i="27"/>
  <c r="AA110" i="27"/>
  <c r="AA33" i="27"/>
  <c r="AA200" i="27"/>
  <c r="AA173" i="27"/>
  <c r="AA11" i="27"/>
  <c r="AA10" i="27"/>
  <c r="AA18" i="27"/>
  <c r="Z14" i="27"/>
  <c r="Z230" i="27"/>
  <c r="Z173" i="27"/>
  <c r="AA238" i="27"/>
  <c r="AA217" i="27"/>
  <c r="AA208" i="27"/>
  <c r="Z170" i="27"/>
  <c r="Z166" i="27"/>
  <c r="AA129" i="27"/>
  <c r="AA118" i="27"/>
  <c r="AA27" i="27"/>
  <c r="AA26" i="27"/>
  <c r="Z30" i="27"/>
  <c r="Z23" i="27"/>
  <c r="AA41" i="27"/>
  <c r="AA225" i="27"/>
  <c r="AA216" i="27"/>
  <c r="AA125" i="27"/>
  <c r="AA137" i="27"/>
  <c r="AA34" i="27"/>
  <c r="Z38" i="27"/>
  <c r="Z31" i="27"/>
  <c r="AA49" i="27"/>
  <c r="AA251" i="27"/>
  <c r="Z199" i="27"/>
  <c r="Z167" i="27"/>
  <c r="Z127" i="27"/>
  <c r="AA145" i="27"/>
  <c r="AA68" i="27"/>
  <c r="AA42" i="27"/>
  <c r="Z46" i="27"/>
  <c r="Z39" i="27"/>
  <c r="AA57" i="27"/>
  <c r="Z22" i="27"/>
  <c r="Z15" i="27"/>
  <c r="Z135" i="27"/>
  <c r="AA153" i="27"/>
  <c r="Z71" i="27"/>
  <c r="AA78" i="27"/>
  <c r="Z68" i="27"/>
  <c r="AA50" i="27"/>
  <c r="Z54" i="27"/>
  <c r="Z47" i="27"/>
  <c r="AA65" i="27"/>
  <c r="Z232" i="27"/>
  <c r="AA209" i="27"/>
  <c r="Z7" i="27"/>
  <c r="AA234" i="27"/>
  <c r="Z143" i="27"/>
  <c r="AA23" i="27"/>
  <c r="AA86" i="27"/>
  <c r="AA58" i="27"/>
  <c r="Z62" i="27"/>
  <c r="Z55" i="27"/>
  <c r="AA9" i="27"/>
  <c r="Z159" i="27"/>
  <c r="Z207" i="27"/>
  <c r="AA242" i="27"/>
  <c r="Z151" i="27"/>
  <c r="AA87" i="27"/>
  <c r="AA94" i="27"/>
  <c r="AA66" i="27"/>
  <c r="Z70" i="27"/>
  <c r="Z6" i="27"/>
  <c r="AA17" i="27"/>
  <c r="Z245" i="27"/>
  <c r="AA192" i="27"/>
  <c r="AA184" i="27"/>
  <c r="AA176" i="27"/>
  <c r="Z228" i="27"/>
  <c r="Z220" i="27"/>
  <c r="Z212" i="27"/>
  <c r="Z204" i="27"/>
  <c r="Z196" i="27"/>
  <c r="Z188" i="27"/>
  <c r="Z180" i="27"/>
  <c r="AA227" i="27"/>
  <c r="AA219" i="27"/>
  <c r="AA211" i="27"/>
  <c r="AA203" i="27"/>
  <c r="AA195" i="27"/>
  <c r="AA187" i="27"/>
  <c r="AA179" i="27"/>
  <c r="Z169" i="27"/>
  <c r="AA91" i="27"/>
  <c r="AA71" i="27"/>
  <c r="Z164" i="27"/>
  <c r="Z156" i="27"/>
  <c r="Z148" i="27"/>
  <c r="Z140" i="27"/>
  <c r="Z132" i="27"/>
  <c r="Z124" i="27"/>
  <c r="Z88" i="27"/>
  <c r="AA19" i="27"/>
  <c r="AA166" i="27"/>
  <c r="AA158" i="27"/>
  <c r="AA150" i="27"/>
  <c r="AA142" i="27"/>
  <c r="AA134" i="27"/>
  <c r="AA126" i="27"/>
  <c r="Z119" i="27"/>
  <c r="Z111" i="27"/>
  <c r="Z103" i="27"/>
  <c r="Z95" i="27"/>
  <c r="Z87" i="27"/>
  <c r="Z79" i="27"/>
  <c r="AA64" i="27"/>
  <c r="AA15" i="27"/>
  <c r="Z118" i="27"/>
  <c r="Z110" i="27"/>
  <c r="Z102" i="27"/>
  <c r="Z94" i="27"/>
  <c r="Z86" i="27"/>
  <c r="Z78" i="27"/>
  <c r="AA39" i="27"/>
  <c r="Z69" i="27"/>
  <c r="Z61" i="27"/>
  <c r="Z53" i="27"/>
  <c r="Z45" i="27"/>
  <c r="Z37" i="27"/>
  <c r="Z29" i="27"/>
  <c r="Z21" i="27"/>
  <c r="Z13" i="27"/>
  <c r="Z5" i="27"/>
  <c r="Z52" i="27"/>
  <c r="Z44" i="27"/>
  <c r="Z36" i="27"/>
  <c r="Z28" i="27"/>
  <c r="Z20" i="27"/>
  <c r="Z12" i="27"/>
  <c r="AA245" i="27"/>
  <c r="Z252" i="27"/>
  <c r="AA228" i="27"/>
  <c r="Z247" i="27"/>
  <c r="Z203" i="27"/>
  <c r="AA239" i="27"/>
  <c r="Z234" i="27"/>
  <c r="Z215" i="27"/>
  <c r="AA230" i="27"/>
  <c r="Z233" i="27"/>
  <c r="Z171" i="27"/>
  <c r="Z225" i="27"/>
  <c r="Z217" i="27"/>
  <c r="Z209" i="27"/>
  <c r="Z201" i="27"/>
  <c r="Z193" i="27"/>
  <c r="Z185" i="27"/>
  <c r="Z177" i="27"/>
  <c r="Z172" i="27"/>
  <c r="Z222" i="27"/>
  <c r="Z214" i="27"/>
  <c r="Z206" i="27"/>
  <c r="Z198" i="27"/>
  <c r="Z190" i="27"/>
  <c r="Z182" i="27"/>
  <c r="Z174" i="27"/>
  <c r="AA111" i="27"/>
  <c r="Z96" i="27"/>
  <c r="Z92" i="27"/>
  <c r="AA123" i="27"/>
  <c r="Z165" i="27"/>
  <c r="Z157" i="27"/>
  <c r="Z149" i="27"/>
  <c r="Z141" i="27"/>
  <c r="Z133" i="27"/>
  <c r="Z116" i="27"/>
  <c r="Z84" i="27"/>
  <c r="AA124" i="27"/>
  <c r="AA116" i="27"/>
  <c r="AA108" i="27"/>
  <c r="AA100" i="27"/>
  <c r="AA92" i="27"/>
  <c r="AA84" i="27"/>
  <c r="AA76" i="27"/>
  <c r="AA117" i="27"/>
  <c r="AA109" i="27"/>
  <c r="AA101" i="27"/>
  <c r="AA93" i="27"/>
  <c r="AA85" i="27"/>
  <c r="AA77" i="27"/>
  <c r="AA35" i="27"/>
  <c r="Z121" i="27"/>
  <c r="Z113" i="27"/>
  <c r="Z105" i="27"/>
  <c r="Z97" i="27"/>
  <c r="Z89" i="27"/>
  <c r="Z81" i="27"/>
  <c r="Z73" i="27"/>
  <c r="AA67" i="27"/>
  <c r="AA52" i="27"/>
  <c r="AA44" i="27"/>
  <c r="AA36" i="27"/>
  <c r="AA28" i="27"/>
  <c r="AA20" i="27"/>
  <c r="AA12" i="27"/>
  <c r="Z195" i="27"/>
  <c r="AA226" i="27"/>
  <c r="AA233" i="27"/>
  <c r="Z240" i="27"/>
  <c r="Z235" i="27"/>
  <c r="AA236" i="27"/>
  <c r="AA240" i="27"/>
  <c r="AA201" i="27"/>
  <c r="Z253" i="27"/>
  <c r="Z138" i="27"/>
  <c r="Z142" i="27"/>
  <c r="AA218" i="27"/>
  <c r="AA210" i="27"/>
  <c r="AA202" i="27"/>
  <c r="AA194" i="27"/>
  <c r="AA186" i="27"/>
  <c r="AA178" i="27"/>
  <c r="AA167" i="27"/>
  <c r="AA159" i="27"/>
  <c r="AA151" i="27"/>
  <c r="AA143" i="27"/>
  <c r="AA135" i="27"/>
  <c r="AA127" i="27"/>
  <c r="AA172" i="27"/>
  <c r="AA164" i="27"/>
  <c r="AA156" i="27"/>
  <c r="AA148" i="27"/>
  <c r="AA140" i="27"/>
  <c r="AA132" i="27"/>
  <c r="Z120" i="27"/>
  <c r="AA115" i="27"/>
  <c r="AA83" i="27"/>
  <c r="AA60" i="27"/>
  <c r="AA253" i="27"/>
  <c r="AA205" i="27"/>
  <c r="Z4" i="27"/>
  <c r="AA193" i="27"/>
  <c r="AA247" i="27"/>
  <c r="AA244" i="27"/>
  <c r="AA197" i="27"/>
  <c r="Z241" i="27"/>
  <c r="Z163" i="27"/>
  <c r="Z155" i="27"/>
  <c r="Z147" i="27"/>
  <c r="Z139" i="27"/>
  <c r="Z131" i="27"/>
  <c r="AA119" i="27"/>
  <c r="AA121" i="27"/>
  <c r="AA103" i="27"/>
  <c r="AA157" i="27"/>
  <c r="AA149" i="27"/>
  <c r="AA141" i="27"/>
  <c r="AA133" i="27"/>
  <c r="AA43" i="27"/>
  <c r="Z63" i="27"/>
  <c r="AA122" i="27"/>
  <c r="AA114" i="27"/>
  <c r="AA106" i="27"/>
  <c r="AA98" i="27"/>
  <c r="AA90" i="27"/>
  <c r="AA82" i="27"/>
  <c r="AA74" i="27"/>
  <c r="AA59" i="27"/>
  <c r="AA70" i="27"/>
  <c r="AA62" i="27"/>
  <c r="AA54" i="27"/>
  <c r="AA46" i="27"/>
  <c r="AA38" i="27"/>
  <c r="AA30" i="27"/>
  <c r="AA22" i="27"/>
  <c r="AA14" i="27"/>
  <c r="AA6" i="27"/>
  <c r="Z66" i="27"/>
  <c r="Z58" i="27"/>
  <c r="Z50" i="27"/>
  <c r="Z42" i="27"/>
  <c r="Z34" i="27"/>
  <c r="Z26" i="27"/>
  <c r="Z18" i="27"/>
  <c r="Z10" i="27"/>
  <c r="Z59" i="27"/>
  <c r="Z51" i="27"/>
  <c r="Z43" i="27"/>
  <c r="Z35" i="27"/>
  <c r="Z27" i="27"/>
  <c r="Z19" i="27"/>
  <c r="Z11" i="27"/>
  <c r="AA69" i="27"/>
  <c r="AA61" i="27"/>
  <c r="AA53" i="27"/>
  <c r="AA45" i="27"/>
  <c r="AA37" i="27"/>
  <c r="AA29" i="27"/>
  <c r="AA21" i="27"/>
  <c r="AA13" i="27"/>
  <c r="AA5" i="27"/>
  <c r="AA241" i="27"/>
  <c r="AA4" i="27"/>
  <c r="Z248" i="27"/>
  <c r="AA221" i="27"/>
  <c r="Z243" i="27"/>
  <c r="Z187" i="27"/>
  <c r="AA235" i="27"/>
  <c r="Z238" i="27"/>
  <c r="Z191" i="27"/>
  <c r="Z229" i="27"/>
  <c r="AA220" i="27"/>
  <c r="AA212" i="27"/>
  <c r="AA204" i="27"/>
  <c r="AA196" i="27"/>
  <c r="AA188" i="27"/>
  <c r="AA180" i="27"/>
  <c r="AA171" i="27"/>
  <c r="Z224" i="27"/>
  <c r="Z216" i="27"/>
  <c r="Z208" i="27"/>
  <c r="Z200" i="27"/>
  <c r="Z192" i="27"/>
  <c r="Z184" i="27"/>
  <c r="Z176" i="27"/>
  <c r="Z150" i="27"/>
  <c r="AA165" i="27"/>
  <c r="AA223" i="27"/>
  <c r="AA215" i="27"/>
  <c r="AA207" i="27"/>
  <c r="AA199" i="27"/>
  <c r="AA191" i="27"/>
  <c r="AA183" i="27"/>
  <c r="AA175" i="27"/>
  <c r="AA161" i="27"/>
  <c r="AA107" i="27"/>
  <c r="AA75" i="27"/>
  <c r="Z168" i="27"/>
  <c r="Z160" i="27"/>
  <c r="Z152" i="27"/>
  <c r="Z144" i="27"/>
  <c r="Z136" i="27"/>
  <c r="Z128" i="27"/>
  <c r="Z104" i="27"/>
  <c r="Z72" i="27"/>
  <c r="AA170" i="27"/>
  <c r="AA162" i="27"/>
  <c r="AA154" i="27"/>
  <c r="AA146" i="27"/>
  <c r="AA138" i="27"/>
  <c r="AA130" i="27"/>
  <c r="Z123" i="27"/>
  <c r="Z115" i="27"/>
  <c r="Z107" i="27"/>
  <c r="Z99" i="27"/>
  <c r="Z91" i="27"/>
  <c r="Z83" i="27"/>
  <c r="Z75" i="27"/>
  <c r="AA47" i="27"/>
  <c r="Z122" i="27"/>
  <c r="Z114" i="27"/>
  <c r="Z106" i="27"/>
  <c r="Z98" i="27"/>
  <c r="Z90" i="27"/>
  <c r="Z82" i="27"/>
  <c r="Z74" i="27"/>
  <c r="Z60" i="27"/>
  <c r="AA7" i="27"/>
  <c r="Z65" i="27"/>
  <c r="Z57" i="27"/>
  <c r="Z49" i="27"/>
  <c r="Z41" i="27"/>
  <c r="Z33" i="27"/>
  <c r="Z25" i="27"/>
  <c r="Z17" i="27"/>
  <c r="Z9" i="27"/>
  <c r="Z56" i="27"/>
  <c r="Z48" i="27"/>
  <c r="Z40" i="27"/>
  <c r="Z32" i="27"/>
  <c r="Z24" i="27"/>
  <c r="Z16" i="27"/>
  <c r="Z8" i="27"/>
  <c r="Z179" i="27"/>
  <c r="AA229" i="27"/>
  <c r="Z130" i="27"/>
  <c r="Z236" i="27"/>
  <c r="Z231" i="27"/>
  <c r="AA248" i="27"/>
  <c r="Z242" i="27"/>
  <c r="AA213" i="27"/>
  <c r="Z223" i="27"/>
  <c r="Z175" i="27"/>
  <c r="AA246" i="27"/>
  <c r="Z249" i="27"/>
  <c r="AA79" i="27"/>
  <c r="Z221" i="27"/>
  <c r="Z213" i="27"/>
  <c r="Z205" i="27"/>
  <c r="Z197" i="27"/>
  <c r="Z189" i="27"/>
  <c r="Z181" i="27"/>
  <c r="Z226" i="27"/>
  <c r="Z218" i="27"/>
  <c r="Z210" i="27"/>
  <c r="Z202" i="27"/>
  <c r="Z194" i="27"/>
  <c r="Z186" i="27"/>
  <c r="Z178" i="27"/>
  <c r="AA169" i="27"/>
  <c r="Z134" i="27"/>
  <c r="Z112" i="27"/>
  <c r="Z80" i="27"/>
  <c r="Z108" i="27"/>
  <c r="Z76" i="27"/>
  <c r="AA63" i="27"/>
  <c r="Z161" i="27"/>
  <c r="Z153" i="27"/>
  <c r="Z145" i="27"/>
  <c r="Z137" i="27"/>
  <c r="Z129" i="27"/>
  <c r="Z100" i="27"/>
  <c r="Z67" i="27"/>
  <c r="AA120" i="27"/>
  <c r="AA112" i="27"/>
  <c r="AA104" i="27"/>
  <c r="AA96" i="27"/>
  <c r="AA88" i="27"/>
  <c r="AA80" i="27"/>
  <c r="AA72" i="27"/>
  <c r="AA113" i="27"/>
  <c r="AA105" i="27"/>
  <c r="AA97" i="27"/>
  <c r="AA89" i="27"/>
  <c r="AA81" i="27"/>
  <c r="AA73" i="27"/>
  <c r="Z125" i="27"/>
  <c r="Z117" i="27"/>
  <c r="Z109" i="27"/>
  <c r="Z101" i="27"/>
  <c r="Z93" i="27"/>
  <c r="Z85" i="27"/>
  <c r="Z77" i="27"/>
  <c r="AA56" i="27"/>
  <c r="AA48" i="27"/>
  <c r="AA40" i="27"/>
  <c r="AA32" i="27"/>
  <c r="AA24" i="27"/>
  <c r="AA16" i="27"/>
  <c r="AA8" i="27"/>
  <c r="AA249" i="27"/>
  <c r="AA189" i="27"/>
  <c r="AA177" i="27"/>
  <c r="Z251" i="27"/>
  <c r="Z219" i="27"/>
  <c r="AA243" i="27"/>
  <c r="Z227" i="27"/>
  <c r="Z183" i="27"/>
  <c r="Z246" i="27"/>
  <c r="AA181" i="27"/>
  <c r="Z126" i="27"/>
  <c r="AA185" i="27"/>
  <c r="Z237" i="27"/>
  <c r="AA95" i="27"/>
  <c r="AA214" i="27"/>
  <c r="AA206" i="27"/>
  <c r="AA198" i="27"/>
  <c r="AA190" i="27"/>
  <c r="AA182" i="27"/>
  <c r="AA174" i="27"/>
  <c r="Z154" i="27"/>
  <c r="Z146" i="27"/>
  <c r="AA163" i="27"/>
  <c r="AA155" i="27"/>
  <c r="AA147" i="27"/>
  <c r="AA139" i="27"/>
  <c r="AA131" i="27"/>
  <c r="AA55" i="27"/>
  <c r="AA168" i="27"/>
  <c r="AA160" i="27"/>
  <c r="AA152" i="27"/>
  <c r="AA144" i="27"/>
  <c r="AA136" i="27"/>
  <c r="AA128" i="27"/>
  <c r="AA51" i="27"/>
  <c r="AA99" i="27"/>
  <c r="Z64" i="27"/>
  <c r="AA31" i="27"/>
  <c r="Z211" i="27"/>
  <c r="AA237" i="27"/>
  <c r="Z158" i="27"/>
  <c r="Z244" i="27"/>
  <c r="Z239" i="27"/>
  <c r="Z162" i="27"/>
  <c r="AA222" i="27"/>
  <c r="AA231" i="27"/>
  <c r="AA224" i="27"/>
  <c r="AA232" i="27"/>
  <c r="AC5" i="27"/>
  <c r="AC7" i="27"/>
  <c r="AC9" i="27"/>
  <c r="AC11" i="27"/>
  <c r="AC13" i="27"/>
  <c r="AC15" i="27"/>
  <c r="AC17" i="27"/>
  <c r="AC19" i="27"/>
  <c r="AC21" i="27"/>
  <c r="AC23" i="27"/>
  <c r="AC25" i="27"/>
  <c r="AC27" i="27"/>
  <c r="AB29" i="27"/>
  <c r="AB31" i="27"/>
  <c r="AB33" i="27"/>
  <c r="AB35" i="27"/>
  <c r="AB37" i="27"/>
  <c r="AB39" i="27"/>
  <c r="AB41" i="27"/>
  <c r="AB43" i="27"/>
  <c r="AB45" i="27"/>
  <c r="AB47" i="27"/>
  <c r="AB49" i="27"/>
  <c r="AB51" i="27"/>
  <c r="AB53" i="27"/>
  <c r="AB55" i="27"/>
  <c r="AB57" i="27"/>
  <c r="AB59" i="27"/>
  <c r="AB61" i="27"/>
  <c r="AB63" i="27"/>
  <c r="AB65" i="27"/>
  <c r="AB67" i="27"/>
  <c r="AB69" i="27"/>
  <c r="AB71" i="27"/>
  <c r="AB73" i="27"/>
  <c r="AB75" i="27"/>
  <c r="AB77" i="27"/>
  <c r="AB79" i="27"/>
  <c r="AB81" i="27"/>
  <c r="AB83" i="27"/>
  <c r="AB85" i="27"/>
  <c r="AB87" i="27"/>
  <c r="AB89" i="27"/>
  <c r="AB91" i="27"/>
  <c r="AB93" i="27"/>
  <c r="AB95" i="27"/>
  <c r="AB97" i="27"/>
  <c r="AB99" i="27"/>
  <c r="AB101" i="27"/>
  <c r="AB103" i="27"/>
  <c r="AB105" i="27"/>
  <c r="AB107" i="27"/>
  <c r="AB109" i="27"/>
  <c r="AB111" i="27"/>
  <c r="AB113" i="27"/>
  <c r="AB115" i="27"/>
  <c r="AB117" i="27"/>
  <c r="AB119" i="27"/>
  <c r="AB121" i="27"/>
  <c r="AB123" i="27"/>
  <c r="AB125" i="27"/>
  <c r="AB127" i="27"/>
  <c r="AB129" i="27"/>
  <c r="AB131" i="27"/>
  <c r="AB133" i="27"/>
  <c r="AB135" i="27"/>
  <c r="AB137" i="27"/>
  <c r="AB139" i="27"/>
  <c r="AB141" i="27"/>
  <c r="AB143" i="27"/>
  <c r="AB145" i="27"/>
  <c r="AB147" i="27"/>
  <c r="AB149" i="27"/>
  <c r="AB151" i="27"/>
  <c r="AB153" i="27"/>
  <c r="AB155" i="27"/>
  <c r="AB157" i="27"/>
  <c r="AB159" i="27"/>
  <c r="AB161" i="27"/>
  <c r="AB163" i="27"/>
  <c r="AB165" i="27"/>
  <c r="AB167" i="27"/>
  <c r="AB169" i="27"/>
  <c r="AB171" i="27"/>
  <c r="AB173" i="27"/>
  <c r="AC29" i="27"/>
  <c r="AC31" i="27"/>
  <c r="AC33" i="27"/>
  <c r="AC35" i="27"/>
  <c r="AC37" i="27"/>
  <c r="AC39" i="27"/>
  <c r="AC41" i="27"/>
  <c r="AC43" i="27"/>
  <c r="AC45" i="27"/>
  <c r="AC47" i="27"/>
  <c r="AC49" i="27"/>
  <c r="AC51" i="27"/>
  <c r="AC53" i="27"/>
  <c r="AC55" i="27"/>
  <c r="AC57" i="27"/>
  <c r="AC59" i="27"/>
  <c r="AC61" i="27"/>
  <c r="AC63" i="27"/>
  <c r="AC65" i="27"/>
  <c r="AC67" i="27"/>
  <c r="AC69" i="27"/>
  <c r="AC71" i="27"/>
  <c r="AC73" i="27"/>
  <c r="AC75" i="27"/>
  <c r="AC77" i="27"/>
  <c r="AC79" i="27"/>
  <c r="AC81" i="27"/>
  <c r="AC83" i="27"/>
  <c r="AC85" i="27"/>
  <c r="AC87" i="27"/>
  <c r="AC89" i="27"/>
  <c r="AC91" i="27"/>
  <c r="AC93" i="27"/>
  <c r="AC95" i="27"/>
  <c r="AC97" i="27"/>
  <c r="AC99" i="27"/>
  <c r="AC101" i="27"/>
  <c r="AC103" i="27"/>
  <c r="AC105" i="27"/>
  <c r="AC107" i="27"/>
  <c r="AC109" i="27"/>
  <c r="AC111" i="27"/>
  <c r="AC113" i="27"/>
  <c r="AC115" i="27"/>
  <c r="AC117" i="27"/>
  <c r="AC119" i="27"/>
  <c r="AC121" i="27"/>
  <c r="AC123" i="27"/>
  <c r="AC125" i="27"/>
  <c r="AC127" i="27"/>
  <c r="AC129" i="27"/>
  <c r="AC131" i="27"/>
  <c r="AC133" i="27"/>
  <c r="AC135" i="27"/>
  <c r="AC137" i="27"/>
  <c r="AC139" i="27"/>
  <c r="AC141" i="27"/>
  <c r="AC143" i="27"/>
  <c r="AC145" i="27"/>
  <c r="AC147" i="27"/>
  <c r="AC149" i="27"/>
  <c r="AC151" i="27"/>
  <c r="AC153" i="27"/>
  <c r="AC155" i="27"/>
  <c r="AC157" i="27"/>
  <c r="AC159" i="27"/>
  <c r="AC161" i="27"/>
  <c r="AC163" i="27"/>
  <c r="AC165" i="27"/>
  <c r="AC167" i="27"/>
  <c r="AC169" i="27"/>
  <c r="AC171" i="27"/>
  <c r="AC173" i="27"/>
  <c r="AB6" i="27"/>
  <c r="AB8" i="27"/>
  <c r="AB10" i="27"/>
  <c r="AB12" i="27"/>
  <c r="AB14" i="27"/>
  <c r="AB16" i="27"/>
  <c r="AB18" i="27"/>
  <c r="AB20" i="27"/>
  <c r="AB22" i="27"/>
  <c r="AB24" i="27"/>
  <c r="AB26" i="27"/>
  <c r="AB28" i="27"/>
  <c r="AC6" i="27"/>
  <c r="AC8" i="27"/>
  <c r="AC10" i="27"/>
  <c r="AC12" i="27"/>
  <c r="AC14" i="27"/>
  <c r="AC16" i="27"/>
  <c r="AC18" i="27"/>
  <c r="AC20" i="27"/>
  <c r="AC22" i="27"/>
  <c r="AC24" i="27"/>
  <c r="AC26" i="27"/>
  <c r="AC28" i="27"/>
  <c r="AB30" i="27"/>
  <c r="AB32" i="27"/>
  <c r="AB34" i="27"/>
  <c r="AB36" i="27"/>
  <c r="AB38" i="27"/>
  <c r="AB40" i="27"/>
  <c r="AB42" i="27"/>
  <c r="AB44" i="27"/>
  <c r="AB46" i="27"/>
  <c r="AB48" i="27"/>
  <c r="AB50" i="27"/>
  <c r="AB52" i="27"/>
  <c r="AB54" i="27"/>
  <c r="AB56" i="27"/>
  <c r="AB58" i="27"/>
  <c r="AB60" i="27"/>
  <c r="AB62" i="27"/>
  <c r="AB64" i="27"/>
  <c r="AB66" i="27"/>
  <c r="AB68" i="27"/>
  <c r="AB70" i="27"/>
  <c r="AB72" i="27"/>
  <c r="AB74" i="27"/>
  <c r="AB76" i="27"/>
  <c r="AB78" i="27"/>
  <c r="AB80" i="27"/>
  <c r="AB82" i="27"/>
  <c r="AB84" i="27"/>
  <c r="AB86" i="27"/>
  <c r="AB88" i="27"/>
  <c r="AB90" i="27"/>
  <c r="AB92" i="27"/>
  <c r="AB94" i="27"/>
  <c r="AB96" i="27"/>
  <c r="AB98" i="27"/>
  <c r="AB100" i="27"/>
  <c r="AB102" i="27"/>
  <c r="AB104" i="27"/>
  <c r="AB106" i="27"/>
  <c r="AB108" i="27"/>
  <c r="AB110" i="27"/>
  <c r="AB112" i="27"/>
  <c r="AB114" i="27"/>
  <c r="AB116" i="27"/>
  <c r="AB118" i="27"/>
  <c r="AB120" i="27"/>
  <c r="AB122" i="27"/>
  <c r="AB124" i="27"/>
  <c r="AB126" i="27"/>
  <c r="AB128" i="27"/>
  <c r="AB130" i="27"/>
  <c r="AB132" i="27"/>
  <c r="AB134" i="27"/>
  <c r="AB136" i="27"/>
  <c r="AB138" i="27"/>
  <c r="AB140" i="27"/>
  <c r="AB142" i="27"/>
  <c r="AB144" i="27"/>
  <c r="AB146" i="27"/>
  <c r="AB148" i="27"/>
  <c r="AB150" i="27"/>
  <c r="AB152" i="27"/>
  <c r="AB154" i="27"/>
  <c r="AB156" i="27"/>
  <c r="AB158" i="27"/>
  <c r="AB160" i="27"/>
  <c r="AB162" i="27"/>
  <c r="AB164" i="27"/>
  <c r="AB166" i="27"/>
  <c r="AB168" i="27"/>
  <c r="AB170" i="27"/>
  <c r="AB172" i="27"/>
  <c r="AB174" i="27"/>
  <c r="AC30" i="27"/>
  <c r="AC32" i="27"/>
  <c r="AC34" i="27"/>
  <c r="AC36" i="27"/>
  <c r="AC38" i="27"/>
  <c r="AC40" i="27"/>
  <c r="AC42" i="27"/>
  <c r="AC44" i="27"/>
  <c r="AC46" i="27"/>
  <c r="AC48" i="27"/>
  <c r="AC50" i="27"/>
  <c r="AC52" i="27"/>
  <c r="AC54" i="27"/>
  <c r="AC56" i="27"/>
  <c r="AC58" i="27"/>
  <c r="AC60" i="27"/>
  <c r="AC62" i="27"/>
  <c r="AC64" i="27"/>
  <c r="AC66" i="27"/>
  <c r="AC68" i="27"/>
  <c r="AC70" i="27"/>
  <c r="AC72" i="27"/>
  <c r="AC74" i="27"/>
  <c r="AC76" i="27"/>
  <c r="AC78" i="27"/>
  <c r="AC80" i="27"/>
  <c r="AC82" i="27"/>
  <c r="AC84" i="27"/>
  <c r="AC86" i="27"/>
  <c r="AC88" i="27"/>
  <c r="AC90" i="27"/>
  <c r="AC92" i="27"/>
  <c r="AC94" i="27"/>
  <c r="AC96" i="27"/>
  <c r="AC98" i="27"/>
  <c r="AC100" i="27"/>
  <c r="AC102" i="27"/>
  <c r="AC104" i="27"/>
  <c r="AC106" i="27"/>
  <c r="AC108" i="27"/>
  <c r="AC110" i="27"/>
  <c r="AC112" i="27"/>
  <c r="AC114" i="27"/>
  <c r="AC116" i="27"/>
  <c r="AC118" i="27"/>
  <c r="AC120" i="27"/>
  <c r="AC122" i="27"/>
  <c r="AC124" i="27"/>
  <c r="AC126" i="27"/>
  <c r="AC128" i="27"/>
  <c r="AC130" i="27"/>
  <c r="AC132" i="27"/>
  <c r="AC134" i="27"/>
  <c r="AC136" i="27"/>
  <c r="AC138" i="27"/>
  <c r="AC140" i="27"/>
  <c r="AC142" i="27"/>
  <c r="AC144" i="27"/>
  <c r="AC146" i="27"/>
  <c r="AC148" i="27"/>
  <c r="AC150" i="27"/>
  <c r="AC152" i="27"/>
  <c r="AC154" i="27"/>
  <c r="AC156" i="27"/>
  <c r="AC158" i="27"/>
  <c r="AC160" i="27"/>
  <c r="AC162" i="27"/>
  <c r="AC164" i="27"/>
  <c r="AC166" i="27"/>
  <c r="AC168" i="27"/>
  <c r="AC170" i="27"/>
  <c r="AC172" i="27"/>
  <c r="AB15" i="27"/>
  <c r="AB4" i="27"/>
  <c r="AC188" i="27"/>
  <c r="AC196" i="27"/>
  <c r="AC200" i="27"/>
  <c r="AC226" i="27"/>
  <c r="AC234" i="27"/>
  <c r="AB242" i="27"/>
  <c r="AB244" i="27"/>
  <c r="AB248" i="27"/>
  <c r="AB9" i="27"/>
  <c r="AB25" i="27"/>
  <c r="AB175" i="27"/>
  <c r="AB177" i="27"/>
  <c r="AB179" i="27"/>
  <c r="AB181" i="27"/>
  <c r="AB183" i="27"/>
  <c r="AB185" i="27"/>
  <c r="AB187" i="27"/>
  <c r="AB189" i="27"/>
  <c r="AB191" i="27"/>
  <c r="AB193" i="27"/>
  <c r="AB195" i="27"/>
  <c r="AB197" i="27"/>
  <c r="AB199" i="27"/>
  <c r="AB201" i="27"/>
  <c r="AB203" i="27"/>
  <c r="AB205" i="27"/>
  <c r="AB207" i="27"/>
  <c r="AB209" i="27"/>
  <c r="AB211" i="27"/>
  <c r="AB213" i="27"/>
  <c r="AB215" i="27"/>
  <c r="AB217" i="27"/>
  <c r="AB219" i="27"/>
  <c r="AB221" i="27"/>
  <c r="AB223" i="27"/>
  <c r="AB225" i="27"/>
  <c r="AB227" i="27"/>
  <c r="AB229" i="27"/>
  <c r="AB231" i="27"/>
  <c r="AB233" i="27"/>
  <c r="AB235" i="27"/>
  <c r="AB237" i="27"/>
  <c r="AC209" i="27"/>
  <c r="AC211" i="27"/>
  <c r="AC217" i="27"/>
  <c r="AC221" i="27"/>
  <c r="AC223" i="27"/>
  <c r="AC227" i="27"/>
  <c r="AC233" i="27"/>
  <c r="AC235" i="27"/>
  <c r="AB239" i="27"/>
  <c r="AB247" i="27"/>
  <c r="AB249" i="27"/>
  <c r="AB251" i="27"/>
  <c r="AC253" i="27"/>
  <c r="AC204" i="27"/>
  <c r="AC214" i="27"/>
  <c r="AC220" i="27"/>
  <c r="AC224" i="27"/>
  <c r="AC228" i="27"/>
  <c r="AB252" i="27"/>
  <c r="AC250" i="27"/>
  <c r="AB19" i="27"/>
  <c r="AC175" i="27"/>
  <c r="AC177" i="27"/>
  <c r="AC179" i="27"/>
  <c r="AC181" i="27"/>
  <c r="AC183" i="27"/>
  <c r="AC185" i="27"/>
  <c r="AC187" i="27"/>
  <c r="AC189" i="27"/>
  <c r="AC191" i="27"/>
  <c r="AC193" i="27"/>
  <c r="AC195" i="27"/>
  <c r="AC197" i="27"/>
  <c r="AC199" i="27"/>
  <c r="AC201" i="27"/>
  <c r="AC203" i="27"/>
  <c r="AC205" i="27"/>
  <c r="AC207" i="27"/>
  <c r="AC213" i="27"/>
  <c r="AC215" i="27"/>
  <c r="AC219" i="27"/>
  <c r="AC225" i="27"/>
  <c r="AC229" i="27"/>
  <c r="AC231" i="27"/>
  <c r="AC237" i="27"/>
  <c r="AB241" i="27"/>
  <c r="AB243" i="27"/>
  <c r="AB245" i="27"/>
  <c r="AB253" i="27"/>
  <c r="AC239" i="27"/>
  <c r="AC241" i="27"/>
  <c r="AC243" i="27"/>
  <c r="AC245" i="27"/>
  <c r="AC247" i="27"/>
  <c r="AC249" i="27"/>
  <c r="AC251" i="27"/>
  <c r="AC194" i="27"/>
  <c r="AC210" i="27"/>
  <c r="AC244" i="27"/>
  <c r="AB13" i="27"/>
  <c r="AC176" i="27"/>
  <c r="AC178" i="27"/>
  <c r="AC182" i="27"/>
  <c r="AC190" i="27"/>
  <c r="AC208" i="27"/>
  <c r="AC212" i="27"/>
  <c r="AC218" i="27"/>
  <c r="AC238" i="27"/>
  <c r="AC240" i="27"/>
  <c r="AC242" i="27"/>
  <c r="AC4" i="27"/>
  <c r="AB7" i="27"/>
  <c r="AB23" i="27"/>
  <c r="AC174" i="27"/>
  <c r="AC180" i="27"/>
  <c r="AC184" i="27"/>
  <c r="AC186" i="27"/>
  <c r="AC198" i="27"/>
  <c r="AC206" i="27"/>
  <c r="AC232" i="27"/>
  <c r="AC236" i="27"/>
  <c r="AB238" i="27"/>
  <c r="AB250" i="27"/>
  <c r="AB17" i="27"/>
  <c r="AB176" i="27"/>
  <c r="AB178" i="27"/>
  <c r="AB180" i="27"/>
  <c r="AB182" i="27"/>
  <c r="AB184" i="27"/>
  <c r="AB186" i="27"/>
  <c r="AB188" i="27"/>
  <c r="AB190" i="27"/>
  <c r="AB192" i="27"/>
  <c r="AB194" i="27"/>
  <c r="AB196" i="27"/>
  <c r="AB198" i="27"/>
  <c r="AB200" i="27"/>
  <c r="AB202" i="27"/>
  <c r="AB204" i="27"/>
  <c r="AB206" i="27"/>
  <c r="AB208" i="27"/>
  <c r="AB210" i="27"/>
  <c r="AB212" i="27"/>
  <c r="AB214" i="27"/>
  <c r="AB216" i="27"/>
  <c r="AB218" i="27"/>
  <c r="AB220" i="27"/>
  <c r="AB222" i="27"/>
  <c r="AB224" i="27"/>
  <c r="AB226" i="27"/>
  <c r="AB228" i="27"/>
  <c r="AB230" i="27"/>
  <c r="AB232" i="27"/>
  <c r="AB234" i="27"/>
  <c r="AB236" i="27"/>
  <c r="AB11" i="27"/>
  <c r="AB27" i="27"/>
  <c r="AC192" i="27"/>
  <c r="AC202" i="27"/>
  <c r="AC216" i="27"/>
  <c r="AC222" i="27"/>
  <c r="AC230" i="27"/>
  <c r="AB240" i="27"/>
  <c r="AB246" i="27"/>
  <c r="AC246" i="27"/>
  <c r="AC252" i="27"/>
  <c r="AB5" i="27"/>
  <c r="AB21" i="27"/>
  <c r="AC248" i="27"/>
  <c r="AQ4" i="27"/>
  <c r="AP4" i="27"/>
  <c r="AO4" i="27"/>
  <c r="AN4" i="27"/>
  <c r="AM4" i="27"/>
  <c r="AL4" i="27"/>
  <c r="AK4" i="27"/>
  <c r="AJ4" i="27"/>
  <c r="AI4" i="27"/>
  <c r="AH4" i="27" l="1"/>
  <c r="AT4" i="27" l="1"/>
  <c r="G4" i="27" l="1"/>
  <c r="H4" i="27"/>
  <c r="F4" i="27"/>
  <c r="D4" i="27"/>
  <c r="T4" i="27"/>
  <c r="S4" i="27"/>
  <c r="R4" i="27"/>
  <c r="Q4" i="27"/>
  <c r="P4" i="27"/>
  <c r="C4" i="27"/>
  <c r="A4" i="27"/>
  <c r="C535"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Espinosa, Sandra@Energy</author>
    <author>Author</author>
  </authors>
  <commentList>
    <comment ref="A46" authorId="0" shapeId="0" xr:uid="{2954C6A1-38EF-4DFD-AC71-C4CAFB66E9E3}">
      <text>
        <r>
          <rPr>
            <b/>
            <sz val="9"/>
            <color indexed="81"/>
            <rFont val="Tahoma"/>
            <family val="2"/>
          </rPr>
          <t>Current version of the ESS Request Form available at https://www.energy.ca.gov/media/3903.</t>
        </r>
      </text>
    </comment>
    <comment ref="A55" authorId="1" shapeId="0" xr:uid="{B472AFBE-AD7D-418E-84CB-B991AE415B85}">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92" authorId="1" shapeId="0" xr:uid="{BF648E89-4E81-4B72-A584-530C8B0E2C73}">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04" authorId="1" shapeId="0" xr:uid="{0D3EE99C-DA99-4955-8237-78CA41F58FF2}">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43" authorId="1" shapeId="0" xr:uid="{B919AD10-8E41-47AB-8B5F-7CCF93524507}">
      <text>
        <r>
          <rPr>
            <b/>
            <sz val="9"/>
            <color indexed="81"/>
            <rFont val="Tahoma"/>
            <family val="2"/>
          </rPr>
          <t>Guidelines for California’s Solar Electric Incentive Programs (Senate Bill 1), 7th Edition available at https://efiling.energy.ca.gov/GetDocument.aspx?tn=226057.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283FF02-B3B2-4495-B7E2-2286B930B156}">
      <text>
        <r>
          <rPr>
            <b/>
            <sz val="9"/>
            <color indexed="81"/>
            <rFont val="Tahoma"/>
            <family val="2"/>
          </rPr>
          <t xml:space="preserve">This must match the name of the manufacturer on the Certificate of Compliance. If you would like to use a different name, please include a Manufacturer Naming Letter. See FAQ 1 at bottom of ESS Instructions tab.
If equipment is already on the CEC solar equipment lists with the different name, another manufacturer naming letter is not required. </t>
        </r>
      </text>
    </comment>
    <comment ref="B14" authorId="0" shapeId="0" xr:uid="{D89F86B5-46DD-4520-9415-BC4104CF3030}">
      <text>
        <r>
          <rPr>
            <b/>
            <sz val="9"/>
            <color indexed="81"/>
            <rFont val="Tahoma"/>
            <family val="2"/>
          </rPr>
          <t>The email address provided will receive communications from the CEC regarding the request. 
You may include multiple email addresses separated by a ";".</t>
        </r>
      </text>
    </comment>
    <comment ref="B16" authorId="0" shapeId="0" xr:uid="{01F80168-E5C3-4733-9445-3FADF67FDB1D}">
      <text>
        <r>
          <rPr>
            <b/>
            <sz val="9"/>
            <color indexed="81"/>
            <rFont val="Tahoma"/>
            <family val="2"/>
          </rPr>
          <t>Add or Revise
For revise, the model number(s) below must exactly match the model number(s) already on the CEC Solar Equipment Lists.</t>
        </r>
        <r>
          <rPr>
            <sz val="9"/>
            <color indexed="81"/>
            <rFont val="Tahoma"/>
            <family val="2"/>
          </rPr>
          <t xml:space="preserve">
</t>
        </r>
      </text>
    </comment>
    <comment ref="B18" authorId="0" shapeId="0" xr:uid="{EE45D632-4131-489A-B76E-036145C878AB}">
      <text>
        <r>
          <rPr>
            <b/>
            <sz val="9"/>
            <color indexed="81"/>
            <rFont val="Tahoma"/>
            <family val="2"/>
          </rPr>
          <t>For revisions, include an explanation of the reason for the revision (e.g., Adding CSIP).</t>
        </r>
        <r>
          <rPr>
            <sz val="9"/>
            <color indexed="81"/>
            <rFont val="Tahoma"/>
            <family val="2"/>
          </rPr>
          <t xml:space="preserve">
</t>
        </r>
      </text>
    </comment>
    <comment ref="B46" authorId="0" shapeId="0" xr:uid="{5B041064-A78E-4272-9C6C-FAC806DEE64E}">
      <text>
        <r>
          <rPr>
            <b/>
            <sz val="9"/>
            <color indexed="81"/>
            <rFont val="Tahoma"/>
            <family val="2"/>
          </rPr>
          <t>If the certificate of compliance for UL 1741 is for an integrated inverter, a NRTL issued document confirming the identified inverter is a component of the ESS must be submitted. This document may come in the form a test report/summary for UL 9540, a constructional data report, or a NRTL-issued letter.
Enter the inverter manufacturer in the Additional Notes field and enter the inverter model number in the Integrated Inverter Model Number field.</t>
        </r>
      </text>
    </comment>
    <comment ref="B74" authorId="0" shapeId="0" xr:uid="{D1133BC4-44A1-45C7-B851-9E496150B555}">
      <text>
        <r>
          <rPr>
            <b/>
            <sz val="9"/>
            <color indexed="81"/>
            <rFont val="Tahoma"/>
            <family val="2"/>
          </rPr>
          <t>If the CSIP conformance is for an integrated inverter, a NRTL issued document confirming the identified inverter is a component of the ESS must be submitted. This document may come in the form a test report/summary for UL 9540, a constructional data report, or a NRTL-issued letter.
Enter the inverter manufacturer in the Additional Notes field and the inverter model number in the Integrated Inverter Model Number field.</t>
        </r>
      </text>
    </comment>
    <comment ref="B102" authorId="0" shapeId="0" xr:uid="{6411803F-60AC-475D-8C2D-9445C74A1F96}">
      <text>
        <r>
          <rPr>
            <b/>
            <sz val="9"/>
            <color indexed="81"/>
            <rFont val="Tahoma"/>
            <family val="2"/>
          </rPr>
          <t>Integrated JA12 Declaration Statement is located in the Energy Storage Systems section of the Solar Equipment Lists homepage. 
Field Assembled JA12 Declaration Statement is located in the Batteries section of the Solar Equipment Lists homepage.</t>
        </r>
      </text>
    </comment>
    <comment ref="D112" authorId="0" shapeId="0" xr:uid="{BFDD22AA-9F24-4FAC-8727-40699B3C711A}">
      <text>
        <r>
          <rPr>
            <b/>
            <sz val="9"/>
            <color indexed="81"/>
            <rFont val="Tahoma"/>
            <family val="2"/>
          </rPr>
          <t>Do not include any marketing statements or subjective statements in the Brief Description field.</t>
        </r>
      </text>
    </comment>
    <comment ref="E112" authorId="0" shapeId="0" xr:uid="{86497FB3-6CF4-48D2-82BE-4A47C0424C65}">
      <text>
        <r>
          <rPr>
            <b/>
            <sz val="9"/>
            <color indexed="81"/>
            <rFont val="Tahoma"/>
            <family val="2"/>
          </rPr>
          <t>One nameplate energy capacity per row. For model numbers with more than one nameplate energy capacity, use additional rows with same model number.</t>
        </r>
      </text>
    </comment>
    <comment ref="F112" authorId="0" shapeId="0" xr:uid="{0CABE70C-234E-4CCB-A1F2-8D622951D1E6}">
      <text>
        <r>
          <rPr>
            <b/>
            <sz val="9"/>
            <color indexed="81"/>
            <rFont val="Tahoma"/>
            <family val="2"/>
          </rPr>
          <t>One nameplate power per row. For model numbers with more than one nameplate power, use additional rows with same model number.</t>
        </r>
      </text>
    </comment>
    <comment ref="G112" authorId="0" shapeId="0" xr:uid="{49A20EE8-551D-4F59-84DE-5C90221E25D2}">
      <text>
        <r>
          <rPr>
            <b/>
            <sz val="9"/>
            <color indexed="81"/>
            <rFont val="Tahoma"/>
            <family val="2"/>
          </rPr>
          <t>One output voltage per row. For model numbers with more than one output voltage, use additional rows with same model number.</t>
        </r>
      </text>
    </comment>
    <comment ref="H112" authorId="0" shapeId="0" xr:uid="{82F83EFA-8297-4D4C-AF85-7EDD39D748F3}">
      <text>
        <r>
          <rPr>
            <b/>
            <sz val="9"/>
            <color indexed="81"/>
            <rFont val="Tahoma"/>
            <family val="2"/>
          </rPr>
          <t>One MCDR per row. For model numbers with more than one MCDR, use additional rows with same model number.</t>
        </r>
      </text>
    </comment>
    <comment ref="I112" authorId="0" shapeId="0" xr:uid="{3DBE855D-8ECF-4F90-81EF-77835F59A3A9}">
      <text>
        <r>
          <rPr>
            <b/>
            <sz val="9"/>
            <color indexed="81"/>
            <rFont val="Tahoma"/>
            <family val="2"/>
          </rPr>
          <t>If entering an inverter model number, then also enter the inverter manufacturer in the Additional Notes field.</t>
        </r>
        <r>
          <rPr>
            <sz val="9"/>
            <color indexed="81"/>
            <rFont val="Tahoma"/>
            <family val="2"/>
          </rPr>
          <t xml:space="preserve">
</t>
        </r>
      </text>
    </comment>
  </commentList>
</comments>
</file>

<file path=xl/sharedStrings.xml><?xml version="1.0" encoding="utf-8"?>
<sst xmlns="http://schemas.openxmlformats.org/spreadsheetml/2006/main" count="402" uniqueCount="333">
  <si>
    <t xml:space="preserve">Energy Storage Systems (ESS) Request Instructions
</t>
  </si>
  <si>
    <t>General Guidance for a Request</t>
  </si>
  <si>
    <t>The CEC does not require submittal of information to the solar equipment lists as a condition for complying with Title 20 appliance efficiency standards or for installing equipment in California.</t>
  </si>
  <si>
    <t>Some utilities or local governments may use the CEC’s solar equipment lists during their interconnection or permit application processes.</t>
  </si>
  <si>
    <t>See the Guidelines for California’s Solar Electric Incentive Programs (Senate Bill 1), Seventh Edition, for requirement details.</t>
  </si>
  <si>
    <t>Requests must be submitted by the equipment manufacturer.</t>
  </si>
  <si>
    <t>You may not combine a request for newly added model numbers and a request to revise existing model numbers. Submit two separate requests, one for add and one for revise.</t>
  </si>
  <si>
    <t>Requests for revision of existing information must always include the required certificate of compliance for the safety standard associated with the equipment type.</t>
  </si>
  <si>
    <t>All documentation and correspondence must be in English.</t>
  </si>
  <si>
    <t>All required documentation must be submitted in a single email. Incomplete requests will be rejected and will lose their place in the review queue; a new, complete request must then be submitted and will be assigned a new place in the review queue.</t>
  </si>
  <si>
    <t>Requests containing falsified reports or altered forms will be rejected. The equipment may be permanently prohibited from inclusion on the CEC solar equipment lists and the manufacturer may be permanently prohibited from having equipment on the CEC solar equipment lists.</t>
  </si>
  <si>
    <t>NOTE: Data and information submitted to the Energy Commission are public record. Do not submit any proprietary or confidential information. Proprietary or confidential information on required documents must be redacted or omitted prior to submission.</t>
  </si>
  <si>
    <t>Procedure for Submitting an Energy Storage System Request</t>
  </si>
  <si>
    <t>The manufacturer submits the request in a single e-mail to SolarEquipment@energy.ca.gov.</t>
  </si>
  <si>
    <t>Include a subject line stating the purpose of the equipment request (new or revised), the equipment type (ESS), and the manufacturer's name.</t>
  </si>
  <si>
    <t xml:space="preserve">Attach to the e-mail all documentation. </t>
  </si>
  <si>
    <r>
      <rPr>
        <b/>
        <sz val="12"/>
        <color theme="1"/>
        <rFont val="Calibri"/>
        <family val="2"/>
        <scheme val="minor"/>
      </rPr>
      <t>In-scope equipment for ESS list</t>
    </r>
    <r>
      <rPr>
        <sz val="12"/>
        <color theme="1"/>
        <rFont val="Calibri"/>
        <family val="2"/>
        <scheme val="minor"/>
      </rPr>
      <t>: stationary battery energy storage systems, including DC ESS, that can receive electrical energy and store that energy via electrochemical means as defined in UL 9540, that have a certificate of compliance for UL 9540 from an appropriate NRTL, and that are capable of being used in distributed energy resource (DER) applications which operate in parallel to a utility grid.</t>
    </r>
  </si>
  <si>
    <t xml:space="preserve">Required Documentation </t>
  </si>
  <si>
    <t>1. Energy Storage System Request Form</t>
  </si>
  <si>
    <t>2. Certificate of compliance for UL 9540 from appropriate NRTL</t>
  </si>
  <si>
    <t>3. Manufacturer specification sheet for requested model number(s)</t>
  </si>
  <si>
    <t>Optional Documentation</t>
  </si>
  <si>
    <t>1.</t>
  </si>
  <si>
    <t>Energy Storage System Request Form</t>
  </si>
  <si>
    <t xml:space="preserve">A. </t>
  </si>
  <si>
    <t>Current version of the ESS Request Form must be used or the request will be rejected.</t>
  </si>
  <si>
    <t>B.</t>
  </si>
  <si>
    <t>Complete all applicable sections of the ESS Request Form. Ensure model numbers, test report numbers, and dates match those on submitted documents. Mismatched information will require clarification and will delay processing of the request.</t>
  </si>
  <si>
    <t>C.</t>
  </si>
  <si>
    <t>Provide the manufacturer’s legal name (as shown on the certificate of compliance). Any differences in company name must be explained in a signed letter submitted on company letterhead (see FAQs #1 below).</t>
  </si>
  <si>
    <t>D.</t>
  </si>
  <si>
    <t>E.</t>
  </si>
  <si>
    <t>If you provide a certificate of compliance for UL 1741, enter the name of the NRTL that issued the certificate. The NRTL's OSHA Scope of Recognition must include UL 1741.</t>
  </si>
  <si>
    <t>F.</t>
  </si>
  <si>
    <t>If you provide information for Communications Conformance, enter the name of the entity that issued the certification or compatibility report.</t>
  </si>
  <si>
    <t>G.</t>
  </si>
  <si>
    <t>Use the Additional Notes field to further explain or clarify the request . Accurate and detailed notes may help prevent the need for clarification and ensure timely processing of the request.</t>
  </si>
  <si>
    <t>For Maximum Continuous Discharge Rate (MCDR) enter the value in kW from the manufacturer specification sheet. The entered value must match the MCDR value on the manufacturer specification sheet or the MCDR value will be left blank in the CEC's solar equipment list.</t>
  </si>
  <si>
    <t>2.</t>
  </si>
  <si>
    <t>Certificate of compliance for UL 9540 from appropriate NRTL</t>
  </si>
  <si>
    <t>A.</t>
  </si>
  <si>
    <t>Signed or stamped and dated by NRTL whose OSHA Scope of Recognition includes UL 9540.</t>
  </si>
  <si>
    <t>Specifies the requested model number(s) and defines any wildcards in model number(s).</t>
  </si>
  <si>
    <t>Certificate of compliance for ‘recognized component’ will not be accepted.</t>
  </si>
  <si>
    <t>Certificate of compliance must be for U.S. market.</t>
  </si>
  <si>
    <t>3.</t>
  </si>
  <si>
    <t>Manufacturer specification sheet for requested model number(s)</t>
  </si>
  <si>
    <t>Specification sheet must:</t>
  </si>
  <si>
    <t>Be issued by the ESS manufacturer.</t>
  </si>
  <si>
    <t>Clearly identify the manufacturer and its contact information (submitting on corporate letterhead is acceptable).</t>
  </si>
  <si>
    <t>Includes all requested model numbers and defines any wildcards in model number(s).</t>
  </si>
  <si>
    <t>Confirm the value of the Maximum Continuous Discharge Rate (MCDR) in kW that was provided on the ESS Request Form.</t>
  </si>
  <si>
    <t xml:space="preserve">Optional Documentation </t>
  </si>
  <si>
    <t>You must submit a NRTL issued document confirming the identified inverter is a component of the ESS. This document may come in the form a test report/summary for UL 9540, a constructional data report, or other NRTL issued document.</t>
  </si>
  <si>
    <t>4.</t>
  </si>
  <si>
    <t>Certificate of compliance for UL 1741 and UL 1741 SB (or UL 1741 SA) from appropriate NRTL</t>
  </si>
  <si>
    <t>Signed or stamped and dated by NRTL whose OSHA Scope of Recognition includes UL 1741.</t>
  </si>
  <si>
    <t>Must include either UL 1741 SB (required for PG&amp;E, SCE, and SDG&amp;E) or UL 1741 SA. You may include both.</t>
  </si>
  <si>
    <t>Specifies either the requested ESS model number(s) or the integrated inverter model number. Defines any wildcards in model number(s).</t>
  </si>
  <si>
    <t>Specifies “Grid Support Utility Interactive”.</t>
  </si>
  <si>
    <t>If utilizing UL 1741 SB, the certificate of compliance must:</t>
  </si>
  <si>
    <t>Indicate the UL 1741 (3rd Edition) standard including Supplement SB and the Source Requirement Documents (SRDs) for the test (e.g., compliance with California Rule 21)</t>
  </si>
  <si>
    <t>Indicate compliance with IEEE 1547-2018 and IEEE 1547.1-2020.</t>
  </si>
  <si>
    <t>If utilizing UL 1741 SA, the certificate of compliance must indicate the UL 1741 standard including Supplement SA and the Source Requirement Documents (SRDs) for the test (e.g., compliance with California Rule 21).</t>
  </si>
  <si>
    <t>5.</t>
  </si>
  <si>
    <t>Test report/summary for UL 1741 Supplement SA (required only when submitting certificate of compliance for UL 1741 SA)</t>
  </si>
  <si>
    <t>If you are providing a certificate of compliance for UL 1741 SA, you must also provide a test report/summary for Ul 1741 SA. No test/report summary is required for UL 1741 SB.</t>
  </si>
  <si>
    <t>Indicates testing completed in accordance with the UL 1741 standard including Supplement SA sections (SA8-SA15).</t>
  </si>
  <si>
    <t>Specifies the firmware version(s) tested for grid support functionality (SA8-SA15).</t>
  </si>
  <si>
    <t>To reflect Reactive Power Priority (RPP) information on the CEC ESS list, submit supporting language from the NRTL either in the certificate of compliance for UL 1741, the test report/summary for UL 1741, or in an additional document that:</t>
  </si>
  <si>
    <t>Signed or stamped and dated by NRTL.</t>
  </si>
  <si>
    <t>Specifies the model number(s) tested.</t>
  </si>
  <si>
    <t>Verifies that the Volt/VAr test (UL 1741 SA13) has been completed with reactive power priority enabled.</t>
  </si>
  <si>
    <t>Note: The additional documentation from a NRTL is not required if the certificate of compliance for UL 1741 or the test report/summary for UL 1741 meets the requirements.</t>
  </si>
  <si>
    <t>6.</t>
  </si>
  <si>
    <t>Conformance with the Common Smart Inverter Profile (CSIP)</t>
  </si>
  <si>
    <t>Signed or stamped and dated by the entity completing the CSIP conformance testing.</t>
  </si>
  <si>
    <t>Either certification of the ESS or inverter to CSIP, or conformance report from a NRTL for ESS or inverter compatibility with CSIP-certified gateway.</t>
  </si>
  <si>
    <t>If providing certification of the ESS or the inverter to CSIP:</t>
  </si>
  <si>
    <t>Must be from either a laboratory recognized by the OSHA NRTL program, the SunSpec Alliance, or a laboratory approved by SunSpec Alliance.</t>
  </si>
  <si>
    <t>Must indicate testing met the Common Smart Inverter Profile according to the SunSpec Common Smart Inverter Profile (CSIP).</t>
  </si>
  <si>
    <t>Must indicate the ESS manufacturer name and ESS model number(s) or the inverter manufacturer name and inverter model number(s).</t>
  </si>
  <si>
    <t>If providing conformance report from a NRTL for ESS or inverter compatibility with CSIP-certified gateway:</t>
  </si>
  <si>
    <t>Specifies the ESS manufacturer name and ESS model number(s) tested with a CSIP-compliant gateway or the inverter manufacturer name and inverter model number(s) tested with a CSIP-compliant gateway.</t>
  </si>
  <si>
    <t xml:space="preserve">Specifies the ESS model number(s) or the inverter model number(s) was(were) tested in accordance with a CPUC Resolution E-5000 approved testing pathway, as modified by CPUC Resolution E-5036.
</t>
  </si>
  <si>
    <t>7.</t>
  </si>
  <si>
    <t>8.</t>
  </si>
  <si>
    <t xml:space="preserve">For JA12 questions, please contact JA12_T24@energy.ca.gov or 916-654-5106.
</t>
  </si>
  <si>
    <t>9.</t>
  </si>
  <si>
    <t>JA12 Training and Documentation Material for 72 Hour Reset (required for 2025 JA12)</t>
  </si>
  <si>
    <t>See 2025 JA12 section JA12.3.3.1(e) and declaration form for more information. https://www.energy.ca.gov/sites/default/files/2025-07/CEC-400-2025-010-AP.pdf#page=259.</t>
  </si>
  <si>
    <t>Frequently Asked Questions (FAQs)</t>
  </si>
  <si>
    <t>What if I want my equipment on the CEC solar equipment lists to use a different manufacturer name than the name on the certificate of compliance?</t>
  </si>
  <si>
    <t>The manufacturer whose name is on the certificate of compliance must submit a Manufacturer Naming Letter that is:</t>
  </si>
  <si>
    <t>Submitted on company letterhead.</t>
  </si>
  <si>
    <t>Signed and dated by an authorized representative of the company.</t>
  </si>
  <si>
    <t>Includes the legal name of the manufacturer on the certificate of compliance.</t>
  </si>
  <si>
    <t>Includes the name that manufacturer wants to use for purposes of the CEC solar equipment lists.</t>
  </si>
  <si>
    <t>An explanation of why the use of a different company is desired (e.g., brand name).</t>
  </si>
  <si>
    <t>An explanation of all name variations found on submitted documents and the relationship  between each name and the manufacturer name on the certificate of compliance (parent company, subsidiary, etc.).</t>
  </si>
  <si>
    <t>What is the definition of an energy storage system (ESS)?</t>
  </si>
  <si>
    <t>The seventh edition of SB 1 Guidelines defines Energy Storage System as "A battery energy storage system is an electric power system that receives electrical energy and means to store that energy via electrochemical means as defined in UL 9540."</t>
  </si>
  <si>
    <t>These systems often include batteries, inverter, energy management system, electrical circuits, and other electrical components, all together in one system.</t>
  </si>
  <si>
    <t>DC ESS may be submitted for potential inclusion in the CEC's energy storage system list if they have a certificate of compliance for UL 9540.</t>
  </si>
  <si>
    <t>Why does the CEC's energy storage system list include information about UL 1741 SA and SB?</t>
  </si>
  <si>
    <t>Energy storage systems interconnecting in parallel with PG&amp;E, SCE, and SDG&amp;E's distribution grids are required to meet the same Rule 21 requirements as all other Generating Facilities that utilize inverter-based technologies.</t>
  </si>
  <si>
    <t>Submitting this information to the CEC is optional, but may be required by a utility as part of an interconnection application.</t>
  </si>
  <si>
    <t>How can I revise an inverter that is already on the CEC list to include another firmware version?</t>
  </si>
  <si>
    <t>Only firmware version(s) tested for UL 1741 Supplement SA sections SA8–SA15 will be reflected on the CEC inverter list.</t>
  </si>
  <si>
    <t>You must submit an inverter request to revise existing data.</t>
  </si>
  <si>
    <t>Submit a new test report for UL 1741 SA that includes the additional firmware version tested.</t>
  </si>
  <si>
    <t>Submit the current certificate of compliance for UL 1741, including Supplement SA, for the model number(s) to which the additional firmware version(s) applies(apply).</t>
  </si>
  <si>
    <t>May I submit documentation to reflect information related to both UL 1741 Supplement SA and UL 1741 Supplement SB?</t>
  </si>
  <si>
    <t>You must submit documentation to reflect at least one of UL 1741 Supplement SA or UL 1741 Supplement SB. Optionally, you may submit documentation to reflect both SA and SB.</t>
  </si>
  <si>
    <t>UL 1741 Supplement SB is required for PG&amp;E, SCE, and SDG&amp;E.</t>
  </si>
  <si>
    <t>How do I know my request has been received?</t>
  </si>
  <si>
    <t>The Energy Commission sends a confirmation email upon receipt of request to add/revise equipment.</t>
  </si>
  <si>
    <t>A unique request ID number (“R-ID number”) will be assigned to each request and will be included in the confirmation email.</t>
  </si>
  <si>
    <t>What if I have questions or need status updates on my request?</t>
  </si>
  <si>
    <t>The status of open requests is updated daily at https://www.energy.ca.gov/media/11469.</t>
  </si>
  <si>
    <t>Questions on an open request may be submitted to SolarEquipment@energy.ca.gov (or 916-654-4120). The R-ID number must be included so the correct request can be identified by the CEC.</t>
  </si>
  <si>
    <t>Manufacturers will receive email from the CEC notifying the manufacture of:</t>
  </si>
  <si>
    <t>Confirmation of receipt of an equipment request.</t>
  </si>
  <si>
    <t>CEC requires clarification of information in the manufacturer's equipment request.</t>
  </si>
  <si>
    <t>Approval/Rejection of the equipment request by the CEC.</t>
  </si>
  <si>
    <t>What if I have questions regarding the JA12?</t>
  </si>
  <si>
    <t>For JA12 questions, please contact JA12_T24@energy.ca.gov or 916-654-5106.</t>
  </si>
  <si>
    <t>How long does it take the CEC to process my equipment request?</t>
  </si>
  <si>
    <t>Requests are reviewed in a 2-phase process: Phase 1 consists of an administrative screening and Phase 2 consists of a technical evaluation.</t>
  </si>
  <si>
    <t>Only complete requests move to the administrative screening. Incomplete requests will be rejected.</t>
  </si>
  <si>
    <t>Requests that pass the administrative screening will move to the technical evaluation.</t>
  </si>
  <si>
    <t>Requests that are complete and accurate at the initial submission are typically processed within 45 calendar days from the date the request was received.</t>
  </si>
  <si>
    <t>If clarification or additional information is required, or if the initial request is rejected because of omissions or deficiencies, the CEC will typically notify the manufacturer within 30 days from the date the request was received.</t>
  </si>
  <si>
    <t>Requests that require clarification will take longer to process. This may be significantly longer than the standard 45 calendar day timeline.</t>
  </si>
  <si>
    <t>The CEC updates the solar equipment lists three times a month, typically on the 1st, 11th, and 21st of the month, or the first business day thereafter.</t>
  </si>
  <si>
    <t>10.</t>
  </si>
  <si>
    <t>Are there fees for a manufacturer to have their equipment included in a CEC solar equipment list?</t>
  </si>
  <si>
    <t>Currently there are no fees for having equipment included in a CEC solar equipment list.</t>
  </si>
  <si>
    <t xml:space="preserve">Energy Storage Systems (ESS) Request Form
</t>
  </si>
  <si>
    <t xml:space="preserve">Manufacturer Contact Information </t>
  </si>
  <si>
    <t xml:space="preserve">Manufacturer Name: </t>
  </si>
  <si>
    <t>Manufacturer Contact Name:</t>
  </si>
  <si>
    <t>Address:</t>
  </si>
  <si>
    <t>Phone Number:</t>
  </si>
  <si>
    <t>Email Address:</t>
  </si>
  <si>
    <t>Request Type:</t>
  </si>
  <si>
    <r>
      <t xml:space="preserve">Reason for Revision </t>
    </r>
    <r>
      <rPr>
        <i/>
        <sz val="11"/>
        <color theme="1"/>
        <rFont val="Calibri"/>
        <family val="2"/>
        <scheme val="minor"/>
      </rPr>
      <t>(if applicable)</t>
    </r>
    <r>
      <rPr>
        <sz val="11"/>
        <color theme="1"/>
        <rFont val="Calibri"/>
        <family val="2"/>
        <scheme val="minor"/>
      </rPr>
      <t>:</t>
    </r>
  </si>
  <si>
    <t>Certificate of compliance for UL 9540 from appropriate NRTL - Required for all requests (add and revise)</t>
  </si>
  <si>
    <t xml:space="preserve">Which edition of UL 9540 covers the requested equipment?
</t>
  </si>
  <si>
    <t>Electrochemical battery technology type (Example: Lithium Ion)</t>
  </si>
  <si>
    <t>Specification Sheet - Required</t>
  </si>
  <si>
    <t>Is the manufacturer name listed on the specification sheet?</t>
  </si>
  <si>
    <t>Can the Maximum Continuous Discharge Rate (MCDR) value(s) be verified on the submitted specification sheet?</t>
  </si>
  <si>
    <t>Certificate of compliance for UL 1741 from appropriate NRTL - Optional</t>
  </si>
  <si>
    <t>Are you supplying a certificate of compliance for UL 1741?</t>
  </si>
  <si>
    <t xml:space="preserve">Certificate of compliance for UL 1741 is from which Nationally Recognized Testing Laboratory (NRTL) whose Scope of Recognition under the Occupational Safety and Health Administration (OSHA) includes UL 1741?
</t>
  </si>
  <si>
    <t>Does the certificate of compliance for UL 1741 identify the ESS model number or the inverter model number?</t>
  </si>
  <si>
    <t>SB required for PG&amp;E, SCE, SDG&amp;E.</t>
  </si>
  <si>
    <t xml:space="preserve">Does the certificate of compliance for UL 1741 include Supplement SB? 
(3rd Edition of UL 1741 must be utilized)
</t>
  </si>
  <si>
    <t>Does the certificate of compliance for UL 1741 mention compliance with IEEE 1547-2018 and IEEE 1547.1-2020 standards?</t>
  </si>
  <si>
    <t>Was compliance with the current California Rule 21 Source Requirement Document (SRD) confirmed by the tests?</t>
  </si>
  <si>
    <t>Identify compliance with any other SRDs, if applicable:</t>
  </si>
  <si>
    <t>If "Yes" for SA, test report/summary for UL 1741 must be submitted. SB required for PG&amp;E, SCE, SDG&amp;E.</t>
  </si>
  <si>
    <t>Does the certificate of compliance for UL 1741 include Supplement SA? If "Yes", you must submit a UL 1741 test report/summary.</t>
  </si>
  <si>
    <t>Firmware Version(s) Tested for grid support functionality (SA8-SA15):      </t>
  </si>
  <si>
    <t xml:space="preserve">Was the Volt-VAr curve tested with reactive power priority enabled during testing in accordance with UL 1741, Volt-VAr (SA13)?
</t>
  </si>
  <si>
    <t xml:space="preserve">Was compliance with the current California Rule 21 Source Requirement Document (SRD) confirmed by the tests?
</t>
  </si>
  <si>
    <t>Communications Conformance - Optional</t>
  </si>
  <si>
    <t>How was the Common Smart Inverter Profile (CSIP) compliance evaluated?</t>
  </si>
  <si>
    <t>Identify the entity that issued the CSIP conformance document.</t>
  </si>
  <si>
    <t>Group 1 – Frequency Shift with continuous positive frequency feedback</t>
  </si>
  <si>
    <t>Group 2A – Frequency Shift with discontinuous or stepped positive frequency feedback</t>
  </si>
  <si>
    <t>Group 2B – Frequency Shift similar to Group 2A except with a dead zone around 60Hz</t>
  </si>
  <si>
    <t>Group 2C – Frequency shift with unidirectional frequency feedback</t>
  </si>
  <si>
    <t>Group 3 – Monitors change of impedance</t>
  </si>
  <si>
    <t>Group 4 – Monitors shift at a harmonic frequency (multiple of the fundamental)</t>
  </si>
  <si>
    <t>Group 5 – Passive methods like rate of change of frequency, vector shift</t>
  </si>
  <si>
    <t>Group 6 – Produces negative sequence current and monitor voltage</t>
  </si>
  <si>
    <t>For 2025 JA12, was the training and documentation material for the 72 hour reset included?</t>
  </si>
  <si>
    <r>
      <t xml:space="preserve">Additional Notes - Optional
</t>
    </r>
    <r>
      <rPr>
        <sz val="11"/>
        <rFont val="Calibri"/>
        <family val="2"/>
        <scheme val="minor"/>
      </rPr>
      <t>Include any information that may assist the CEC with the review of the request.</t>
    </r>
  </si>
  <si>
    <t>Equipment Information - Required</t>
  </si>
  <si>
    <t>Energy Storage System Model Number</t>
  </si>
  <si>
    <t>PV DC Input Capable</t>
  </si>
  <si>
    <t>Brief Description</t>
    <phoneticPr fontId="0" type="noConversion"/>
  </si>
  <si>
    <r>
      <t xml:space="preserve">Nameplate Energy Capacity
</t>
    </r>
    <r>
      <rPr>
        <sz val="11"/>
        <color theme="0"/>
        <rFont val="Calibri"/>
        <family val="2"/>
        <scheme val="minor"/>
      </rPr>
      <t>(kWh)</t>
    </r>
  </si>
  <si>
    <r>
      <t xml:space="preserve">Nameplate Power
</t>
    </r>
    <r>
      <rPr>
        <sz val="11"/>
        <color theme="0"/>
        <rFont val="Calibri"/>
        <family val="2"/>
        <scheme val="minor"/>
      </rPr>
      <t>(kW)</t>
    </r>
  </si>
  <si>
    <t>Nominal AC Output Voltage</t>
  </si>
  <si>
    <r>
      <t xml:space="preserve">Maximum Continuous Discharge Rate
</t>
    </r>
    <r>
      <rPr>
        <sz val="11"/>
        <color theme="0"/>
        <rFont val="Calibri"/>
        <family val="2"/>
        <scheme val="minor"/>
      </rPr>
      <t>(kW)</t>
    </r>
  </si>
  <si>
    <r>
      <t xml:space="preserve">Integrated Inverter Model Number
</t>
    </r>
    <r>
      <rPr>
        <i/>
        <sz val="11"/>
        <color theme="0"/>
        <rFont val="Calibri"/>
        <family val="2"/>
        <scheme val="minor"/>
      </rPr>
      <t>(if applicable, otherwise leave blank)</t>
    </r>
  </si>
  <si>
    <t>Energy Storage System Monthly Information</t>
  </si>
  <si>
    <t>Manufacturer Name</t>
  </si>
  <si>
    <r>
      <t>Brand</t>
    </r>
    <r>
      <rPr>
        <b/>
        <vertAlign val="superscript"/>
        <sz val="12"/>
        <color theme="1"/>
        <rFont val="Calibri"/>
        <family val="2"/>
        <scheme val="minor"/>
      </rPr>
      <t>1</t>
    </r>
  </si>
  <si>
    <t>Model Number</t>
  </si>
  <si>
    <t>Technology</t>
  </si>
  <si>
    <t>PV DC Input Capability</t>
  </si>
  <si>
    <t>UL 9540 Certification</t>
  </si>
  <si>
    <t>UL 1741 Supplement SB Certification</t>
  </si>
  <si>
    <t>UL 1741 Supplement SA Testing</t>
  </si>
  <si>
    <t>UL 1741 SA13 Volt-Var</t>
  </si>
  <si>
    <t>UL 1741 SA
Freq-Watt
Volt-Watt</t>
  </si>
  <si>
    <t>UL 1741 SA
Disable Permit Service
Limit Active Power</t>
  </si>
  <si>
    <t>Common Smart Inverter Profile Conformance</t>
  </si>
  <si>
    <r>
      <t>Monitor Key Data
Scheduling</t>
    </r>
    <r>
      <rPr>
        <b/>
        <vertAlign val="superscript"/>
        <sz val="11"/>
        <color theme="1"/>
        <rFont val="Calibri"/>
        <family val="2"/>
        <scheme val="minor"/>
      </rPr>
      <t>7</t>
    </r>
  </si>
  <si>
    <t>Description</t>
  </si>
  <si>
    <t>Nameplate Energy Capacity</t>
  </si>
  <si>
    <t>Nameplate Power</t>
  </si>
  <si>
    <t>Nominal Voltage</t>
  </si>
  <si>
    <r>
      <t>Maximum Continuous Discharge Rate</t>
    </r>
    <r>
      <rPr>
        <b/>
        <vertAlign val="superscript"/>
        <sz val="11"/>
        <color theme="1"/>
        <rFont val="Calibri"/>
        <family val="2"/>
        <scheme val="minor"/>
      </rPr>
      <t>4</t>
    </r>
  </si>
  <si>
    <t>UL 1741 (3rd Ed.) Supplement SB 
Certification</t>
  </si>
  <si>
    <r>
      <t>UL 1741 Supplement SA 
Certification (SA8-SA13)</t>
    </r>
    <r>
      <rPr>
        <b/>
        <vertAlign val="superscript"/>
        <sz val="12"/>
        <color theme="1"/>
        <rFont val="Calibri"/>
        <family val="2"/>
        <scheme val="minor"/>
      </rPr>
      <t>5</t>
    </r>
  </si>
  <si>
    <r>
      <t>Inverter CSIP Conformance</t>
    </r>
    <r>
      <rPr>
        <b/>
        <vertAlign val="superscript"/>
        <sz val="12"/>
        <color rgb="FF000000"/>
        <rFont val="Calibri"/>
        <family val="2"/>
      </rPr>
      <t>6</t>
    </r>
  </si>
  <si>
    <r>
      <t>Monitor Key Data
Scheduling
Attestation</t>
    </r>
    <r>
      <rPr>
        <b/>
        <vertAlign val="superscript"/>
        <sz val="11"/>
        <color theme="1"/>
        <rFont val="Calibri"/>
        <family val="2"/>
        <scheme val="minor"/>
      </rPr>
      <t>7</t>
    </r>
  </si>
  <si>
    <t>Manufacturer Declared Roundtrip Efficiency</t>
  </si>
  <si>
    <r>
      <t>Certified JA12 Control  Strategies</t>
    </r>
    <r>
      <rPr>
        <b/>
        <vertAlign val="superscript"/>
        <sz val="12"/>
        <color theme="1"/>
        <rFont val="Calibri"/>
        <family val="2"/>
        <scheme val="minor"/>
      </rPr>
      <t>1</t>
    </r>
  </si>
  <si>
    <r>
      <t>Declaration for JA12 Submitted</t>
    </r>
    <r>
      <rPr>
        <b/>
        <vertAlign val="superscript"/>
        <sz val="12"/>
        <color theme="1"/>
        <rFont val="Calibri"/>
        <family val="2"/>
        <scheme val="minor"/>
      </rPr>
      <t>1</t>
    </r>
  </si>
  <si>
    <t>Notes</t>
  </si>
  <si>
    <t>CEC Listing Date</t>
  </si>
  <si>
    <t>Last Update</t>
  </si>
  <si>
    <t>Add or Revise</t>
  </si>
  <si>
    <t>Certifying Entity</t>
  </si>
  <si>
    <t>Certificate Date (mm/dd/yyyy)</t>
  </si>
  <si>
    <t>Edition of UL 9540</t>
  </si>
  <si>
    <t>3rd Edition</t>
  </si>
  <si>
    <t>SA8-SA13</t>
  </si>
  <si>
    <r>
      <t>RPP</t>
    </r>
    <r>
      <rPr>
        <b/>
        <vertAlign val="superscript"/>
        <sz val="12"/>
        <color theme="1"/>
        <rFont val="Calibri"/>
        <family val="2"/>
        <scheme val="minor"/>
      </rPr>
      <t>2</t>
    </r>
  </si>
  <si>
    <t>SA14-SA15</t>
  </si>
  <si>
    <t>SA17-SA18</t>
  </si>
  <si>
    <r>
      <t>CSIP</t>
    </r>
    <r>
      <rPr>
        <b/>
        <vertAlign val="superscript"/>
        <sz val="12"/>
        <color rgb="FF000000"/>
        <rFont val="Calibri"/>
        <family val="2"/>
      </rPr>
      <t>3</t>
    </r>
  </si>
  <si>
    <t>Attestation</t>
  </si>
  <si>
    <t>(kWh)</t>
  </si>
  <si>
    <t>(kW)</t>
  </si>
  <si>
    <t>(Vac)</t>
  </si>
  <si>
    <t>Certificate Date [mo/day/yr]</t>
  </si>
  <si>
    <t>Firmware Version(s) Tested</t>
  </si>
  <si>
    <t>Listing Date (mo/day/yr)</t>
  </si>
  <si>
    <t>Issuing Entity</t>
  </si>
  <si>
    <t>Document Date (mo/day/yr)</t>
  </si>
  <si>
    <t>Listing Date</t>
  </si>
  <si>
    <r>
      <t>(%, AC-AC)</t>
    </r>
    <r>
      <rPr>
        <b/>
        <vertAlign val="superscript"/>
        <sz val="12"/>
        <color theme="1"/>
        <rFont val="Calibri"/>
        <family val="2"/>
        <scheme val="minor"/>
      </rPr>
      <t>1</t>
    </r>
  </si>
  <si>
    <t>(mm/dd/yyyy)</t>
  </si>
  <si>
    <t>G1AI</t>
  </si>
  <si>
    <t>G2aAI</t>
  </si>
  <si>
    <t>G2bAI</t>
  </si>
  <si>
    <t>G2cAI</t>
  </si>
  <si>
    <t>G3AI</t>
  </si>
  <si>
    <t>G5AI</t>
  </si>
  <si>
    <t>G6AI</t>
  </si>
  <si>
    <t>Yes</t>
  </si>
  <si>
    <t>Add</t>
  </si>
  <si>
    <t>CSA</t>
  </si>
  <si>
    <t>Ed. 1 : 2016</t>
  </si>
  <si>
    <t>Bureau Veritas</t>
  </si>
  <si>
    <t>Inverter</t>
  </si>
  <si>
    <t>1. ESS - CSIP Certified</t>
  </si>
  <si>
    <t>N/A</t>
  </si>
  <si>
    <t>No</t>
  </si>
  <si>
    <t>Revise</t>
  </si>
  <si>
    <t>Intertek/ETL</t>
  </si>
  <si>
    <t>Ed. 2 : 2020</t>
  </si>
  <si>
    <t>ESS</t>
  </si>
  <si>
    <t>2. ESS - CSIP compliant via conformance testing using a CSIP-certified gateway</t>
  </si>
  <si>
    <t>SGS</t>
  </si>
  <si>
    <t>Ed. 2 : 2021</t>
  </si>
  <si>
    <t>Eurofins/MET Labs</t>
  </si>
  <si>
    <t>3. Inverter - CSIP Certified</t>
  </si>
  <si>
    <t>TUV Rheinland</t>
  </si>
  <si>
    <t>Ed. 2 : 2023</t>
  </si>
  <si>
    <t>4. Inverter - CSIP compliant via conformance testing using a CSIP-certified gateway</t>
  </si>
  <si>
    <t>UL</t>
  </si>
  <si>
    <t>Ed. 3 : 2023</t>
  </si>
  <si>
    <t>JET</t>
  </si>
  <si>
    <t>None</t>
  </si>
  <si>
    <t>Ed. 3 : 2025</t>
  </si>
  <si>
    <t>QPS</t>
  </si>
  <si>
    <t>TUV SUD America</t>
  </si>
  <si>
    <t>G4AI</t>
  </si>
  <si>
    <t>Confirm the value of the Nameplate Energy Capacity in kWh that was provided on the ESS Request Form.</t>
  </si>
  <si>
    <t>Confirm the value of the Nameplate Power in kW that was provided on the ESS Request Form.</t>
  </si>
  <si>
    <t>Confirm the value of the Nominal AC Output Voltage that was provided on the ESS Request Form.</t>
  </si>
  <si>
    <r>
      <t>Group 1 Anti-Island</t>
    </r>
    <r>
      <rPr>
        <b/>
        <vertAlign val="superscript"/>
        <sz val="11"/>
        <color rgb="FF000000"/>
        <rFont val="Calibri"/>
        <family val="2"/>
      </rPr>
      <t>8</t>
    </r>
  </si>
  <si>
    <r>
      <t>Group 2a Anti-Island</t>
    </r>
    <r>
      <rPr>
        <b/>
        <vertAlign val="superscript"/>
        <sz val="11"/>
        <color rgb="FF000000"/>
        <rFont val="Calibri"/>
        <family val="2"/>
      </rPr>
      <t>8</t>
    </r>
  </si>
  <si>
    <r>
      <t>Group 2b Anti-Island</t>
    </r>
    <r>
      <rPr>
        <b/>
        <vertAlign val="superscript"/>
        <sz val="11"/>
        <color rgb="FF000000"/>
        <rFont val="Calibri"/>
        <family val="2"/>
      </rPr>
      <t>8</t>
    </r>
  </si>
  <si>
    <r>
      <t>Group 2c Anti-Island</t>
    </r>
    <r>
      <rPr>
        <b/>
        <vertAlign val="superscript"/>
        <sz val="11"/>
        <color rgb="FF000000"/>
        <rFont val="Calibri"/>
        <family val="2"/>
      </rPr>
      <t>8</t>
    </r>
  </si>
  <si>
    <r>
      <t>Group 3 Anti-Island</t>
    </r>
    <r>
      <rPr>
        <b/>
        <vertAlign val="superscript"/>
        <sz val="11"/>
        <color rgb="FF000000"/>
        <rFont val="Calibri"/>
        <family val="2"/>
      </rPr>
      <t>8</t>
    </r>
  </si>
  <si>
    <r>
      <t>Group 4 Anti-Island</t>
    </r>
    <r>
      <rPr>
        <b/>
        <vertAlign val="superscript"/>
        <sz val="11"/>
        <color rgb="FF000000"/>
        <rFont val="Calibri"/>
        <family val="2"/>
      </rPr>
      <t>8</t>
    </r>
  </si>
  <si>
    <r>
      <t>Group 5 Anti-Island</t>
    </r>
    <r>
      <rPr>
        <b/>
        <vertAlign val="superscript"/>
        <sz val="11"/>
        <color rgb="FF000000"/>
        <rFont val="Calibri"/>
        <family val="2"/>
      </rPr>
      <t>8</t>
    </r>
  </si>
  <si>
    <r>
      <t>Group 6 Anti-Island</t>
    </r>
    <r>
      <rPr>
        <b/>
        <vertAlign val="superscript"/>
        <sz val="11"/>
        <color rgb="FF000000"/>
        <rFont val="Calibri"/>
        <family val="2"/>
      </rPr>
      <t>8</t>
    </r>
  </si>
  <si>
    <t>Revised: 12/22/2025</t>
  </si>
  <si>
    <t>Yes: SA8-SA15</t>
  </si>
  <si>
    <t>Yes: SA8-SA15, SA17 &amp; SA18</t>
  </si>
  <si>
    <t>Select the ESS equipment type:</t>
  </si>
  <si>
    <t>AC ESS</t>
  </si>
  <si>
    <t>Self-attestation, no supporting documentation is necessary. Answer Yes or No for each group. You must respond Yes for at least one group.</t>
  </si>
  <si>
    <t xml:space="preserve">What is the issue date for the certificate of compliance for UL 9540? (mm/dd/yyyy)
</t>
  </si>
  <si>
    <t xml:space="preserve">Certificate of compliance for UL 9540 is from which Nationally Recognized Testing Laboratory (NRTL) whose Scope of Recognition under the Occupational Safety and Health Administration (OSHA) includes UL 9540?
</t>
  </si>
  <si>
    <r>
      <t xml:space="preserve">JA12 Declaration Statement - Optional
</t>
    </r>
    <r>
      <rPr>
        <i/>
        <sz val="11"/>
        <color rgb="FF000000"/>
        <rFont val="Calibri"/>
        <family val="2"/>
      </rPr>
      <t>(if "Yes", please provide supporting documentation)</t>
    </r>
  </si>
  <si>
    <t>Are you submitting a Joint Appendix 12 (JA12) Declaration Statement?</t>
  </si>
  <si>
    <t>Joint Appendix 12 (JA12) Declaration Statement</t>
  </si>
  <si>
    <t>Joint Appendix 12 (JA12) is part of the California Building Energy Efficiency Standards (Title 24 Part 6). More information at https://www.energy.ca.gov/rules-and-regulations/building-energy-efficiency/manufacturer-certification-building-equipment/battery-bess.</t>
  </si>
  <si>
    <t>JA12 requests must include all required documentation (request form, certificate of compliance for associated safety standard, specification sheet) even if the ESS is already included in the CEC solar equipment list.</t>
  </si>
  <si>
    <t>Self-attestation, no supporting documentation is necessary.</t>
  </si>
  <si>
    <t>Answer Yes or No for each group.</t>
  </si>
  <si>
    <t>You must respond Yes for at least one group.</t>
  </si>
  <si>
    <t>Identification of Anti-Islanding Detection Methods (AC ESS only - required for new requests and revise requests where this information has not been previously submitted, optional for other revise requests)</t>
  </si>
  <si>
    <t>4. Identification of Anti-Islanding Detection Methods (AC ESS only - required for new requests and revise requests where this information has not been previously submitted, optional for other revise requests)</t>
  </si>
  <si>
    <t>6. Certificate of compliance for UL 1741 and UL 1741 SB (or UL 1741 SA) from appropriate NRTL</t>
  </si>
  <si>
    <t>7. Test report/summary for UL 1741 Supplement SA (required only when submitting certificate of compliance for UL 1741 SA)</t>
  </si>
  <si>
    <t>8. Conformance with the Common Smart Inverter Profile (CSIP)</t>
  </si>
  <si>
    <t>9. Joint Appendix 12 (JA12) Declaration Statement</t>
  </si>
  <si>
    <t>10. JA12 Training and Documentation Material for 72 Hour Reset (required for 2025 JA12)</t>
  </si>
  <si>
    <t>If the ESS has an integrated inverter that is already included in the CEC's solar equipment lists:</t>
  </si>
  <si>
    <t>Do not submit optional documentation items  6,  7, and 8.</t>
  </si>
  <si>
    <t>Identification of Integrated Inverter (required for AC ESS with integrated inverter)</t>
  </si>
  <si>
    <t>5. Identification of Integrated Inverter (required for AC ESS with integrated inverter)</t>
  </si>
  <si>
    <r>
      <t xml:space="preserve">Anti-Island Detection Method - Required for AC ESS
</t>
    </r>
    <r>
      <rPr>
        <sz val="11"/>
        <color theme="1"/>
        <rFont val="Calibri"/>
        <family val="2"/>
        <scheme val="minor"/>
      </rPr>
      <t>(Required for new requests and revise requests where this information has not been previously submitted, optional for other revise requests)</t>
    </r>
  </si>
  <si>
    <t>If the certificate of compliance for UL 1741 specifies the model number of an inverter integrated into the ESS, see the Note in cell B46 and follow the instructions.</t>
  </si>
  <si>
    <t>Yes (2022)</t>
  </si>
  <si>
    <t>Yes (2025)</t>
  </si>
  <si>
    <t>You must submit a NRTL issued document confirming the identified inverter is a component of the ESS. This document may come in the form of a test report/summary for UL 9540, a constructional data report, or other NRTL issued document.</t>
  </si>
  <si>
    <r>
      <t xml:space="preserve">If you choose to provide a certificate of compliance for UL 1741 then you </t>
    </r>
    <r>
      <rPr>
        <b/>
        <sz val="11"/>
        <rFont val="Calibri"/>
        <family val="2"/>
        <scheme val="minor"/>
      </rPr>
      <t>must submit UL 1741 SA or 1741 SB information</t>
    </r>
    <r>
      <rPr>
        <sz val="11"/>
        <rFont val="Calibri"/>
        <family val="2"/>
        <scheme val="minor"/>
      </rPr>
      <t>. You may submit both.</t>
    </r>
  </si>
  <si>
    <t>UL 1741 Supplement SB Information - Optional</t>
  </si>
  <si>
    <t>UL 1741 Supplement SA Information - Optional</t>
  </si>
  <si>
    <t>Enter the inverter manufacturer in the Additional Notes field on the ESS request form.</t>
  </si>
  <si>
    <t>Submit the applicable optional documentation item(s) 6, 7, or 8 for the inverter functionality you want included in the ESS list.</t>
  </si>
  <si>
    <t>Do not submit the optional documentation items 6, 7, or 8.</t>
  </si>
  <si>
    <t>Enter the inverter model number in the Integrated Inverter Model Number field on the ESS request form.</t>
  </si>
  <si>
    <t>OAI</t>
  </si>
  <si>
    <r>
      <t>Others</t>
    </r>
    <r>
      <rPr>
        <b/>
        <vertAlign val="superscript"/>
        <sz val="11"/>
        <color rgb="FF000000"/>
        <rFont val="Calibri"/>
        <family val="2"/>
      </rPr>
      <t>8</t>
    </r>
  </si>
  <si>
    <t>Others</t>
  </si>
  <si>
    <t>If the ESS has an integrated inverter that is not included in the CEC's solar equipment lists and you want to include inverter functionalities in the ESS list:</t>
  </si>
  <si>
    <t>If the ESS has an integrated inverter that is not included in the CEC's solar equipment lists and you do not want to include inverter functionalities in the ESS list:</t>
  </si>
  <si>
    <t>For AC ESS equipment (battery with inverter), use the Integrated JA12 Declaration Statement. For DC ESS equipment, use the Field Assembled Declaration Statement.</t>
  </si>
  <si>
    <t>DC 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</si>
</sst>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mm/dd/yyyy"/>
  </numFmts>
  <fonts count="4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sz val="16"/>
      <color theme="1"/>
      <name val="Calibri"/>
      <family val="2"/>
      <scheme val="minor"/>
    </font>
    <font>
      <u/>
      <sz val="11"/>
      <color theme="10"/>
      <name val="Calibri"/>
      <family val="2"/>
      <scheme val="minor"/>
    </font>
    <font>
      <sz val="11"/>
      <color theme="0"/>
      <name val="Calibri"/>
      <family val="2"/>
      <scheme val="minor"/>
    </font>
    <font>
      <b/>
      <sz val="18"/>
      <color rgb="FFFF0000"/>
      <name val="Calibri"/>
      <family val="2"/>
      <scheme val="minor"/>
    </font>
    <font>
      <b/>
      <sz val="28"/>
      <color theme="0"/>
      <name val="Calibri"/>
      <family val="2"/>
      <scheme val="minor"/>
    </font>
    <font>
      <sz val="12"/>
      <color theme="0"/>
      <name val="Calibri"/>
      <family val="2"/>
      <scheme val="minor"/>
    </font>
    <font>
      <sz val="11"/>
      <name val="Calibri"/>
      <family val="2"/>
      <scheme val="minor"/>
    </font>
    <font>
      <b/>
      <sz val="14"/>
      <name val="Calibri"/>
      <family val="2"/>
      <scheme val="minor"/>
    </font>
    <font>
      <b/>
      <sz val="14"/>
      <color theme="0"/>
      <name val="Calibri"/>
      <family val="2"/>
      <scheme val="minor"/>
    </font>
    <font>
      <sz val="9"/>
      <color indexed="81"/>
      <name val="Tahoma"/>
      <family val="2"/>
    </font>
    <font>
      <b/>
      <sz val="9"/>
      <color indexed="81"/>
      <name val="Tahoma"/>
      <family val="2"/>
    </font>
    <font>
      <u/>
      <sz val="12"/>
      <color theme="10"/>
      <name val="Calibri"/>
      <family val="2"/>
      <scheme val="minor"/>
    </font>
    <font>
      <b/>
      <sz val="12"/>
      <color theme="0"/>
      <name val="Calibri"/>
      <family val="2"/>
      <scheme val="minor"/>
    </font>
    <font>
      <b/>
      <u/>
      <sz val="12"/>
      <color theme="0"/>
      <name val="Calibri"/>
      <family val="2"/>
      <scheme val="minor"/>
    </font>
    <font>
      <b/>
      <sz val="12"/>
      <color rgb="FFFF0000"/>
      <name val="Calibri"/>
      <family val="2"/>
      <scheme val="minor"/>
    </font>
    <font>
      <b/>
      <sz val="11"/>
      <color rgb="FF000000"/>
      <name val="Calibri"/>
      <family val="2"/>
    </font>
    <font>
      <b/>
      <vertAlign val="superscript"/>
      <sz val="12"/>
      <color theme="1"/>
      <name val="Calibri"/>
      <family val="2"/>
      <scheme val="minor"/>
    </font>
    <font>
      <b/>
      <vertAlign val="superscript"/>
      <sz val="12"/>
      <color rgb="FF000000"/>
      <name val="Calibri"/>
      <family val="2"/>
    </font>
    <font>
      <sz val="11"/>
      <color theme="1"/>
      <name val="Calibri"/>
      <family val="2"/>
    </font>
    <font>
      <b/>
      <sz val="20"/>
      <name val="Calibri"/>
      <family val="2"/>
      <scheme val="minor"/>
    </font>
    <font>
      <sz val="14"/>
      <color theme="0"/>
      <name val="Calibri"/>
      <family val="2"/>
      <scheme val="minor"/>
    </font>
    <font>
      <b/>
      <sz val="12"/>
      <color rgb="FFED0000"/>
      <name val="Calibri"/>
      <family val="2"/>
      <scheme val="minor"/>
    </font>
    <font>
      <sz val="14"/>
      <name val="Calibri"/>
      <family val="2"/>
      <scheme val="minor"/>
    </font>
    <font>
      <i/>
      <sz val="11"/>
      <color theme="0"/>
      <name val="Calibri"/>
      <family val="2"/>
      <scheme val="minor"/>
    </font>
    <font>
      <b/>
      <vertAlign val="superscript"/>
      <sz val="11"/>
      <color theme="1"/>
      <name val="Calibri"/>
      <family val="2"/>
      <scheme val="minor"/>
    </font>
    <font>
      <b/>
      <sz val="14"/>
      <color rgb="FF000000"/>
      <name val="Calibri"/>
      <family val="2"/>
    </font>
    <font>
      <i/>
      <sz val="11"/>
      <color rgb="FF000000"/>
      <name val="Calibri"/>
      <family val="2"/>
    </font>
    <font>
      <i/>
      <sz val="11"/>
      <color theme="1"/>
      <name val="Calibri"/>
      <family val="2"/>
      <scheme val="minor"/>
    </font>
    <font>
      <sz val="12"/>
      <name val="Calibri"/>
      <family val="2"/>
      <scheme val="minor"/>
    </font>
    <font>
      <u/>
      <sz val="12"/>
      <name val="Calibri"/>
      <family val="2"/>
      <scheme val="minor"/>
    </font>
    <font>
      <b/>
      <sz val="12"/>
      <name val="Calibri"/>
      <family val="2"/>
      <scheme val="minor"/>
    </font>
    <font>
      <b/>
      <u/>
      <sz val="12"/>
      <name val="Calibri"/>
      <family val="2"/>
      <scheme val="minor"/>
    </font>
    <font>
      <b/>
      <vertAlign val="superscript"/>
      <sz val="11"/>
      <color rgb="FF000000"/>
      <name val="Calibri"/>
      <family val="2"/>
    </font>
    <font>
      <i/>
      <sz val="11"/>
      <name val="Calibri"/>
      <family val="2"/>
      <scheme val="minor"/>
    </font>
    <font>
      <b/>
      <sz val="11"/>
      <name val="Calibri"/>
      <family val="2"/>
      <scheme val="minor"/>
    </font>
  </fonts>
  <fills count="17">
    <fill>
      <patternFill patternType="none"/>
    </fill>
    <fill>
      <patternFill patternType="gray125"/>
    </fill>
    <fill>
      <patternFill patternType="solid">
        <fgColor rgb="FFF6B8B8"/>
        <bgColor rgb="FF000000"/>
      </patternFill>
    </fill>
    <fill>
      <patternFill patternType="solid">
        <fgColor rgb="FFE4DFEC"/>
        <bgColor rgb="FF000000"/>
      </patternFill>
    </fill>
    <fill>
      <patternFill patternType="solid">
        <fgColor rgb="FFC5D9F1"/>
        <bgColor rgb="FF000000"/>
      </patternFill>
    </fill>
    <fill>
      <patternFill patternType="solid">
        <fgColor rgb="FFD8E4BC"/>
        <bgColor rgb="FF000000"/>
      </patternFill>
    </fill>
    <fill>
      <patternFill patternType="solid">
        <fgColor rgb="FFFDE9D9"/>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rgb="FFD6EAFE"/>
        <bgColor indexed="64"/>
      </patternFill>
    </fill>
    <fill>
      <patternFill patternType="solid">
        <fgColor rgb="FFF6B8B8"/>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4DFEC"/>
        <bgColor indexed="64"/>
      </patternFill>
    </fill>
    <fill>
      <patternFill patternType="solid">
        <fgColor rgb="FF92D050"/>
        <bgColor indexed="64"/>
      </patternFill>
    </fill>
    <fill>
      <patternFill patternType="solid">
        <fgColor rgb="FFB7DEE8"/>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8" fillId="8" borderId="0" xfId="0" applyFont="1" applyFill="1" applyAlignment="1">
      <alignment horizontal="left" vertical="top"/>
    </xf>
    <xf numFmtId="0" fontId="10" fillId="8" borderId="0" xfId="0" applyFont="1" applyFill="1" applyAlignment="1">
      <alignment horizontal="left" vertical="top"/>
    </xf>
    <xf numFmtId="0" fontId="18" fillId="8" borderId="0" xfId="0" applyFont="1" applyFill="1" applyAlignment="1">
      <alignment horizontal="center" vertical="center"/>
    </xf>
    <xf numFmtId="0" fontId="5" fillId="0" borderId="0" xfId="0" applyFont="1" applyAlignment="1">
      <alignment horizontal="center" vertical="center"/>
    </xf>
    <xf numFmtId="0" fontId="11" fillId="8" borderId="0" xfId="0" applyFont="1" applyFill="1" applyAlignment="1">
      <alignment vertical="center"/>
    </xf>
    <xf numFmtId="0" fontId="8" fillId="8" borderId="0" xfId="0" applyFont="1" applyFill="1" applyAlignment="1">
      <alignment horizontal="left" vertical="center"/>
    </xf>
    <xf numFmtId="0" fontId="21" fillId="0" borderId="1" xfId="0" applyFont="1" applyBorder="1" applyAlignment="1">
      <alignment horizontal="center" vertical="center"/>
    </xf>
    <xf numFmtId="0" fontId="0" fillId="14" borderId="0" xfId="0" applyFill="1"/>
    <xf numFmtId="0" fontId="25" fillId="14" borderId="0" xfId="0" applyFont="1" applyFill="1"/>
    <xf numFmtId="0" fontId="26" fillId="8" borderId="0" xfId="0" applyFont="1" applyFill="1" applyAlignment="1">
      <alignment vertical="center"/>
    </xf>
    <xf numFmtId="165" fontId="21"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18" fillId="8" borderId="0" xfId="0" applyFont="1" applyFill="1" applyAlignment="1">
      <alignment vertical="center"/>
    </xf>
    <xf numFmtId="0" fontId="20" fillId="0" borderId="0" xfId="0" applyFont="1" applyAlignment="1">
      <alignment vertical="center"/>
    </xf>
    <xf numFmtId="0" fontId="5" fillId="0" borderId="0" xfId="0" applyFont="1" applyAlignment="1">
      <alignment vertical="center"/>
    </xf>
    <xf numFmtId="0" fontId="18" fillId="8" borderId="0" xfId="0"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right" vertical="center"/>
    </xf>
    <xf numFmtId="0" fontId="11" fillId="8" borderId="0" xfId="0" applyFont="1" applyFill="1" applyAlignment="1">
      <alignment horizontal="right" vertical="center"/>
    </xf>
    <xf numFmtId="0" fontId="19" fillId="8" borderId="0" xfId="0" applyFont="1" applyFill="1" applyAlignment="1">
      <alignment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11" fillId="8" borderId="0" xfId="0" applyFont="1" applyFill="1" applyAlignment="1">
      <alignment horizontal="left" vertical="center"/>
    </xf>
    <xf numFmtId="0" fontId="5" fillId="0" borderId="0" xfId="0" quotePrefix="1"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18" fillId="0" borderId="0" xfId="0" applyFont="1" applyAlignment="1">
      <alignment vertical="center"/>
    </xf>
    <xf numFmtId="0" fontId="11" fillId="0" borderId="0" xfId="0" applyFont="1" applyAlignment="1">
      <alignment vertical="center"/>
    </xf>
    <xf numFmtId="0" fontId="18" fillId="8" borderId="0" xfId="0" quotePrefix="1" applyFont="1" applyFill="1" applyAlignment="1">
      <alignment horizontal="center" vertical="center"/>
    </xf>
    <xf numFmtId="0" fontId="27"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166" fontId="21" fillId="1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13" borderId="2" xfId="0" applyFont="1" applyFill="1" applyBorder="1" applyAlignment="1">
      <alignment horizontal="centerContinuous" vertical="center" wrapText="1"/>
    </xf>
    <xf numFmtId="0" fontId="1" fillId="1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Continuous" vertical="center" wrapText="1"/>
    </xf>
    <xf numFmtId="0" fontId="21" fillId="0" borderId="4" xfId="0" applyFont="1" applyBorder="1" applyAlignment="1">
      <alignment horizontal="centerContinuous" vertical="center" wrapText="1"/>
    </xf>
    <xf numFmtId="0" fontId="21" fillId="3" borderId="2" xfId="0" applyFont="1" applyFill="1" applyBorder="1" applyAlignment="1">
      <alignment horizontal="center" vertical="center" wrapText="1"/>
    </xf>
    <xf numFmtId="164" fontId="21" fillId="4" borderId="2" xfId="0" applyNumberFormat="1" applyFont="1" applyFill="1" applyBorder="1" applyAlignment="1">
      <alignment horizontal="center" vertical="center" wrapText="1"/>
    </xf>
    <xf numFmtId="164" fontId="21" fillId="5" borderId="2" xfId="0" applyNumberFormat="1" applyFont="1" applyFill="1" applyBorder="1" applyAlignment="1">
      <alignment horizontal="center" vertical="center" wrapText="1"/>
    </xf>
    <xf numFmtId="164" fontId="21" fillId="6" borderId="1" xfId="0" applyNumberFormat="1" applyFont="1" applyFill="1" applyBorder="1" applyAlignment="1">
      <alignment horizontal="centerContinuous" vertical="center" wrapText="1"/>
    </xf>
    <xf numFmtId="0" fontId="21" fillId="0" borderId="2"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3" xfId="0" applyFont="1" applyBorder="1" applyAlignment="1">
      <alignment horizontal="centerContinuous" vertical="center" wrapText="1"/>
    </xf>
    <xf numFmtId="164" fontId="1" fillId="12" borderId="1" xfId="0" applyNumberFormat="1" applyFont="1" applyFill="1" applyBorder="1" applyAlignment="1">
      <alignment horizontal="center" vertical="center" wrapText="1"/>
    </xf>
    <xf numFmtId="0" fontId="21" fillId="11" borderId="2" xfId="0" applyFont="1" applyFill="1" applyBorder="1" applyAlignment="1">
      <alignment horizontal="center" vertical="center" wrapText="1"/>
    </xf>
    <xf numFmtId="164" fontId="21" fillId="11" borderId="2" xfId="0" applyNumberFormat="1" applyFont="1" applyFill="1" applyBorder="1" applyAlignment="1">
      <alignment horizontal="centerContinuous" vertical="center" wrapText="1"/>
    </xf>
    <xf numFmtId="0" fontId="21" fillId="11" borderId="4" xfId="0" applyFont="1" applyFill="1" applyBorder="1" applyAlignment="1">
      <alignment horizontal="centerContinuous" vertical="center" wrapText="1"/>
    </xf>
    <xf numFmtId="0" fontId="24" fillId="0" borderId="1" xfId="0" applyFont="1" applyBorder="1" applyAlignment="1">
      <alignment horizontal="center" vertical="center"/>
    </xf>
    <xf numFmtId="0" fontId="24" fillId="0" borderId="1" xfId="0" applyFont="1" applyBorder="1" applyAlignment="1">
      <alignment horizontal="left"/>
    </xf>
    <xf numFmtId="164" fontId="21" fillId="0" borderId="2" xfId="0" applyNumberFormat="1" applyFont="1" applyBorder="1" applyAlignment="1">
      <alignment horizontal="center" vertical="center" wrapText="1"/>
    </xf>
    <xf numFmtId="164" fontId="21" fillId="0" borderId="1" xfId="0" applyNumberFormat="1" applyFont="1" applyBorder="1" applyAlignment="1">
      <alignment horizontal="centerContinuous" vertical="center" wrapText="1"/>
    </xf>
    <xf numFmtId="164" fontId="1" fillId="0" borderId="1" xfId="0" applyNumberFormat="1" applyFont="1" applyBorder="1" applyAlignment="1">
      <alignment horizontal="center" vertical="center" wrapText="1"/>
    </xf>
    <xf numFmtId="0" fontId="14" fillId="8" borderId="0" xfId="0" applyFont="1" applyFill="1" applyAlignment="1">
      <alignment horizontal="left" vertical="center"/>
    </xf>
    <xf numFmtId="0" fontId="26" fillId="8" borderId="0" xfId="0" applyFont="1" applyFill="1" applyAlignment="1">
      <alignment horizontal="left" vertical="center"/>
    </xf>
    <xf numFmtId="0" fontId="0" fillId="0" borderId="0" xfId="0" applyAlignment="1">
      <alignment vertical="center" wrapText="1"/>
    </xf>
    <xf numFmtId="0" fontId="34" fillId="0" borderId="0" xfId="0" applyFont="1" applyAlignment="1">
      <alignment vertical="center"/>
    </xf>
    <xf numFmtId="0" fontId="34" fillId="0" borderId="0" xfId="0" applyFont="1" applyAlignment="1">
      <alignment horizontal="right" vertical="center"/>
    </xf>
    <xf numFmtId="0" fontId="35" fillId="0" borderId="0" xfId="0" applyFont="1" applyAlignment="1">
      <alignment vertical="center"/>
    </xf>
    <xf numFmtId="0" fontId="3" fillId="0" borderId="0" xfId="0" applyFont="1" applyAlignment="1">
      <alignment horizontal="left" vertical="center"/>
    </xf>
    <xf numFmtId="0" fontId="3" fillId="0" borderId="0" xfId="0" quotePrefix="1" applyFont="1" applyAlignment="1">
      <alignment horizontal="center" vertical="center"/>
    </xf>
    <xf numFmtId="0" fontId="36" fillId="0" borderId="0" xfId="0" applyFont="1" applyAlignment="1">
      <alignment horizontal="center" vertical="center"/>
    </xf>
    <xf numFmtId="0" fontId="18" fillId="0" borderId="0" xfId="0" quotePrefix="1" applyFont="1" applyAlignment="1">
      <alignment horizontal="center" vertical="center"/>
    </xf>
    <xf numFmtId="0" fontId="0" fillId="0" borderId="0" xfId="0" applyAlignment="1">
      <alignment vertical="top"/>
    </xf>
    <xf numFmtId="0" fontId="34" fillId="0" borderId="0" xfId="0" applyFont="1" applyAlignment="1">
      <alignment horizontal="left" vertical="center"/>
    </xf>
    <xf numFmtId="0" fontId="20" fillId="0" borderId="0" xfId="0" applyFont="1" applyAlignment="1">
      <alignment horizontal="left" vertical="center"/>
    </xf>
    <xf numFmtId="0" fontId="7" fillId="0" borderId="0" xfId="1" applyFill="1" applyAlignment="1">
      <alignment horizontal="left" vertical="center"/>
    </xf>
    <xf numFmtId="0" fontId="4" fillId="0" borderId="0" xfId="0" applyFont="1" applyAlignment="1">
      <alignment horizontal="left" vertical="center"/>
    </xf>
    <xf numFmtId="0" fontId="17" fillId="0" borderId="0" xfId="1" applyFont="1" applyAlignment="1">
      <alignment horizontal="left" vertical="center"/>
    </xf>
    <xf numFmtId="0" fontId="19" fillId="8" borderId="0" xfId="0" applyFont="1" applyFill="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17" fillId="0" borderId="0" xfId="1" applyFont="1" applyFill="1" applyBorder="1" applyAlignment="1">
      <alignment horizontal="left" vertical="center"/>
    </xf>
    <xf numFmtId="0" fontId="7" fillId="0" borderId="0" xfId="1" applyAlignment="1">
      <alignment horizontal="left" vertical="center"/>
    </xf>
    <xf numFmtId="0" fontId="17" fillId="0" borderId="0" xfId="1" applyFont="1" applyBorder="1" applyAlignment="1">
      <alignment horizontal="left" vertical="center"/>
    </xf>
    <xf numFmtId="0" fontId="0" fillId="0" borderId="0" xfId="0" applyAlignment="1">
      <alignment horizontal="left" vertical="top" wrapText="1"/>
    </xf>
    <xf numFmtId="0" fontId="0" fillId="0" borderId="0" xfId="0" applyAlignment="1">
      <alignment horizontal="center" vertical="top" wrapText="1"/>
    </xf>
    <xf numFmtId="167" fontId="0" fillId="0" borderId="0" xfId="0" applyNumberFormat="1" applyAlignment="1">
      <alignment horizontal="center" vertical="top" wrapText="1"/>
    </xf>
    <xf numFmtId="0" fontId="5" fillId="0" borderId="0" xfId="0" applyFont="1"/>
    <xf numFmtId="0" fontId="7" fillId="0" borderId="0" xfId="1"/>
    <xf numFmtId="0" fontId="7" fillId="0" borderId="0" xfId="1" quotePrefix="1" applyAlignment="1">
      <alignment horizontal="left" vertical="center"/>
    </xf>
    <xf numFmtId="0" fontId="7" fillId="0" borderId="0" xfId="1" applyFill="1"/>
    <xf numFmtId="0" fontId="8" fillId="8" borderId="0" xfId="0" applyFont="1" applyFill="1" applyAlignment="1">
      <alignment vertical="center"/>
    </xf>
    <xf numFmtId="0" fontId="28" fillId="0" borderId="0" xfId="0" applyFont="1" applyAlignment="1">
      <alignment horizontal="left" vertical="center"/>
    </xf>
    <xf numFmtId="0" fontId="12" fillId="0" borderId="0" xfId="0" applyFont="1" applyAlignment="1">
      <alignment horizontal="left" vertical="center"/>
    </xf>
    <xf numFmtId="0" fontId="28" fillId="0" borderId="0" xfId="0" applyFont="1" applyAlignment="1">
      <alignment vertical="center"/>
    </xf>
    <xf numFmtId="0" fontId="3" fillId="9" borderId="0" xfId="0" applyFont="1" applyFill="1" applyAlignment="1">
      <alignment vertical="center"/>
    </xf>
    <xf numFmtId="0" fontId="2" fillId="9" borderId="0" xfId="0" applyFont="1" applyFill="1" applyAlignment="1">
      <alignment horizontal="left" vertical="center"/>
    </xf>
    <xf numFmtId="0" fontId="8" fillId="0" borderId="0" xfId="0" applyFont="1" applyAlignment="1">
      <alignment vertical="center"/>
    </xf>
    <xf numFmtId="0" fontId="0" fillId="0" borderId="0" xfId="0" applyAlignment="1">
      <alignment horizontal="left"/>
    </xf>
    <xf numFmtId="0" fontId="0" fillId="16" borderId="0" xfId="0" applyFill="1" applyAlignment="1">
      <alignment horizontal="left"/>
    </xf>
    <xf numFmtId="0" fontId="1" fillId="0" borderId="0" xfId="0" applyFont="1" applyAlignment="1">
      <alignment horizontal="left" vertical="center"/>
    </xf>
    <xf numFmtId="0" fontId="3" fillId="9" borderId="0" xfId="0" applyFont="1" applyFill="1"/>
    <xf numFmtId="0" fontId="12" fillId="9" borderId="0" xfId="0" applyFont="1" applyFill="1" applyAlignment="1">
      <alignment horizontal="left" vertical="center"/>
    </xf>
    <xf numFmtId="0" fontId="0" fillId="9" borderId="0" xfId="0" applyFill="1" applyAlignment="1">
      <alignment vertical="center"/>
    </xf>
    <xf numFmtId="0" fontId="5" fillId="16" borderId="0" xfId="0" applyFont="1" applyFill="1" applyAlignment="1">
      <alignment vertical="center"/>
    </xf>
    <xf numFmtId="0" fontId="0" fillId="16" borderId="0" xfId="0" applyFill="1" applyAlignment="1">
      <alignment horizontal="left" vertical="center"/>
    </xf>
    <xf numFmtId="0" fontId="13"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horizontal="center" vertical="center"/>
    </xf>
    <xf numFmtId="0" fontId="31" fillId="9" borderId="0" xfId="0" applyFont="1" applyFill="1" applyAlignment="1">
      <alignment horizontal="left" vertical="center"/>
    </xf>
    <xf numFmtId="0" fontId="39" fillId="0" borderId="0" xfId="0" applyFont="1" applyAlignment="1">
      <alignment horizontal="left" vertical="center"/>
    </xf>
    <xf numFmtId="0" fontId="20" fillId="9" borderId="0" xfId="0" applyFont="1" applyFill="1"/>
    <xf numFmtId="0" fontId="14" fillId="8" borderId="1" xfId="0" applyFont="1" applyFill="1" applyBorder="1" applyAlignment="1">
      <alignment horizontal="center" vertical="center" wrapText="1"/>
    </xf>
    <xf numFmtId="0" fontId="17" fillId="0" borderId="0" xfId="1" applyFont="1" applyFill="1" applyAlignment="1">
      <alignment vertical="center"/>
    </xf>
    <xf numFmtId="0" fontId="17" fillId="0" borderId="0" xfId="1" applyFont="1" applyFill="1"/>
    <xf numFmtId="0" fontId="0" fillId="7" borderId="3" xfId="0" applyFill="1" applyBorder="1" applyAlignment="1">
      <alignment vertical="center"/>
    </xf>
    <xf numFmtId="0" fontId="0" fillId="7" borderId="4" xfId="0" applyFill="1" applyBorder="1" applyAlignment="1">
      <alignment vertical="center"/>
    </xf>
    <xf numFmtId="0" fontId="3" fillId="7" borderId="5" xfId="0" applyFont="1" applyFill="1" applyBorder="1" applyAlignment="1" applyProtection="1">
      <alignment horizontal="left" vertical="center" wrapText="1"/>
      <protection locked="0"/>
    </xf>
    <xf numFmtId="0" fontId="3" fillId="7" borderId="5"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left" vertical="center"/>
      <protection locked="0"/>
    </xf>
    <xf numFmtId="0" fontId="3"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center" vertical="center"/>
      <protection locked="0"/>
    </xf>
    <xf numFmtId="167" fontId="3" fillId="7" borderId="1"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left" vertical="center"/>
      <protection locked="0"/>
    </xf>
    <xf numFmtId="0" fontId="5" fillId="0" borderId="0" xfId="0" applyFont="1" applyAlignment="1">
      <alignment horizontal="left" vertical="center"/>
    </xf>
  </cellXfs>
  <cellStyles count="2">
    <cellStyle name="Hyperlink" xfId="1" builtinId="8"/>
    <cellStyle name="Normal" xfId="0" builtinId="0"/>
  </cellStyles>
  <dxfs count="5">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s>
  <tableStyles count="0" defaultTableStyle="TableStyleMedium2" defaultPivotStyle="PivotStyleMedium9"/>
  <colors>
    <mruColors>
      <color rgb="FFD6EAFE"/>
      <color rgb="FFFFE9FF"/>
      <color rgb="FFFEF0D6"/>
      <color rgb="FFFFFB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152876</xdr:colOff>
      <xdr:row>2</xdr:row>
      <xdr:rowOff>84119</xdr:rowOff>
    </xdr:from>
    <xdr:to>
      <xdr:col>12</xdr:col>
      <xdr:colOff>295513</xdr:colOff>
      <xdr:row>10</xdr:row>
      <xdr:rowOff>143822</xdr:rowOff>
    </xdr:to>
    <xdr:pic>
      <xdr:nvPicPr>
        <xdr:cNvPr id="2" name="Picture 1" descr="Flow diagram of review process. Manufacturer obtains safety certification and performance test data from labs. Manufacturer completes request form. Manufacturer submits request package to solarequipment@energy.ca.gov. Manufacturer receives email confirmation and status update.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876" y="762299"/>
          <a:ext cx="7114302" cy="194311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8BC2-C5D9-4A7C-A260-B6E37AD470EA}">
  <sheetPr codeName="Sheet2">
    <tabColor theme="7" tint="0.39997558519241921"/>
  </sheetPr>
  <dimension ref="A1:AA197"/>
  <sheetViews>
    <sheetView showGridLines="0" zoomScaleNormal="100" workbookViewId="0">
      <pane ySplit="2" topLeftCell="A3" activePane="bottomLeft" state="frozen"/>
      <selection pane="bottomLeft"/>
    </sheetView>
  </sheetViews>
  <sheetFormatPr defaultRowHeight="14.4" x14ac:dyDescent="0.3"/>
  <cols>
    <col min="1" max="1" width="4.33203125" customWidth="1"/>
    <col min="3" max="4" width="10.5546875" customWidth="1"/>
    <col min="5" max="5" width="6.5546875" customWidth="1"/>
    <col min="6" max="6" width="13.6640625" customWidth="1"/>
    <col min="7" max="7" width="8.88671875" customWidth="1"/>
    <col min="8" max="8" width="4.5546875" customWidth="1"/>
    <col min="9" max="9" width="10.5546875" customWidth="1"/>
    <col min="11" max="11" width="5.5546875" customWidth="1"/>
    <col min="21" max="21" width="3.33203125" customWidth="1"/>
    <col min="23" max="23" width="10.44140625" customWidth="1"/>
    <col min="26" max="26" width="9" customWidth="1"/>
    <col min="27" max="27" width="9.33203125" customWidth="1"/>
  </cols>
  <sheetData>
    <row r="1" spans="1:7" s="6" customFormat="1" ht="36.6" x14ac:dyDescent="0.3">
      <c r="A1" s="2" t="s">
        <v>0</v>
      </c>
      <c r="C1" s="1"/>
      <c r="D1" s="1"/>
      <c r="E1" s="1"/>
      <c r="F1" s="1"/>
      <c r="G1" s="1"/>
    </row>
    <row r="2" spans="1:7" s="10" customFormat="1" ht="19.2" customHeight="1" x14ac:dyDescent="0.3">
      <c r="A2" s="60" t="s">
        <v>287</v>
      </c>
      <c r="B2" s="61"/>
    </row>
    <row r="3" spans="1:7" s="14" customFormat="1" ht="19.2" customHeight="1" x14ac:dyDescent="0.3">
      <c r="A3" s="13"/>
    </row>
    <row r="4" spans="1:7" s="14" customFormat="1" ht="19.2" customHeight="1" x14ac:dyDescent="0.3">
      <c r="A4" s="13"/>
    </row>
    <row r="5" spans="1:7" s="14" customFormat="1" ht="19.2" customHeight="1" x14ac:dyDescent="0.3">
      <c r="A5" s="13"/>
    </row>
    <row r="6" spans="1:7" s="14" customFormat="1" ht="19.2" customHeight="1" x14ac:dyDescent="0.3">
      <c r="A6" s="13"/>
    </row>
    <row r="7" spans="1:7" s="14" customFormat="1" ht="19.2" customHeight="1" x14ac:dyDescent="0.3">
      <c r="A7" s="13"/>
    </row>
    <row r="8" spans="1:7" s="14" customFormat="1" ht="19.2" customHeight="1" x14ac:dyDescent="0.3">
      <c r="A8" s="13"/>
    </row>
    <row r="9" spans="1:7" s="14" customFormat="1" ht="19.2" customHeight="1" x14ac:dyDescent="0.3">
      <c r="A9" s="13"/>
    </row>
    <row r="10" spans="1:7" s="14" customFormat="1" ht="19.2" customHeight="1" x14ac:dyDescent="0.3">
      <c r="A10" s="13"/>
    </row>
    <row r="11" spans="1:7" s="14" customFormat="1" ht="19.2" customHeight="1" x14ac:dyDescent="0.3">
      <c r="A11" s="13"/>
    </row>
    <row r="12" spans="1:7" s="5" customFormat="1" ht="19.2" customHeight="1" x14ac:dyDescent="0.3">
      <c r="A12" s="3"/>
      <c r="B12" s="18" t="s">
        <v>1</v>
      </c>
      <c r="C12" s="27"/>
    </row>
    <row r="13" spans="1:7" s="17" customFormat="1" ht="19.2" customHeight="1" x14ac:dyDescent="0.3">
      <c r="A13" s="28"/>
      <c r="B13" s="29" t="s">
        <v>2</v>
      </c>
      <c r="C13" s="29"/>
    </row>
    <row r="14" spans="1:7" s="17" customFormat="1" ht="19.2" customHeight="1" x14ac:dyDescent="0.3">
      <c r="A14" s="28"/>
      <c r="B14" s="29" t="s">
        <v>3</v>
      </c>
      <c r="C14" s="29"/>
    </row>
    <row r="15" spans="1:7" s="17" customFormat="1" ht="19.2" customHeight="1" x14ac:dyDescent="0.3">
      <c r="A15" s="28"/>
      <c r="B15" s="17" t="s">
        <v>4</v>
      </c>
      <c r="C15" s="29"/>
    </row>
    <row r="16" spans="1:7" s="17" customFormat="1" ht="19.2" customHeight="1" x14ac:dyDescent="0.3">
      <c r="A16" s="28"/>
      <c r="B16" s="29" t="s">
        <v>5</v>
      </c>
      <c r="C16" s="29"/>
    </row>
    <row r="17" spans="1:19" s="17" customFormat="1" ht="19.2" customHeight="1" x14ac:dyDescent="0.3">
      <c r="A17" s="28"/>
      <c r="B17" s="29" t="s">
        <v>6</v>
      </c>
      <c r="C17" s="29"/>
    </row>
    <row r="18" spans="1:19" s="17" customFormat="1" ht="19.2" customHeight="1" x14ac:dyDescent="0.3">
      <c r="A18" s="28"/>
      <c r="B18" s="29" t="s">
        <v>7</v>
      </c>
      <c r="C18" s="29"/>
    </row>
    <row r="19" spans="1:19" s="17" customFormat="1" ht="19.2" customHeight="1" x14ac:dyDescent="0.3">
      <c r="A19" s="28"/>
      <c r="B19" s="29" t="s">
        <v>8</v>
      </c>
      <c r="C19" s="29"/>
    </row>
    <row r="20" spans="1:19" s="17" customFormat="1" ht="19.2" customHeight="1" x14ac:dyDescent="0.3">
      <c r="A20" s="28"/>
      <c r="B20" s="29" t="s">
        <v>9</v>
      </c>
      <c r="C20" s="29"/>
    </row>
    <row r="21" spans="1:19" s="17" customFormat="1" ht="19.2" customHeight="1" x14ac:dyDescent="0.3">
      <c r="A21" s="28"/>
      <c r="B21" s="29" t="s">
        <v>10</v>
      </c>
      <c r="C21" s="29"/>
    </row>
    <row r="22" spans="1:19" s="17" customFormat="1" ht="19.2" customHeight="1" x14ac:dyDescent="0.3">
      <c r="A22" s="28"/>
      <c r="B22" s="34" t="s">
        <v>11</v>
      </c>
      <c r="C22" s="29"/>
    </row>
    <row r="23" spans="1:19" s="14" customFormat="1" ht="19.2" customHeight="1" x14ac:dyDescent="0.3">
      <c r="A23" s="13"/>
    </row>
    <row r="24" spans="1:19" s="5" customFormat="1" ht="19.2" customHeight="1" x14ac:dyDescent="0.3">
      <c r="A24" s="15"/>
      <c r="B24" s="15" t="s">
        <v>12</v>
      </c>
    </row>
    <row r="25" spans="1:19" s="32" customFormat="1" ht="19.2" customHeight="1" x14ac:dyDescent="0.3">
      <c r="A25" s="31"/>
      <c r="B25" s="29" t="s">
        <v>13</v>
      </c>
    </row>
    <row r="26" spans="1:19" s="32" customFormat="1" ht="19.2" customHeight="1" x14ac:dyDescent="0.3">
      <c r="A26" s="31"/>
      <c r="B26" s="29" t="s">
        <v>14</v>
      </c>
    </row>
    <row r="27" spans="1:19" s="32" customFormat="1" ht="19.2" customHeight="1" x14ac:dyDescent="0.3">
      <c r="A27" s="31"/>
      <c r="B27" s="29" t="s">
        <v>15</v>
      </c>
    </row>
    <row r="28" spans="1:19" s="32" customFormat="1" ht="19.2" customHeight="1" x14ac:dyDescent="0.3">
      <c r="A28" s="31"/>
      <c r="B28" s="29" t="s">
        <v>16</v>
      </c>
    </row>
    <row r="29" spans="1:19" s="17" customFormat="1" ht="19.2" customHeight="1" x14ac:dyDescent="0.3">
      <c r="A29" s="16"/>
      <c r="B29" s="30"/>
    </row>
    <row r="30" spans="1:19" s="18" customFormat="1" ht="19.2" customHeight="1" x14ac:dyDescent="0.3">
      <c r="B30" s="18" t="s">
        <v>17</v>
      </c>
    </row>
    <row r="31" spans="1:19" s="29" customFormat="1" ht="19.2" customHeight="1" x14ac:dyDescent="0.3">
      <c r="A31" s="72"/>
      <c r="B31" s="111" t="s">
        <v>18</v>
      </c>
      <c r="C31" s="86"/>
      <c r="D31" s="86"/>
      <c r="E31" s="86"/>
      <c r="F31" s="36"/>
      <c r="J31" s="122"/>
      <c r="K31" s="122"/>
      <c r="L31" s="122"/>
      <c r="M31" s="122"/>
      <c r="N31" s="122"/>
      <c r="O31" s="122"/>
      <c r="P31" s="122"/>
      <c r="Q31" s="122"/>
      <c r="R31" s="122"/>
      <c r="S31" s="122"/>
    </row>
    <row r="32" spans="1:19" s="29" customFormat="1" ht="19.2" customHeight="1" x14ac:dyDescent="0.3">
      <c r="B32" s="111" t="s">
        <v>19</v>
      </c>
      <c r="C32" s="80"/>
      <c r="D32" s="80"/>
      <c r="E32" s="87"/>
      <c r="F32" s="80"/>
      <c r="G32" s="80"/>
      <c r="H32" s="36"/>
      <c r="J32" s="66"/>
      <c r="K32" s="74"/>
      <c r="N32" s="74"/>
      <c r="O32" s="74"/>
      <c r="P32" s="74"/>
      <c r="Q32" s="74"/>
      <c r="R32" s="74"/>
      <c r="S32" s="74"/>
    </row>
    <row r="33" spans="1:23" s="29" customFormat="1" ht="19.2" customHeight="1" x14ac:dyDescent="0.3">
      <c r="A33" s="72"/>
      <c r="B33" s="111" t="s">
        <v>20</v>
      </c>
      <c r="C33" s="80"/>
      <c r="D33" s="80"/>
      <c r="E33" s="80"/>
      <c r="F33" s="80"/>
      <c r="G33" s="80"/>
      <c r="H33" s="80"/>
      <c r="N33" s="74"/>
      <c r="O33" s="74"/>
      <c r="P33" s="74"/>
      <c r="Q33" s="74"/>
      <c r="R33" s="74"/>
      <c r="S33" s="74"/>
    </row>
    <row r="34" spans="1:23" s="29" customFormat="1" ht="19.2" customHeight="1" x14ac:dyDescent="0.3">
      <c r="A34" s="72"/>
      <c r="B34" s="111" t="s">
        <v>304</v>
      </c>
      <c r="C34" s="73"/>
      <c r="D34" s="73"/>
      <c r="E34" s="73"/>
      <c r="F34" s="73"/>
      <c r="G34" s="73"/>
      <c r="H34" s="80"/>
      <c r="I34" s="80"/>
      <c r="J34" s="80"/>
      <c r="K34" s="80"/>
      <c r="L34" s="80"/>
      <c r="M34" s="80"/>
      <c r="N34" s="80"/>
      <c r="O34" s="80"/>
      <c r="P34" s="80"/>
      <c r="Q34" s="80"/>
      <c r="R34" s="80"/>
      <c r="S34" s="80"/>
      <c r="T34" s="80"/>
      <c r="U34" s="80"/>
      <c r="V34" s="80"/>
      <c r="W34" s="80"/>
    </row>
    <row r="35" spans="1:23" s="29" customFormat="1" ht="19.2" customHeight="1" x14ac:dyDescent="0.3">
      <c r="A35" s="72"/>
      <c r="B35" s="111" t="s">
        <v>313</v>
      </c>
      <c r="C35" s="80"/>
      <c r="D35" s="80"/>
      <c r="E35" s="80"/>
      <c r="F35" s="80"/>
      <c r="G35" s="80"/>
      <c r="H35" s="80"/>
      <c r="I35" s="80"/>
      <c r="N35" s="74"/>
      <c r="O35" s="74"/>
      <c r="P35" s="74"/>
      <c r="Q35" s="74"/>
      <c r="R35" s="74"/>
      <c r="S35" s="74"/>
    </row>
    <row r="36" spans="1:23" s="29" customFormat="1" ht="19.2" customHeight="1" x14ac:dyDescent="0.3">
      <c r="A36" s="72"/>
      <c r="B36" s="75"/>
      <c r="N36" s="74"/>
      <c r="O36" s="74"/>
      <c r="P36" s="74"/>
      <c r="Q36" s="74"/>
      <c r="R36" s="74"/>
      <c r="S36" s="74"/>
    </row>
    <row r="37" spans="1:23" s="27" customFormat="1" ht="19.2" customHeight="1" x14ac:dyDescent="0.3">
      <c r="A37" s="18"/>
      <c r="B37" s="18" t="s">
        <v>21</v>
      </c>
      <c r="U37" s="76"/>
    </row>
    <row r="38" spans="1:23" s="71" customFormat="1" ht="19.2" customHeight="1" x14ac:dyDescent="0.3">
      <c r="A38" s="77"/>
      <c r="B38" s="111" t="s">
        <v>305</v>
      </c>
      <c r="C38" s="80"/>
      <c r="D38" s="80"/>
      <c r="E38" s="80"/>
      <c r="F38" s="80"/>
      <c r="G38" s="80"/>
      <c r="H38" s="80"/>
      <c r="I38" s="80"/>
      <c r="J38" s="80"/>
      <c r="K38" s="80"/>
      <c r="U38" s="78"/>
    </row>
    <row r="39" spans="1:23" s="71" customFormat="1" ht="19.2" customHeight="1" x14ac:dyDescent="0.3">
      <c r="A39" s="77"/>
      <c r="B39" s="112" t="s">
        <v>306</v>
      </c>
      <c r="C39" s="88"/>
      <c r="D39" s="88"/>
      <c r="E39" s="88"/>
      <c r="F39" s="88"/>
      <c r="G39" s="88"/>
      <c r="H39" s="88"/>
      <c r="I39" s="88"/>
      <c r="J39" s="88"/>
      <c r="K39" s="88"/>
      <c r="L39" s="88"/>
      <c r="M39" s="88"/>
      <c r="N39"/>
      <c r="U39" s="78"/>
    </row>
    <row r="40" spans="1:23" s="71" customFormat="1" ht="19.2" customHeight="1" x14ac:dyDescent="0.3">
      <c r="A40" s="77"/>
      <c r="B40" s="111" t="s">
        <v>307</v>
      </c>
      <c r="C40" s="80"/>
      <c r="D40" s="80"/>
      <c r="E40" s="80"/>
      <c r="F40" s="80"/>
      <c r="G40" s="80"/>
      <c r="U40" s="78"/>
    </row>
    <row r="41" spans="1:23" s="71" customFormat="1" ht="19.2" customHeight="1" x14ac:dyDescent="0.3">
      <c r="A41" s="77"/>
      <c r="B41" s="111" t="s">
        <v>308</v>
      </c>
      <c r="C41" s="80"/>
      <c r="D41" s="80"/>
      <c r="E41" s="80"/>
      <c r="F41" s="80"/>
      <c r="U41" s="78"/>
    </row>
    <row r="42" spans="1:23" s="29" customFormat="1" ht="19.2" customHeight="1" x14ac:dyDescent="0.3">
      <c r="A42" s="66"/>
      <c r="B42" s="112" t="s">
        <v>309</v>
      </c>
      <c r="C42" s="88"/>
      <c r="D42" s="88"/>
      <c r="E42" s="88"/>
      <c r="F42" s="88"/>
      <c r="G42" s="88"/>
      <c r="H42" s="88"/>
      <c r="I42" s="88"/>
      <c r="J42"/>
      <c r="U42" s="74"/>
    </row>
    <row r="43" spans="1:23" s="29" customFormat="1" ht="19.2" customHeight="1" x14ac:dyDescent="0.3">
      <c r="A43" s="66"/>
      <c r="B43" s="79"/>
      <c r="C43" s="80"/>
      <c r="D43" s="80"/>
      <c r="E43" s="80"/>
      <c r="F43" s="81"/>
      <c r="G43" s="81"/>
      <c r="H43" s="81"/>
      <c r="I43" s="81"/>
      <c r="J43" s="81"/>
      <c r="K43" s="81"/>
    </row>
    <row r="44" spans="1:23" s="15" customFormat="1" ht="19.2" customHeight="1" x14ac:dyDescent="0.3">
      <c r="B44" s="15" t="s">
        <v>17</v>
      </c>
      <c r="C44" s="3"/>
      <c r="D44" s="3"/>
      <c r="G44" s="18"/>
      <c r="H44" s="3"/>
    </row>
    <row r="45" spans="1:23" s="5" customFormat="1" ht="19.2" customHeight="1" x14ac:dyDescent="0.3">
      <c r="A45" s="33" t="s">
        <v>22</v>
      </c>
      <c r="B45" s="15" t="s">
        <v>23</v>
      </c>
      <c r="J45" s="22"/>
      <c r="N45" s="23"/>
      <c r="O45" s="23"/>
      <c r="P45" s="23"/>
      <c r="Q45" s="23"/>
      <c r="R45" s="23"/>
      <c r="S45" s="23"/>
    </row>
    <row r="46" spans="1:23" s="63" customFormat="1" ht="19.2" customHeight="1" x14ac:dyDescent="0.3">
      <c r="A46" s="24" t="s">
        <v>24</v>
      </c>
      <c r="B46" s="17" t="s">
        <v>25</v>
      </c>
      <c r="J46" s="64"/>
      <c r="N46" s="65"/>
      <c r="O46" s="65"/>
      <c r="P46" s="65"/>
      <c r="Q46" s="65"/>
      <c r="R46" s="65"/>
      <c r="S46" s="65"/>
    </row>
    <row r="47" spans="1:23" s="63" customFormat="1" ht="19.2" customHeight="1" x14ac:dyDescent="0.3">
      <c r="A47" s="24" t="s">
        <v>26</v>
      </c>
      <c r="B47" s="29" t="s">
        <v>27</v>
      </c>
      <c r="J47" s="64"/>
      <c r="N47" s="65"/>
      <c r="O47" s="65"/>
      <c r="P47" s="65"/>
      <c r="Q47" s="65"/>
      <c r="R47" s="65"/>
      <c r="S47" s="65"/>
    </row>
    <row r="48" spans="1:23" s="63" customFormat="1" ht="19.2" customHeight="1" x14ac:dyDescent="0.3">
      <c r="A48" s="24" t="s">
        <v>28</v>
      </c>
      <c r="B48" s="63" t="s">
        <v>29</v>
      </c>
      <c r="J48" s="64"/>
      <c r="N48" s="65"/>
      <c r="O48" s="65"/>
      <c r="P48" s="65"/>
      <c r="Q48" s="65"/>
      <c r="R48" s="65"/>
      <c r="S48" s="65"/>
    </row>
    <row r="49" spans="1:27" s="63" customFormat="1" ht="19.2" customHeight="1" x14ac:dyDescent="0.3">
      <c r="A49" s="24" t="s">
        <v>30</v>
      </c>
      <c r="B49" s="63" t="s">
        <v>32</v>
      </c>
      <c r="J49" s="64"/>
      <c r="N49" s="65"/>
      <c r="O49" s="65"/>
      <c r="P49" s="65"/>
      <c r="Q49" s="65"/>
      <c r="R49" s="65"/>
      <c r="S49" s="65"/>
    </row>
    <row r="50" spans="1:27" s="63" customFormat="1" ht="19.2" customHeight="1" x14ac:dyDescent="0.3">
      <c r="A50" s="24" t="s">
        <v>31</v>
      </c>
      <c r="B50" s="29" t="s">
        <v>34</v>
      </c>
      <c r="J50" s="64"/>
      <c r="N50" s="65"/>
      <c r="O50" s="65"/>
      <c r="P50" s="65"/>
      <c r="Q50" s="65"/>
      <c r="R50" s="65"/>
      <c r="S50" s="65"/>
    </row>
    <row r="51" spans="1:27" s="63" customFormat="1" ht="19.2" customHeight="1" x14ac:dyDescent="0.3">
      <c r="A51" s="24" t="s">
        <v>33</v>
      </c>
      <c r="B51" s="29" t="s">
        <v>37</v>
      </c>
      <c r="J51" s="64"/>
      <c r="N51" s="65"/>
      <c r="O51" s="65"/>
      <c r="P51" s="65"/>
      <c r="Q51" s="65"/>
      <c r="R51" s="65"/>
      <c r="S51" s="65"/>
    </row>
    <row r="52" spans="1:27" s="63" customFormat="1" ht="19.2" customHeight="1" x14ac:dyDescent="0.3">
      <c r="A52" s="24" t="s">
        <v>35</v>
      </c>
      <c r="B52" s="17" t="s">
        <v>36</v>
      </c>
      <c r="J52" s="64"/>
      <c r="N52" s="65"/>
      <c r="O52" s="65"/>
      <c r="P52" s="65"/>
      <c r="Q52" s="65"/>
      <c r="R52" s="65"/>
      <c r="S52" s="65"/>
    </row>
    <row r="53" spans="1:27" s="63" customFormat="1" ht="19.2" customHeight="1" x14ac:dyDescent="0.3">
      <c r="A53" s="24"/>
      <c r="J53" s="64"/>
      <c r="N53" s="65"/>
      <c r="O53" s="65"/>
      <c r="P53" s="65"/>
      <c r="Q53" s="65"/>
      <c r="R53" s="65"/>
      <c r="S53" s="65"/>
    </row>
    <row r="54" spans="1:27" s="5" customFormat="1" ht="19.2" customHeight="1" x14ac:dyDescent="0.3">
      <c r="A54" s="33" t="s">
        <v>38</v>
      </c>
      <c r="B54" s="15" t="s">
        <v>39</v>
      </c>
      <c r="J54" s="22"/>
      <c r="N54" s="23"/>
      <c r="O54" s="23"/>
      <c r="P54" s="23"/>
      <c r="Q54" s="23"/>
      <c r="R54" s="23"/>
      <c r="S54" s="23"/>
    </row>
    <row r="55" spans="1:27" s="17" customFormat="1" ht="19.2" customHeight="1" x14ac:dyDescent="0.3">
      <c r="A55" s="24" t="s">
        <v>40</v>
      </c>
      <c r="B55" s="29" t="s">
        <v>41</v>
      </c>
      <c r="N55" s="20"/>
      <c r="O55" s="20"/>
      <c r="P55" s="20"/>
      <c r="Q55" s="20"/>
      <c r="R55" s="20"/>
      <c r="S55" s="20"/>
    </row>
    <row r="56" spans="1:27" s="17" customFormat="1" ht="19.2" customHeight="1" x14ac:dyDescent="0.3">
      <c r="A56" s="24" t="s">
        <v>26</v>
      </c>
      <c r="B56" s="29" t="s">
        <v>42</v>
      </c>
      <c r="J56" s="19"/>
      <c r="K56" s="20"/>
      <c r="N56" s="20"/>
      <c r="O56" s="20"/>
      <c r="P56" s="20"/>
      <c r="Q56" s="20"/>
      <c r="R56" s="20"/>
      <c r="S56" s="20"/>
    </row>
    <row r="57" spans="1:27" s="17" customFormat="1" ht="19.2" customHeight="1" x14ac:dyDescent="0.3">
      <c r="A57" s="24" t="s">
        <v>28</v>
      </c>
      <c r="B57" s="29" t="s">
        <v>43</v>
      </c>
      <c r="J57" s="21"/>
      <c r="N57" s="20"/>
      <c r="O57" s="20"/>
      <c r="P57" s="20"/>
      <c r="Q57" s="20"/>
      <c r="R57" s="20"/>
      <c r="S57" s="20"/>
    </row>
    <row r="58" spans="1:27" s="17" customFormat="1" ht="19.2" customHeight="1" x14ac:dyDescent="0.3">
      <c r="A58" s="24" t="s">
        <v>30</v>
      </c>
      <c r="B58" s="29" t="s">
        <v>44</v>
      </c>
      <c r="J58" s="21"/>
      <c r="N58" s="20"/>
      <c r="O58" s="20"/>
      <c r="P58" s="20"/>
      <c r="Q58" s="20"/>
      <c r="R58" s="20"/>
      <c r="S58" s="20"/>
    </row>
    <row r="59" spans="1:27" s="17" customFormat="1" ht="19.2" customHeight="1" x14ac:dyDescent="0.3">
      <c r="A59" s="24"/>
      <c r="K59" s="21"/>
      <c r="N59" s="20"/>
      <c r="O59" s="20"/>
      <c r="P59" s="20"/>
      <c r="Q59" s="20"/>
      <c r="R59" s="20"/>
      <c r="S59" s="20"/>
    </row>
    <row r="60" spans="1:27" s="5" customFormat="1" ht="19.2" customHeight="1" x14ac:dyDescent="0.3">
      <c r="A60" s="33" t="s">
        <v>45</v>
      </c>
      <c r="B60" s="15" t="s">
        <v>46</v>
      </c>
      <c r="J60" s="22"/>
      <c r="N60" s="23"/>
      <c r="O60" s="23"/>
      <c r="P60" s="23"/>
      <c r="Q60" s="23"/>
      <c r="R60" s="23"/>
      <c r="S60" s="23"/>
    </row>
    <row r="61" spans="1:27" s="17" customFormat="1" ht="19.2" customHeight="1" x14ac:dyDescent="0.3">
      <c r="A61" s="24" t="s">
        <v>40</v>
      </c>
      <c r="B61" s="17" t="s">
        <v>47</v>
      </c>
      <c r="J61" s="21"/>
      <c r="N61" s="20"/>
      <c r="O61" s="20"/>
      <c r="P61" s="20"/>
      <c r="Q61" s="20"/>
      <c r="R61" s="20"/>
      <c r="S61" s="20"/>
    </row>
    <row r="62" spans="1:27" s="17" customFormat="1" ht="19.2" customHeight="1" x14ac:dyDescent="0.3">
      <c r="A62" s="24"/>
      <c r="B62" s="17" t="s">
        <v>48</v>
      </c>
      <c r="N62" s="20"/>
      <c r="O62" s="20"/>
      <c r="P62" s="20"/>
      <c r="Q62" s="20"/>
      <c r="R62" s="20"/>
      <c r="S62" s="20"/>
    </row>
    <row r="63" spans="1:27" s="17" customFormat="1" ht="19.2" customHeight="1" x14ac:dyDescent="0.3">
      <c r="A63" s="24"/>
      <c r="B63" s="17" t="s">
        <v>49</v>
      </c>
      <c r="N63" s="20"/>
      <c r="O63" s="20"/>
      <c r="P63" s="20"/>
      <c r="Q63" s="20"/>
      <c r="R63" s="20"/>
      <c r="S63" s="20"/>
    </row>
    <row r="64" spans="1:27" s="4" customFormat="1" ht="19.2" customHeight="1" x14ac:dyDescent="0.3">
      <c r="A64" s="24"/>
      <c r="B64" s="17" t="s">
        <v>50</v>
      </c>
      <c r="C64" s="17"/>
      <c r="D64" s="17"/>
      <c r="E64" s="17"/>
      <c r="F64" s="17"/>
      <c r="G64" s="17"/>
      <c r="H64" s="17"/>
      <c r="I64" s="17"/>
      <c r="J64" s="17"/>
      <c r="K64" s="17"/>
      <c r="L64" s="17"/>
      <c r="M64" s="17"/>
      <c r="N64" s="20"/>
      <c r="O64" s="20"/>
      <c r="P64" s="20"/>
      <c r="Q64" s="20"/>
      <c r="R64" s="20"/>
      <c r="S64" s="20"/>
      <c r="U64" s="17"/>
      <c r="V64" s="17"/>
      <c r="W64" s="17"/>
      <c r="X64" s="17"/>
      <c r="Y64" s="17"/>
      <c r="Z64" s="17"/>
      <c r="AA64" s="17"/>
    </row>
    <row r="65" spans="1:3" s="17" customFormat="1" ht="19.2" customHeight="1" x14ac:dyDescent="0.3">
      <c r="A65" s="24"/>
      <c r="B65" s="17" t="s">
        <v>276</v>
      </c>
    </row>
    <row r="66" spans="1:3" s="17" customFormat="1" ht="19.2" customHeight="1" x14ac:dyDescent="0.3">
      <c r="A66" s="24"/>
      <c r="B66" s="17" t="s">
        <v>277</v>
      </c>
    </row>
    <row r="67" spans="1:3" s="17" customFormat="1" ht="19.2" customHeight="1" x14ac:dyDescent="0.3">
      <c r="A67" s="24"/>
      <c r="B67" s="17" t="s">
        <v>278</v>
      </c>
    </row>
    <row r="68" spans="1:3" s="17" customFormat="1" ht="19.2" customHeight="1" x14ac:dyDescent="0.3">
      <c r="A68" s="24"/>
      <c r="B68" s="17" t="s">
        <v>51</v>
      </c>
    </row>
    <row r="69" spans="1:3" s="17" customFormat="1" ht="19.2" customHeight="1" x14ac:dyDescent="0.3">
      <c r="A69" s="24"/>
    </row>
    <row r="70" spans="1:3" s="5" customFormat="1" ht="19.2" customHeight="1" x14ac:dyDescent="0.3">
      <c r="A70" s="33" t="s">
        <v>54</v>
      </c>
      <c r="B70" s="15" t="s">
        <v>303</v>
      </c>
    </row>
    <row r="71" spans="1:3" s="32" customFormat="1" ht="19.2" customHeight="1" x14ac:dyDescent="0.3">
      <c r="A71" s="68" t="s">
        <v>40</v>
      </c>
      <c r="B71" s="71" t="s">
        <v>300</v>
      </c>
      <c r="C71" s="35"/>
    </row>
    <row r="72" spans="1:3" s="32" customFormat="1" ht="19.2" customHeight="1" x14ac:dyDescent="0.3">
      <c r="A72" s="68" t="s">
        <v>26</v>
      </c>
      <c r="B72" s="71" t="s">
        <v>301</v>
      </c>
      <c r="C72" s="35"/>
    </row>
    <row r="73" spans="1:3" s="32" customFormat="1" ht="19.2" customHeight="1" x14ac:dyDescent="0.3">
      <c r="A73" s="68" t="s">
        <v>28</v>
      </c>
      <c r="B73" s="71" t="s">
        <v>302</v>
      </c>
      <c r="C73" s="35"/>
    </row>
    <row r="74" spans="1:3" s="32" customFormat="1" ht="19.2" customHeight="1" x14ac:dyDescent="0.3">
      <c r="A74" s="68"/>
      <c r="B74" s="71"/>
      <c r="C74" s="35"/>
    </row>
    <row r="75" spans="1:3" s="5" customFormat="1" ht="19.2" customHeight="1" x14ac:dyDescent="0.3">
      <c r="A75" s="33" t="s">
        <v>64</v>
      </c>
      <c r="B75" s="15" t="s">
        <v>312</v>
      </c>
    </row>
    <row r="76" spans="1:3" s="63" customFormat="1" ht="19.2" customHeight="1" x14ac:dyDescent="0.3">
      <c r="A76" s="68" t="s">
        <v>40</v>
      </c>
      <c r="B76" s="63" t="s">
        <v>310</v>
      </c>
      <c r="C76" s="71"/>
    </row>
    <row r="77" spans="1:3" s="32" customFormat="1" ht="19.2" customHeight="1" x14ac:dyDescent="0.3">
      <c r="A77" s="68"/>
      <c r="B77" s="85" t="s">
        <v>318</v>
      </c>
      <c r="C77" s="35"/>
    </row>
    <row r="78" spans="1:3" s="32" customFormat="1" ht="19.2" customHeight="1" x14ac:dyDescent="0.3">
      <c r="A78" s="68"/>
      <c r="B78" s="85" t="s">
        <v>322</v>
      </c>
      <c r="C78" s="35"/>
    </row>
    <row r="79" spans="1:3" s="32" customFormat="1" ht="19.2" customHeight="1" x14ac:dyDescent="0.3">
      <c r="A79" s="68"/>
      <c r="B79" s="85" t="s">
        <v>325</v>
      </c>
      <c r="C79" s="35"/>
    </row>
    <row r="80" spans="1:3" s="32" customFormat="1" ht="19.2" customHeight="1" x14ac:dyDescent="0.3">
      <c r="A80" s="68"/>
      <c r="B80" s="85" t="s">
        <v>311</v>
      </c>
      <c r="C80" s="35"/>
    </row>
    <row r="81" spans="1:21" s="32" customFormat="1" ht="19.2" customHeight="1" x14ac:dyDescent="0.3">
      <c r="A81" s="68" t="s">
        <v>26</v>
      </c>
      <c r="B81" s="71" t="s">
        <v>329</v>
      </c>
      <c r="C81" s="35"/>
    </row>
    <row r="82" spans="1:21" s="32" customFormat="1" ht="19.2" customHeight="1" x14ac:dyDescent="0.3">
      <c r="A82" s="68"/>
      <c r="B82" s="85" t="s">
        <v>53</v>
      </c>
      <c r="C82" s="35"/>
    </row>
    <row r="83" spans="1:21" s="32" customFormat="1" ht="19.2" customHeight="1" x14ac:dyDescent="0.3">
      <c r="A83" s="68"/>
      <c r="B83" s="85" t="s">
        <v>322</v>
      </c>
      <c r="C83" s="35"/>
    </row>
    <row r="84" spans="1:21" s="32" customFormat="1" ht="19.2" customHeight="1" x14ac:dyDescent="0.3">
      <c r="A84" s="68"/>
      <c r="B84" s="85" t="s">
        <v>325</v>
      </c>
      <c r="C84" s="35"/>
    </row>
    <row r="85" spans="1:21" s="32" customFormat="1" ht="19.2" customHeight="1" x14ac:dyDescent="0.3">
      <c r="A85" s="68"/>
      <c r="B85" s="85" t="s">
        <v>323</v>
      </c>
      <c r="C85" s="35"/>
    </row>
    <row r="86" spans="1:21" s="32" customFormat="1" ht="19.2" customHeight="1" x14ac:dyDescent="0.3">
      <c r="A86" s="68" t="s">
        <v>28</v>
      </c>
      <c r="B86" s="71" t="s">
        <v>330</v>
      </c>
      <c r="C86" s="35"/>
    </row>
    <row r="87" spans="1:21" s="32" customFormat="1" ht="19.2" customHeight="1" x14ac:dyDescent="0.3">
      <c r="A87" s="68"/>
      <c r="B87" s="85" t="s">
        <v>53</v>
      </c>
      <c r="C87" s="35"/>
    </row>
    <row r="88" spans="1:21" s="32" customFormat="1" ht="19.2" customHeight="1" x14ac:dyDescent="0.3">
      <c r="A88" s="68"/>
      <c r="B88" s="85" t="s">
        <v>324</v>
      </c>
      <c r="C88" s="35"/>
    </row>
    <row r="89" spans="1:21" s="17" customFormat="1" ht="19.2" customHeight="1" x14ac:dyDescent="0.3"/>
    <row r="90" spans="1:21" s="5" customFormat="1" ht="19.2" customHeight="1" x14ac:dyDescent="0.3">
      <c r="A90" s="3"/>
      <c r="B90" s="15" t="s">
        <v>52</v>
      </c>
      <c r="C90" s="22"/>
      <c r="U90" s="23"/>
    </row>
    <row r="91" spans="1:21" s="5" customFormat="1" ht="19.2" customHeight="1" x14ac:dyDescent="0.3">
      <c r="A91" s="33" t="s">
        <v>74</v>
      </c>
      <c r="B91" s="18" t="s">
        <v>55</v>
      </c>
      <c r="N91" s="23"/>
      <c r="O91" s="23"/>
      <c r="P91" s="23"/>
      <c r="Q91" s="23"/>
      <c r="R91" s="23"/>
      <c r="S91" s="23"/>
      <c r="U91" s="23"/>
    </row>
    <row r="92" spans="1:21" s="17" customFormat="1" ht="19.2" customHeight="1" x14ac:dyDescent="0.3">
      <c r="A92" s="24" t="s">
        <v>40</v>
      </c>
      <c r="B92" s="29" t="s">
        <v>56</v>
      </c>
      <c r="N92" s="20"/>
      <c r="O92" s="20"/>
      <c r="P92" s="20"/>
      <c r="Q92" s="20"/>
      <c r="R92" s="20"/>
      <c r="S92" s="20"/>
      <c r="U92" s="20"/>
    </row>
    <row r="93" spans="1:21" s="17" customFormat="1" ht="19.2" customHeight="1" x14ac:dyDescent="0.3">
      <c r="A93" s="24" t="s">
        <v>26</v>
      </c>
      <c r="B93" s="29" t="s">
        <v>57</v>
      </c>
      <c r="T93" s="20"/>
      <c r="U93" s="20"/>
    </row>
    <row r="94" spans="1:21" s="17" customFormat="1" ht="19.2" customHeight="1" x14ac:dyDescent="0.3">
      <c r="A94" s="24" t="s">
        <v>28</v>
      </c>
      <c r="B94" s="29" t="s">
        <v>58</v>
      </c>
      <c r="T94" s="20"/>
      <c r="U94" s="20"/>
    </row>
    <row r="95" spans="1:21" s="17" customFormat="1" ht="19.2" customHeight="1" x14ac:dyDescent="0.3">
      <c r="A95" s="24" t="s">
        <v>30</v>
      </c>
      <c r="B95" s="29" t="s">
        <v>59</v>
      </c>
      <c r="T95" s="20"/>
      <c r="U95" s="20"/>
    </row>
    <row r="96" spans="1:21" s="17" customFormat="1" ht="19.2" customHeight="1" x14ac:dyDescent="0.3">
      <c r="A96" s="24" t="s">
        <v>31</v>
      </c>
      <c r="B96" s="29" t="s">
        <v>60</v>
      </c>
      <c r="T96" s="20"/>
      <c r="U96" s="20"/>
    </row>
    <row r="97" spans="1:21" s="17" customFormat="1" ht="19.2" customHeight="1" x14ac:dyDescent="0.3">
      <c r="A97" s="24"/>
      <c r="B97" s="29" t="s">
        <v>61</v>
      </c>
      <c r="T97" s="20"/>
      <c r="U97" s="20"/>
    </row>
    <row r="98" spans="1:21" s="17" customFormat="1" ht="19.2" customHeight="1" x14ac:dyDescent="0.3">
      <c r="A98" s="24"/>
      <c r="B98" s="29" t="s">
        <v>62</v>
      </c>
      <c r="T98" s="20"/>
      <c r="U98" s="20"/>
    </row>
    <row r="99" spans="1:21" s="17" customFormat="1" ht="19.2" customHeight="1" x14ac:dyDescent="0.3">
      <c r="A99" s="24" t="s">
        <v>33</v>
      </c>
      <c r="B99" s="29" t="s">
        <v>63</v>
      </c>
      <c r="T99" s="20"/>
      <c r="U99" s="20"/>
    </row>
    <row r="100" spans="1:21" s="17" customFormat="1" ht="19.2" customHeight="1" x14ac:dyDescent="0.3">
      <c r="A100" s="24" t="s">
        <v>35</v>
      </c>
      <c r="B100" s="29" t="s">
        <v>44</v>
      </c>
      <c r="T100" s="20"/>
      <c r="U100" s="20"/>
    </row>
    <row r="101" spans="1:21" s="17" customFormat="1" ht="19.2" customHeight="1" x14ac:dyDescent="0.3"/>
    <row r="102" spans="1:21" s="5" customFormat="1" ht="19.2" customHeight="1" x14ac:dyDescent="0.3">
      <c r="A102" s="33" t="s">
        <v>85</v>
      </c>
      <c r="B102" s="18" t="s">
        <v>65</v>
      </c>
    </row>
    <row r="103" spans="1:21" s="63" customFormat="1" ht="19.2" customHeight="1" x14ac:dyDescent="0.3">
      <c r="A103" s="24" t="s">
        <v>40</v>
      </c>
      <c r="B103" s="29" t="s">
        <v>66</v>
      </c>
    </row>
    <row r="104" spans="1:21" s="63" customFormat="1" ht="19.2" customHeight="1" x14ac:dyDescent="0.3">
      <c r="A104" s="24" t="s">
        <v>26</v>
      </c>
      <c r="B104" s="29" t="s">
        <v>56</v>
      </c>
    </row>
    <row r="105" spans="1:21" s="63" customFormat="1" ht="19.2" customHeight="1" x14ac:dyDescent="0.3">
      <c r="A105" s="24" t="s">
        <v>28</v>
      </c>
      <c r="B105" s="29" t="s">
        <v>67</v>
      </c>
    </row>
    <row r="106" spans="1:21" s="63" customFormat="1" ht="19.2" customHeight="1" x14ac:dyDescent="0.3">
      <c r="A106" s="24" t="s">
        <v>30</v>
      </c>
      <c r="B106" s="29" t="s">
        <v>58</v>
      </c>
    </row>
    <row r="107" spans="1:21" s="63" customFormat="1" ht="19.2" customHeight="1" x14ac:dyDescent="0.3">
      <c r="A107" s="24" t="s">
        <v>31</v>
      </c>
      <c r="B107" s="29" t="s">
        <v>68</v>
      </c>
    </row>
    <row r="108" spans="1:21" s="63" customFormat="1" ht="19.2" customHeight="1" x14ac:dyDescent="0.3">
      <c r="A108" s="24" t="s">
        <v>33</v>
      </c>
      <c r="B108" s="29" t="s">
        <v>69</v>
      </c>
    </row>
    <row r="109" spans="1:21" s="63" customFormat="1" ht="19.2" customHeight="1" x14ac:dyDescent="0.3">
      <c r="A109" s="69"/>
      <c r="B109" s="29" t="s">
        <v>70</v>
      </c>
    </row>
    <row r="110" spans="1:21" s="63" customFormat="1" ht="19.2" customHeight="1" x14ac:dyDescent="0.3">
      <c r="A110" s="69"/>
      <c r="B110" s="29" t="s">
        <v>71</v>
      </c>
    </row>
    <row r="111" spans="1:21" s="63" customFormat="1" ht="19.2" customHeight="1" x14ac:dyDescent="0.3">
      <c r="A111" s="69"/>
      <c r="B111" s="29" t="s">
        <v>72</v>
      </c>
    </row>
    <row r="112" spans="1:21" s="63" customFormat="1" ht="19.2" customHeight="1" x14ac:dyDescent="0.3">
      <c r="A112" s="69"/>
      <c r="B112" s="29" t="s">
        <v>73</v>
      </c>
    </row>
    <row r="113" spans="1:3" s="17" customFormat="1" ht="19.2" customHeight="1" x14ac:dyDescent="0.3"/>
    <row r="114" spans="1:3" s="5" customFormat="1" ht="19.2" customHeight="1" x14ac:dyDescent="0.3">
      <c r="A114" s="33" t="s">
        <v>86</v>
      </c>
      <c r="B114" s="18" t="s">
        <v>75</v>
      </c>
    </row>
    <row r="115" spans="1:3" s="17" customFormat="1" ht="19.2" customHeight="1" x14ac:dyDescent="0.3">
      <c r="A115" s="24" t="s">
        <v>40</v>
      </c>
      <c r="B115" s="29" t="s">
        <v>76</v>
      </c>
      <c r="C115" s="35"/>
    </row>
    <row r="116" spans="1:3" s="17" customFormat="1" ht="19.2" customHeight="1" x14ac:dyDescent="0.3">
      <c r="A116" s="24" t="s">
        <v>26</v>
      </c>
      <c r="B116" s="29" t="s">
        <v>77</v>
      </c>
      <c r="C116" s="35"/>
    </row>
    <row r="117" spans="1:3" s="17" customFormat="1" ht="19.2" customHeight="1" x14ac:dyDescent="0.3">
      <c r="A117" s="24" t="s">
        <v>28</v>
      </c>
      <c r="B117" s="29" t="s">
        <v>78</v>
      </c>
      <c r="C117" s="29"/>
    </row>
    <row r="118" spans="1:3" s="17" customFormat="1" ht="19.2" customHeight="1" x14ac:dyDescent="0.3">
      <c r="A118" s="4"/>
      <c r="B118" s="29" t="s">
        <v>79</v>
      </c>
    </row>
    <row r="119" spans="1:3" s="17" customFormat="1" ht="19.2" customHeight="1" x14ac:dyDescent="0.3">
      <c r="A119" s="24"/>
      <c r="B119" s="29" t="s">
        <v>80</v>
      </c>
    </row>
    <row r="120" spans="1:3" s="17" customFormat="1" ht="19.2" customHeight="1" x14ac:dyDescent="0.3">
      <c r="A120" s="24"/>
      <c r="B120" s="29" t="s">
        <v>81</v>
      </c>
    </row>
    <row r="121" spans="1:3" s="17" customFormat="1" ht="19.2" customHeight="1" x14ac:dyDescent="0.3">
      <c r="A121" s="24" t="s">
        <v>30</v>
      </c>
      <c r="B121" s="29" t="s">
        <v>82</v>
      </c>
      <c r="C121" s="29"/>
    </row>
    <row r="122" spans="1:3" s="17" customFormat="1" ht="19.2" customHeight="1" x14ac:dyDescent="0.3">
      <c r="A122" s="24"/>
      <c r="B122" s="29" t="s">
        <v>56</v>
      </c>
    </row>
    <row r="123" spans="1:3" s="17" customFormat="1" ht="19.2" customHeight="1" x14ac:dyDescent="0.3">
      <c r="A123" s="24"/>
      <c r="B123" s="29" t="s">
        <v>83</v>
      </c>
    </row>
    <row r="124" spans="1:3" s="17" customFormat="1" ht="19.2" customHeight="1" x14ac:dyDescent="0.3">
      <c r="A124" s="4"/>
      <c r="B124" s="29" t="s">
        <v>84</v>
      </c>
    </row>
    <row r="126" spans="1:3" s="5" customFormat="1" ht="19.2" customHeight="1" x14ac:dyDescent="0.3">
      <c r="A126" s="33" t="s">
        <v>88</v>
      </c>
      <c r="B126" s="15" t="s">
        <v>297</v>
      </c>
    </row>
    <row r="127" spans="1:3" s="17" customFormat="1" ht="19.2" customHeight="1" x14ac:dyDescent="0.3">
      <c r="A127" s="24" t="s">
        <v>40</v>
      </c>
      <c r="B127" s="17" t="s">
        <v>298</v>
      </c>
    </row>
    <row r="128" spans="1:3" s="17" customFormat="1" ht="19.2" customHeight="1" x14ac:dyDescent="0.3">
      <c r="A128" s="24" t="s">
        <v>26</v>
      </c>
      <c r="B128" s="17" t="s">
        <v>87</v>
      </c>
    </row>
    <row r="129" spans="1:19" s="17" customFormat="1" ht="19.2" customHeight="1" x14ac:dyDescent="0.3">
      <c r="A129" s="24" t="s">
        <v>28</v>
      </c>
      <c r="B129" s="17" t="s">
        <v>299</v>
      </c>
    </row>
    <row r="130" spans="1:19" s="17" customFormat="1" ht="19.2" customHeight="1" x14ac:dyDescent="0.3">
      <c r="A130" s="24"/>
    </row>
    <row r="131" spans="1:19" s="5" customFormat="1" ht="19.2" customHeight="1" x14ac:dyDescent="0.3">
      <c r="A131" s="33" t="s">
        <v>135</v>
      </c>
      <c r="B131" s="15" t="s">
        <v>89</v>
      </c>
      <c r="J131" s="22"/>
      <c r="N131" s="23"/>
      <c r="O131" s="23"/>
      <c r="P131" s="23"/>
      <c r="Q131" s="23"/>
      <c r="R131" s="23"/>
      <c r="S131" s="23"/>
    </row>
    <row r="132" spans="1:19" s="17" customFormat="1" ht="19.2" customHeight="1" x14ac:dyDescent="0.3">
      <c r="A132" s="24" t="s">
        <v>40</v>
      </c>
      <c r="B132" s="17" t="s">
        <v>90</v>
      </c>
    </row>
    <row r="133" spans="1:19" s="17" customFormat="1" ht="19.2" customHeight="1" x14ac:dyDescent="0.3"/>
    <row r="134" spans="1:19" s="5" customFormat="1" ht="19.2" customHeight="1" x14ac:dyDescent="0.3">
      <c r="B134" s="15" t="s">
        <v>91</v>
      </c>
    </row>
    <row r="135" spans="1:19" s="17" customFormat="1" ht="19.2" customHeight="1" x14ac:dyDescent="0.3">
      <c r="A135" s="67" t="s">
        <v>22</v>
      </c>
      <c r="B135" s="66" t="s">
        <v>92</v>
      </c>
    </row>
    <row r="136" spans="1:19" s="17" customFormat="1" ht="19.2" customHeight="1" x14ac:dyDescent="0.3">
      <c r="A136" s="24"/>
      <c r="B136" s="29" t="s">
        <v>93</v>
      </c>
    </row>
    <row r="137" spans="1:19" s="17" customFormat="1" ht="19.2" customHeight="1" x14ac:dyDescent="0.3">
      <c r="A137" s="24"/>
      <c r="B137" s="29" t="s">
        <v>94</v>
      </c>
    </row>
    <row r="138" spans="1:19" s="17" customFormat="1" ht="19.2" customHeight="1" x14ac:dyDescent="0.3">
      <c r="A138" s="24"/>
      <c r="B138" s="29" t="s">
        <v>95</v>
      </c>
    </row>
    <row r="139" spans="1:19" s="17" customFormat="1" ht="19.2" customHeight="1" x14ac:dyDescent="0.3">
      <c r="A139" s="24"/>
      <c r="B139" s="29" t="s">
        <v>96</v>
      </c>
    </row>
    <row r="140" spans="1:19" s="17" customFormat="1" ht="19.2" customHeight="1" x14ac:dyDescent="0.3">
      <c r="A140" s="24"/>
      <c r="B140" s="29" t="s">
        <v>97</v>
      </c>
    </row>
    <row r="141" spans="1:19" s="17" customFormat="1" ht="19.2" customHeight="1" x14ac:dyDescent="0.3">
      <c r="A141" s="24"/>
      <c r="B141" s="29" t="s">
        <v>98</v>
      </c>
    </row>
    <row r="142" spans="1:19" s="17" customFormat="1" ht="19.2" customHeight="1" x14ac:dyDescent="0.3">
      <c r="A142" s="24"/>
      <c r="B142" s="29" t="s">
        <v>99</v>
      </c>
    </row>
    <row r="143" spans="1:19" s="17" customFormat="1" ht="19.2" customHeight="1" x14ac:dyDescent="0.3">
      <c r="A143" s="67" t="s">
        <v>38</v>
      </c>
      <c r="B143" s="26" t="s">
        <v>100</v>
      </c>
    </row>
    <row r="144" spans="1:19" s="17" customFormat="1" ht="19.2" customHeight="1" x14ac:dyDescent="0.3">
      <c r="A144" s="67"/>
      <c r="B144" s="17" t="s">
        <v>101</v>
      </c>
    </row>
    <row r="145" spans="1:3" s="17" customFormat="1" ht="19.2" customHeight="1" x14ac:dyDescent="0.3">
      <c r="A145" s="24"/>
      <c r="B145" s="17" t="s">
        <v>102</v>
      </c>
    </row>
    <row r="146" spans="1:3" s="17" customFormat="1" ht="19.2" customHeight="1" x14ac:dyDescent="0.3">
      <c r="A146" s="24"/>
      <c r="B146" s="17" t="s">
        <v>103</v>
      </c>
    </row>
    <row r="147" spans="1:3" s="17" customFormat="1" ht="19.2" customHeight="1" x14ac:dyDescent="0.3">
      <c r="A147" s="67" t="s">
        <v>45</v>
      </c>
      <c r="B147" s="26" t="s">
        <v>104</v>
      </c>
    </row>
    <row r="148" spans="1:3" s="17" customFormat="1" ht="19.2" customHeight="1" x14ac:dyDescent="0.3">
      <c r="A148" s="24"/>
      <c r="B148" s="17" t="s">
        <v>105</v>
      </c>
    </row>
    <row r="149" spans="1:3" s="17" customFormat="1" ht="19.2" customHeight="1" x14ac:dyDescent="0.3">
      <c r="A149" s="24"/>
      <c r="B149" s="17" t="s">
        <v>106</v>
      </c>
    </row>
    <row r="150" spans="1:3" s="17" customFormat="1" ht="19.2" customHeight="1" x14ac:dyDescent="0.3">
      <c r="A150" s="67" t="s">
        <v>54</v>
      </c>
      <c r="B150" s="66" t="s">
        <v>107</v>
      </c>
      <c r="C150" s="29"/>
    </row>
    <row r="151" spans="1:3" s="17" customFormat="1" ht="19.2" customHeight="1" x14ac:dyDescent="0.3">
      <c r="A151" s="67"/>
      <c r="B151" s="29" t="s">
        <v>108</v>
      </c>
      <c r="C151" s="29"/>
    </row>
    <row r="152" spans="1:3" s="17" customFormat="1" ht="19.2" customHeight="1" x14ac:dyDescent="0.3">
      <c r="A152" s="28"/>
      <c r="B152" s="29" t="s">
        <v>109</v>
      </c>
      <c r="C152" s="29"/>
    </row>
    <row r="153" spans="1:3" s="17" customFormat="1" ht="19.2" customHeight="1" x14ac:dyDescent="0.3">
      <c r="A153" s="24"/>
      <c r="B153" s="29" t="s">
        <v>110</v>
      </c>
      <c r="C153" s="29"/>
    </row>
    <row r="154" spans="1:3" s="17" customFormat="1" ht="19.2" customHeight="1" x14ac:dyDescent="0.3">
      <c r="A154" s="24"/>
      <c r="B154" s="29" t="s">
        <v>111</v>
      </c>
      <c r="C154" s="29"/>
    </row>
    <row r="155" spans="1:3" s="17" customFormat="1" ht="19.2" customHeight="1" x14ac:dyDescent="0.3">
      <c r="A155" s="67" t="s">
        <v>64</v>
      </c>
      <c r="B155" s="66" t="s">
        <v>112</v>
      </c>
    </row>
    <row r="156" spans="1:3" s="17" customFormat="1" ht="19.2" customHeight="1" x14ac:dyDescent="0.3">
      <c r="A156" s="4"/>
      <c r="B156" s="29" t="s">
        <v>113</v>
      </c>
    </row>
    <row r="157" spans="1:3" s="17" customFormat="1" ht="19.2" customHeight="1" x14ac:dyDescent="0.3">
      <c r="A157" s="4"/>
      <c r="B157" s="29" t="s">
        <v>114</v>
      </c>
    </row>
    <row r="158" spans="1:3" s="17" customFormat="1" ht="19.2" customHeight="1" x14ac:dyDescent="0.3">
      <c r="A158" s="67" t="s">
        <v>74</v>
      </c>
      <c r="B158" s="66" t="s">
        <v>115</v>
      </c>
    </row>
    <row r="159" spans="1:3" s="17" customFormat="1" ht="19.2" customHeight="1" x14ac:dyDescent="0.3">
      <c r="A159" s="24"/>
      <c r="B159" s="29" t="s">
        <v>116</v>
      </c>
    </row>
    <row r="160" spans="1:3" s="17" customFormat="1" ht="19.2" customHeight="1" x14ac:dyDescent="0.3">
      <c r="A160" s="24"/>
      <c r="B160" s="29" t="s">
        <v>117</v>
      </c>
    </row>
    <row r="161" spans="1:2" s="17" customFormat="1" ht="19.2" customHeight="1" x14ac:dyDescent="0.3">
      <c r="A161" s="67" t="s">
        <v>85</v>
      </c>
      <c r="B161" s="66" t="s">
        <v>118</v>
      </c>
    </row>
    <row r="162" spans="1:2" s="17" customFormat="1" ht="19.2" customHeight="1" x14ac:dyDescent="0.3">
      <c r="A162" s="24"/>
      <c r="B162" s="17" t="s">
        <v>119</v>
      </c>
    </row>
    <row r="163" spans="1:2" s="17" customFormat="1" ht="19.2" customHeight="1" x14ac:dyDescent="0.3">
      <c r="B163" s="29" t="s">
        <v>120</v>
      </c>
    </row>
    <row r="164" spans="1:2" s="17" customFormat="1" ht="19.2" customHeight="1" x14ac:dyDescent="0.3">
      <c r="B164" s="29" t="s">
        <v>121</v>
      </c>
    </row>
    <row r="165" spans="1:2" s="17" customFormat="1" ht="19.2" customHeight="1" x14ac:dyDescent="0.3">
      <c r="A165" s="24"/>
      <c r="B165" s="29" t="s">
        <v>122</v>
      </c>
    </row>
    <row r="166" spans="1:2" s="17" customFormat="1" ht="19.2" customHeight="1" x14ac:dyDescent="0.3">
      <c r="A166" s="24"/>
      <c r="B166" s="29" t="s">
        <v>123</v>
      </c>
    </row>
    <row r="167" spans="1:2" s="17" customFormat="1" ht="19.2" customHeight="1" x14ac:dyDescent="0.3">
      <c r="A167" s="24"/>
      <c r="B167" s="29" t="s">
        <v>124</v>
      </c>
    </row>
    <row r="168" spans="1:2" s="17" customFormat="1" ht="19.2" customHeight="1" x14ac:dyDescent="0.3">
      <c r="A168" s="67" t="s">
        <v>86</v>
      </c>
      <c r="B168" s="26" t="s">
        <v>125</v>
      </c>
    </row>
    <row r="169" spans="1:2" s="17" customFormat="1" ht="19.2" customHeight="1" x14ac:dyDescent="0.3">
      <c r="A169" s="24"/>
      <c r="B169" s="17" t="s">
        <v>126</v>
      </c>
    </row>
    <row r="170" spans="1:2" s="17" customFormat="1" ht="19.2" customHeight="1" x14ac:dyDescent="0.3">
      <c r="A170" s="67" t="s">
        <v>88</v>
      </c>
      <c r="B170" s="66" t="s">
        <v>127</v>
      </c>
    </row>
    <row r="171" spans="1:2" s="17" customFormat="1" ht="19.2" customHeight="1" x14ac:dyDescent="0.3">
      <c r="A171" s="24"/>
      <c r="B171" s="29" t="s">
        <v>128</v>
      </c>
    </row>
    <row r="172" spans="1:2" s="17" customFormat="1" ht="19.2" customHeight="1" x14ac:dyDescent="0.3">
      <c r="A172" s="24"/>
      <c r="B172" s="29" t="s">
        <v>129</v>
      </c>
    </row>
    <row r="173" spans="1:2" s="17" customFormat="1" ht="19.2" customHeight="1" x14ac:dyDescent="0.3">
      <c r="A173" s="24"/>
      <c r="B173" s="29" t="s">
        <v>130</v>
      </c>
    </row>
    <row r="174" spans="1:2" s="17" customFormat="1" ht="19.2" customHeight="1" x14ac:dyDescent="0.3">
      <c r="A174" s="24"/>
      <c r="B174" s="29" t="s">
        <v>131</v>
      </c>
    </row>
    <row r="175" spans="1:2" s="17" customFormat="1" ht="19.2" customHeight="1" x14ac:dyDescent="0.3">
      <c r="A175" s="24"/>
      <c r="B175" s="29" t="s">
        <v>132</v>
      </c>
    </row>
    <row r="176" spans="1:2" s="17" customFormat="1" ht="19.2" customHeight="1" x14ac:dyDescent="0.3">
      <c r="A176" s="24"/>
      <c r="B176" s="29" t="s">
        <v>133</v>
      </c>
    </row>
    <row r="177" spans="1:2" s="17" customFormat="1" ht="19.2" customHeight="1" x14ac:dyDescent="0.3">
      <c r="A177" s="24"/>
      <c r="B177" s="29" t="s">
        <v>134</v>
      </c>
    </row>
    <row r="178" spans="1:2" s="17" customFormat="1" ht="19.2" customHeight="1" x14ac:dyDescent="0.3">
      <c r="A178" s="67" t="s">
        <v>135</v>
      </c>
      <c r="B178" s="66" t="s">
        <v>136</v>
      </c>
    </row>
    <row r="179" spans="1:2" s="17" customFormat="1" ht="19.2" customHeight="1" x14ac:dyDescent="0.3">
      <c r="A179" s="24"/>
      <c r="B179" s="29" t="s">
        <v>137</v>
      </c>
    </row>
    <row r="180" spans="1:2" ht="19.2" customHeight="1" x14ac:dyDescent="0.3"/>
    <row r="181" spans="1:2" ht="19.2" customHeight="1" x14ac:dyDescent="0.3"/>
    <row r="182" spans="1:2" ht="19.2" customHeight="1" x14ac:dyDescent="0.3"/>
    <row r="183" spans="1:2" ht="19.2" customHeight="1" x14ac:dyDescent="0.3"/>
    <row r="184" spans="1:2" ht="19.2" customHeight="1" x14ac:dyDescent="0.3"/>
    <row r="185" spans="1:2" ht="19.2" customHeight="1" x14ac:dyDescent="0.3"/>
    <row r="186" spans="1:2" ht="19.2" customHeight="1" x14ac:dyDescent="0.3"/>
    <row r="187" spans="1:2" ht="19.2" customHeight="1" x14ac:dyDescent="0.3"/>
    <row r="188" spans="1:2" ht="19.2" customHeight="1" x14ac:dyDescent="0.3"/>
    <row r="189" spans="1:2" ht="19.2" customHeight="1" x14ac:dyDescent="0.3"/>
    <row r="190" spans="1:2" ht="19.2" customHeight="1" x14ac:dyDescent="0.3"/>
    <row r="191" spans="1:2" ht="19.2" customHeight="1" x14ac:dyDescent="0.3"/>
    <row r="192" spans="1:2" ht="19.2" customHeight="1" x14ac:dyDescent="0.3"/>
    <row r="193" ht="19.2" customHeight="1" x14ac:dyDescent="0.3"/>
    <row r="194" ht="19.2" customHeight="1" x14ac:dyDescent="0.3"/>
    <row r="195" ht="19.2" customHeight="1" x14ac:dyDescent="0.3"/>
    <row r="196" ht="19.2" customHeight="1" x14ac:dyDescent="0.3"/>
    <row r="197" ht="19.2" customHeight="1" x14ac:dyDescent="0.3"/>
  </sheetData>
  <sheetProtection algorithmName="SHA-512" hashValue="PW8eg8ymT3PFlnvq0V94R8oHWAVIpDC3qCS/YErrQs4tu0wY5Va68V9Y2TFzIS+gtpU5CI9/XPRsXTpZJ4g1zw==" saltValue="y8PtsviNf2iVZ+0XR7AHng==" spinCount="100000" sheet="1" objects="1" scenarios="1"/>
  <mergeCells count="1">
    <mergeCell ref="J31:S31"/>
  </mergeCells>
  <hyperlinks>
    <hyperlink ref="B31" location="'ESS Instructions'!A45" display="1. Energy Storage System Request Form" xr:uid="{D9AEF868-4DA0-4BAE-A870-7B1FABB45653}"/>
    <hyperlink ref="B33" location="'ESS Instructions'!A60" display="3. Manufacturer specification sheet for requested model number(s)" xr:uid="{FB1CC843-3B73-4746-A43B-A17B934019A7}"/>
    <hyperlink ref="B34" location="'ESS Instructions'!A70" display="4. Identification of Anti-Islanding Detection Methods (AC ESS only - required for new requests and revise requests where this information has not been previously submitted, optional for other revise requests)" xr:uid="{67859D43-2BFA-4E7F-8CF5-3EFBBB4A87C9}"/>
    <hyperlink ref="B35" location="'ESS Instructions'!A75" display="5. Identification of Integrated Inverter (required for AC ESS with integrated inverter)" xr:uid="{870E4727-1E55-4CAD-8270-A865F2ABCD2C}"/>
    <hyperlink ref="B38" location="'ESS Instructions'!A91" display="6. Certificate of compliance for UL 1741 and UL 1741 SB (or UL 1741 SA) from appropriate NRTL" xr:uid="{092DFAF0-B2E7-49FD-BCA2-C9AF6576BA9D}"/>
    <hyperlink ref="B39" location="'ESS Instructions'!A102" display="7. Test report/summary for UL 1741 Supplement SA (required only when submitting certificate of compliance for UL 1741 SA)" xr:uid="{AAB282CB-BE49-4710-8D31-FEFFD7CE70AA}"/>
    <hyperlink ref="B40" location="'ESS Instructions'!A114" display="8. Conformance with the Common Smart Inverter Profile (CSIP)" xr:uid="{94ADD682-B166-412E-A73B-EA1B0FB2AFF9}"/>
    <hyperlink ref="B41" location="'ESS Instructions'!A126" display="9. Joint Appendix 12 (JA12) Declaration Statement" xr:uid="{4162B5CD-12DD-4CD4-ABEB-FABA287F0C77}"/>
    <hyperlink ref="B42" location="'ESS Instructions'!A131" display="10. JA12 Training and Documentation Material for 72 Hour Reset (required for 2025 JA12)" xr:uid="{E576BC86-0D9E-40AA-8BD1-734AEEC284F6}"/>
    <hyperlink ref="B31:E31" location="'ESS Instructions'!A45" display="1. Energy Storage System Request Form" xr:uid="{B38EDE37-2C2A-4C04-89F3-D0F062209FDE}"/>
    <hyperlink ref="B32" location="'ESS Instructions'!A54" display="2. Certificate of compliance for UL 9540 from appropriate NRTL" xr:uid="{F03F5D3D-3D95-4253-83BA-BF0197844B85}"/>
    <hyperlink ref="B32:G32" location="'ESS Instructions'!A54" display="2. Certificate of compliance for UL 9540 from appropriate NRTL" xr:uid="{4EF40E9B-E686-4409-B676-836905103BCC}"/>
    <hyperlink ref="B33:H33" location="'ESS Instructions'!A60" display="3. Manufacturer specification sheet for requested model number(s)" xr:uid="{8F81A237-4F38-460F-835C-B2BD36904DF1}"/>
    <hyperlink ref="B34:W34" location="'ESS Instructions'!A70" display="4. Identification of Anti-Islanding Detection Methods (AC ESS only - required for new requests and revise requests where this information has not been previously submitted, optional for other revise requests)" xr:uid="{C1B7F0A3-3CA5-4914-AD02-B8E46528B959}"/>
    <hyperlink ref="B34:V34" location="'ESS Instructions'!A70" display="4. Identification of Anti-Islanding Detection Methods (AC ESS only - required for new requests and revise requests where this information has not been previously submitted, optional for other revise requests)" xr:uid="{3830B069-E411-4F61-84FF-E112B423D8B2}"/>
    <hyperlink ref="B35:I35" location="'ESS Instructions'!A75" display="5. Identification of Integrated Inverter (required for AC ESS with integrated inverter)" xr:uid="{85A1955E-11AA-46BA-A3FF-50A31D03486C}"/>
    <hyperlink ref="B38:K38" location="'ESS Instructions'!A91" display="6. Certificate of compliance for UL 1741 and UL 1741 SB (or UL 1741 SA) from appropriate NRTL" xr:uid="{11F7F70E-4666-43D3-B0A7-589429A0DE0C}"/>
    <hyperlink ref="B39:M39" location="'ESS Instructions'!A102" display="7. Test report/summary for UL 1741 Supplement SA (required only when submitting certificate of compliance for UL 1741 SA)" xr:uid="{B9999E9F-AA32-42E1-BBCC-8B75ADEED0F7}"/>
    <hyperlink ref="B40:G40" location="'ESS Instructions'!A114" display="8. Conformance with the Common Smart Inverter Profile (CSIP)" xr:uid="{F3B8E44E-185B-49BB-AB1D-950284134CCC}"/>
    <hyperlink ref="B41:F41" location="'ESS Instructions'!A126" display="9. Joint Appendix 12 (JA12) Declaration Statement" xr:uid="{34C1C70A-81C3-4E2B-BB75-CC95CA035E53}"/>
    <hyperlink ref="B42:I42" location="'ESS Instructions'!A131" display="10. JA12 Training and Documentation Material for 72 Hour Reset (required for 2025 JA12)" xr:uid="{09A51482-E8DB-4CE1-97B9-9EE3C00E4088}"/>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7DD6-CA22-43A8-A33E-EC0306F48ECE}">
  <sheetPr codeName="Sheet3">
    <tabColor rgb="FF002060"/>
  </sheetPr>
  <dimension ref="A1:I361"/>
  <sheetViews>
    <sheetView showGridLines="0" tabSelected="1" zoomScaleNormal="100" workbookViewId="0">
      <pane ySplit="2" topLeftCell="A3" activePane="bottomLeft" state="frozen"/>
      <selection pane="bottomLeft"/>
    </sheetView>
  </sheetViews>
  <sheetFormatPr defaultRowHeight="14.7" customHeight="1" x14ac:dyDescent="0.3"/>
  <cols>
    <col min="1" max="1" width="4.6640625" customWidth="1"/>
    <col min="2" max="2" width="41.44140625" customWidth="1"/>
    <col min="3" max="3" width="14.6640625" customWidth="1"/>
    <col min="4" max="4" width="41.6640625" customWidth="1"/>
    <col min="5" max="7" width="19.6640625" customWidth="1"/>
    <col min="8" max="8" width="25.33203125" customWidth="1"/>
    <col min="9" max="9" width="30.6640625" customWidth="1"/>
  </cols>
  <sheetData>
    <row r="1" spans="1:2" s="89" customFormat="1" ht="36" customHeight="1" x14ac:dyDescent="0.3">
      <c r="A1" s="2" t="s">
        <v>138</v>
      </c>
      <c r="B1" s="1"/>
    </row>
    <row r="2" spans="1:2" s="10" customFormat="1" ht="16.95" customHeight="1" x14ac:dyDescent="0.3">
      <c r="A2" s="60" t="s">
        <v>287</v>
      </c>
      <c r="B2" s="61"/>
    </row>
    <row r="3" spans="1:2" s="92" customFormat="1" ht="16.95" customHeight="1" x14ac:dyDescent="0.3">
      <c r="A3" s="90"/>
      <c r="B3" s="91"/>
    </row>
    <row r="4" spans="1:2" s="93" customFormat="1" ht="30" customHeight="1" x14ac:dyDescent="0.3">
      <c r="B4" s="94" t="s">
        <v>139</v>
      </c>
    </row>
    <row r="5" spans="1:2" s="25" customFormat="1" ht="16.95" customHeight="1" x14ac:dyDescent="0.3">
      <c r="B5" s="36" t="s">
        <v>140</v>
      </c>
    </row>
    <row r="6" spans="1:2" s="25" customFormat="1" ht="16.95" customHeight="1" x14ac:dyDescent="0.3">
      <c r="B6" s="117"/>
    </row>
    <row r="7" spans="1:2" s="25" customFormat="1" ht="16.95" customHeight="1" x14ac:dyDescent="0.3">
      <c r="B7" s="36" t="s">
        <v>141</v>
      </c>
    </row>
    <row r="8" spans="1:2" s="25" customFormat="1" ht="16.95" customHeight="1" x14ac:dyDescent="0.3">
      <c r="B8" s="117"/>
    </row>
    <row r="9" spans="1:2" s="25" customFormat="1" ht="16.95" customHeight="1" x14ac:dyDescent="0.3">
      <c r="B9" s="36" t="s">
        <v>142</v>
      </c>
    </row>
    <row r="10" spans="1:2" s="25" customFormat="1" ht="16.95" customHeight="1" x14ac:dyDescent="0.3">
      <c r="B10" s="117"/>
    </row>
    <row r="11" spans="1:2" s="25" customFormat="1" ht="16.95" customHeight="1" x14ac:dyDescent="0.3">
      <c r="B11" s="36" t="s">
        <v>143</v>
      </c>
    </row>
    <row r="12" spans="1:2" s="25" customFormat="1" ht="16.95" customHeight="1" x14ac:dyDescent="0.3">
      <c r="B12" s="117"/>
    </row>
    <row r="13" spans="1:2" s="25" customFormat="1" ht="16.95" customHeight="1" x14ac:dyDescent="0.3">
      <c r="B13" s="36" t="s">
        <v>144</v>
      </c>
    </row>
    <row r="14" spans="1:2" s="25" customFormat="1" ht="16.95" customHeight="1" x14ac:dyDescent="0.3">
      <c r="B14" s="117"/>
    </row>
    <row r="15" spans="1:2" s="25" customFormat="1" ht="16.95" customHeight="1" x14ac:dyDescent="0.3">
      <c r="B15" s="36" t="s">
        <v>145</v>
      </c>
    </row>
    <row r="16" spans="1:2" s="25" customFormat="1" ht="16.95" customHeight="1" x14ac:dyDescent="0.3">
      <c r="B16" s="117"/>
    </row>
    <row r="17" spans="1:2" s="25" customFormat="1" ht="16.95" customHeight="1" x14ac:dyDescent="0.3">
      <c r="B17" s="36" t="s">
        <v>146</v>
      </c>
    </row>
    <row r="18" spans="1:2" s="25" customFormat="1" ht="16.95" customHeight="1" x14ac:dyDescent="0.3">
      <c r="B18" s="118"/>
    </row>
    <row r="19" spans="1:2" s="25" customFormat="1" ht="16.95" customHeight="1" x14ac:dyDescent="0.3">
      <c r="A19" s="95"/>
      <c r="B19" s="36"/>
    </row>
    <row r="20" spans="1:2" s="93" customFormat="1" ht="30" customHeight="1" x14ac:dyDescent="0.3">
      <c r="B20" s="94" t="s">
        <v>147</v>
      </c>
    </row>
    <row r="21" spans="1:2" s="26" customFormat="1" ht="16.95" customHeight="1" x14ac:dyDescent="0.3">
      <c r="B21" s="96" t="s">
        <v>294</v>
      </c>
    </row>
    <row r="22" spans="1:2" s="26" customFormat="1" ht="16.95" customHeight="1" x14ac:dyDescent="0.3">
      <c r="B22" s="119"/>
    </row>
    <row r="23" spans="1:2" s="26" customFormat="1" ht="16.95" customHeight="1" x14ac:dyDescent="0.3">
      <c r="B23" s="96" t="s">
        <v>148</v>
      </c>
    </row>
    <row r="24" spans="1:2" s="26" customFormat="1" ht="16.95" customHeight="1" x14ac:dyDescent="0.3">
      <c r="B24" s="119"/>
    </row>
    <row r="25" spans="1:2" s="26" customFormat="1" ht="16.95" customHeight="1" x14ac:dyDescent="0.3">
      <c r="B25" s="97" t="s">
        <v>293</v>
      </c>
    </row>
    <row r="26" spans="1:2" s="26" customFormat="1" ht="16.95" customHeight="1" x14ac:dyDescent="0.3">
      <c r="B26" s="120"/>
    </row>
    <row r="27" spans="1:2" s="26" customFormat="1" ht="16.95" customHeight="1" x14ac:dyDescent="0.3">
      <c r="B27" t="s">
        <v>290</v>
      </c>
    </row>
    <row r="28" spans="1:2" s="26" customFormat="1" ht="16.95" customHeight="1" x14ac:dyDescent="0.3">
      <c r="B28" s="119"/>
    </row>
    <row r="29" spans="1:2" s="26" customFormat="1" ht="16.95" customHeight="1" x14ac:dyDescent="0.3">
      <c r="B29" s="96" t="s">
        <v>149</v>
      </c>
    </row>
    <row r="30" spans="1:2" s="26" customFormat="1" ht="16.95" customHeight="1" x14ac:dyDescent="0.3">
      <c r="B30" s="119"/>
    </row>
    <row r="31" spans="1:2" s="26" customFormat="1" ht="16.95" customHeight="1" x14ac:dyDescent="0.3">
      <c r="B31" s="98"/>
    </row>
    <row r="32" spans="1:2" s="99" customFormat="1" ht="30" customHeight="1" x14ac:dyDescent="0.3">
      <c r="B32" s="94" t="s">
        <v>150</v>
      </c>
    </row>
    <row r="33" spans="1:2" ht="16.95" customHeight="1" x14ac:dyDescent="0.3">
      <c r="B33" s="96" t="s">
        <v>151</v>
      </c>
    </row>
    <row r="34" spans="1:2" ht="16.95" customHeight="1" x14ac:dyDescent="0.3">
      <c r="B34" s="119"/>
    </row>
    <row r="35" spans="1:2" ht="16.95" customHeight="1" x14ac:dyDescent="0.3">
      <c r="B35" s="96" t="s">
        <v>152</v>
      </c>
    </row>
    <row r="36" spans="1:2" ht="16.95" customHeight="1" x14ac:dyDescent="0.3">
      <c r="B36" s="119"/>
    </row>
    <row r="37" spans="1:2" s="26" customFormat="1" ht="16.95" customHeight="1" x14ac:dyDescent="0.3">
      <c r="B37" s="98"/>
    </row>
    <row r="38" spans="1:2" s="93" customFormat="1" ht="16.95" customHeight="1" x14ac:dyDescent="0.3">
      <c r="B38" s="94" t="s">
        <v>153</v>
      </c>
    </row>
    <row r="39" spans="1:2" s="93" customFormat="1" ht="16.95" customHeight="1" x14ac:dyDescent="0.3">
      <c r="B39" s="100" t="s">
        <v>319</v>
      </c>
    </row>
    <row r="40" spans="1:2" s="93" customFormat="1" ht="16.95" customHeight="1" x14ac:dyDescent="0.3">
      <c r="B40" s="101" t="s">
        <v>315</v>
      </c>
    </row>
    <row r="41" spans="1:2" s="102" customFormat="1" ht="16.95" customHeight="1" x14ac:dyDescent="0.3">
      <c r="B41" s="103" t="s">
        <v>154</v>
      </c>
    </row>
    <row r="42" spans="1:2" s="102" customFormat="1" ht="16.95" customHeight="1" x14ac:dyDescent="0.3">
      <c r="B42" s="119"/>
    </row>
    <row r="43" spans="1:2" s="25" customFormat="1" ht="16.95" customHeight="1" x14ac:dyDescent="0.3">
      <c r="B43" t="s">
        <v>155</v>
      </c>
    </row>
    <row r="44" spans="1:2" s="25" customFormat="1" ht="16.95" customHeight="1" x14ac:dyDescent="0.3">
      <c r="B44" s="119"/>
    </row>
    <row r="45" spans="1:2" s="25" customFormat="1" ht="16.95" customHeight="1" x14ac:dyDescent="0.3">
      <c r="B45" s="96" t="s">
        <v>156</v>
      </c>
    </row>
    <row r="46" spans="1:2" s="25" customFormat="1" ht="16.95" customHeight="1" x14ac:dyDescent="0.3">
      <c r="B46" s="119"/>
    </row>
    <row r="47" spans="1:2" s="25" customFormat="1" ht="16.95" customHeight="1" x14ac:dyDescent="0.3">
      <c r="A47" s="95"/>
    </row>
    <row r="48" spans="1:2" s="93" customFormat="1" ht="16.95" customHeight="1" x14ac:dyDescent="0.3">
      <c r="B48" s="104" t="s">
        <v>320</v>
      </c>
    </row>
    <row r="49" spans="1:2" s="93" customFormat="1" ht="16.95" customHeight="1" x14ac:dyDescent="0.3">
      <c r="B49" s="105" t="s">
        <v>157</v>
      </c>
    </row>
    <row r="50" spans="1:2" s="25" customFormat="1" ht="16.95" customHeight="1" x14ac:dyDescent="0.3">
      <c r="B50" s="96" t="s">
        <v>158</v>
      </c>
    </row>
    <row r="51" spans="1:2" s="25" customFormat="1" ht="16.95" customHeight="1" x14ac:dyDescent="0.3">
      <c r="B51" s="119"/>
    </row>
    <row r="52" spans="1:2" s="25" customFormat="1" ht="16.95" customHeight="1" x14ac:dyDescent="0.3">
      <c r="B52" s="96" t="s">
        <v>159</v>
      </c>
    </row>
    <row r="53" spans="1:2" s="25" customFormat="1" ht="16.95" customHeight="1" x14ac:dyDescent="0.3">
      <c r="B53" s="119"/>
    </row>
    <row r="54" spans="1:2" s="25" customFormat="1" ht="16.95" customHeight="1" x14ac:dyDescent="0.3">
      <c r="B54" s="96" t="s">
        <v>160</v>
      </c>
    </row>
    <row r="55" spans="1:2" s="25" customFormat="1" ht="16.95" customHeight="1" x14ac:dyDescent="0.3">
      <c r="B55" s="119"/>
    </row>
    <row r="56" spans="1:2" s="25" customFormat="1" ht="16.95" customHeight="1" x14ac:dyDescent="0.3">
      <c r="B56" s="96" t="s">
        <v>161</v>
      </c>
    </row>
    <row r="57" spans="1:2" s="106" customFormat="1" ht="16.95" customHeight="1" x14ac:dyDescent="0.3">
      <c r="B57" s="119"/>
    </row>
    <row r="58" spans="1:2" s="25" customFormat="1" ht="16.95" customHeight="1" x14ac:dyDescent="0.3">
      <c r="A58" s="95"/>
      <c r="B58" s="36"/>
    </row>
    <row r="59" spans="1:2" s="93" customFormat="1" ht="16.95" customHeight="1" x14ac:dyDescent="0.3">
      <c r="B59" s="104" t="s">
        <v>321</v>
      </c>
    </row>
    <row r="60" spans="1:2" s="93" customFormat="1" ht="16.95" customHeight="1" x14ac:dyDescent="0.3">
      <c r="B60" s="100" t="s">
        <v>162</v>
      </c>
    </row>
    <row r="61" spans="1:2" s="25" customFormat="1" ht="16.95" customHeight="1" x14ac:dyDescent="0.3">
      <c r="B61" s="36" t="s">
        <v>163</v>
      </c>
    </row>
    <row r="62" spans="1:2" s="25" customFormat="1" ht="16.95" customHeight="1" x14ac:dyDescent="0.3">
      <c r="B62" s="119"/>
    </row>
    <row r="63" spans="1:2" s="25" customFormat="1" ht="16.95" customHeight="1" x14ac:dyDescent="0.3">
      <c r="B63" s="36" t="s">
        <v>164</v>
      </c>
    </row>
    <row r="64" spans="1:2" s="25" customFormat="1" ht="16.95" customHeight="1" x14ac:dyDescent="0.3">
      <c r="B64" s="119"/>
    </row>
    <row r="65" spans="1:2" s="25" customFormat="1" ht="16.95" customHeight="1" x14ac:dyDescent="0.3">
      <c r="B65" s="36" t="s">
        <v>165</v>
      </c>
    </row>
    <row r="66" spans="1:2" s="25" customFormat="1" ht="16.95" customHeight="1" x14ac:dyDescent="0.3">
      <c r="B66" s="119"/>
    </row>
    <row r="67" spans="1:2" s="25" customFormat="1" ht="16.95" customHeight="1" x14ac:dyDescent="0.3">
      <c r="B67" s="36" t="s">
        <v>166</v>
      </c>
    </row>
    <row r="68" spans="1:2" s="25" customFormat="1" ht="16.95" customHeight="1" x14ac:dyDescent="0.3">
      <c r="B68" s="119"/>
    </row>
    <row r="69" spans="1:2" s="25" customFormat="1" ht="16.95" customHeight="1" x14ac:dyDescent="0.3">
      <c r="B69" s="36" t="s">
        <v>161</v>
      </c>
    </row>
    <row r="70" spans="1:2" s="25" customFormat="1" ht="16.95" customHeight="1" x14ac:dyDescent="0.3">
      <c r="B70" s="119"/>
    </row>
    <row r="71" spans="1:2" s="25" customFormat="1" ht="16.95" customHeight="1" x14ac:dyDescent="0.3">
      <c r="A71" s="95"/>
      <c r="B71" s="36"/>
    </row>
    <row r="72" spans="1:2" s="93" customFormat="1" ht="30" customHeight="1" x14ac:dyDescent="0.3">
      <c r="B72" s="94" t="s">
        <v>167</v>
      </c>
    </row>
    <row r="73" spans="1:2" s="25" customFormat="1" ht="16.95" customHeight="1" x14ac:dyDescent="0.3">
      <c r="B73" s="36" t="s">
        <v>168</v>
      </c>
    </row>
    <row r="74" spans="1:2" s="25" customFormat="1" ht="16.95" customHeight="1" x14ac:dyDescent="0.3">
      <c r="B74" s="117"/>
    </row>
    <row r="75" spans="1:2" s="25" customFormat="1" ht="16.95" customHeight="1" x14ac:dyDescent="0.3">
      <c r="B75" s="36" t="s">
        <v>169</v>
      </c>
    </row>
    <row r="76" spans="1:2" s="25" customFormat="1" ht="16.95" customHeight="1" x14ac:dyDescent="0.3">
      <c r="B76" s="119"/>
    </row>
    <row r="77" spans="1:2" s="25" customFormat="1" ht="16.95" customHeight="1" x14ac:dyDescent="0.3">
      <c r="A77" s="95"/>
    </row>
    <row r="78" spans="1:2" s="93" customFormat="1" ht="16.95" customHeight="1" x14ac:dyDescent="0.3">
      <c r="B78" s="94" t="s">
        <v>314</v>
      </c>
    </row>
    <row r="79" spans="1:2" s="93" customFormat="1" ht="16.95" customHeight="1" x14ac:dyDescent="0.3">
      <c r="B79" s="105" t="s">
        <v>292</v>
      </c>
    </row>
    <row r="80" spans="1:2" s="25" customFormat="1" ht="16.95" customHeight="1" x14ac:dyDescent="0.3">
      <c r="B80" s="36" t="s">
        <v>170</v>
      </c>
    </row>
    <row r="81" spans="2:2" s="25" customFormat="1" ht="16.95" customHeight="1" x14ac:dyDescent="0.3">
      <c r="B81" s="119"/>
    </row>
    <row r="82" spans="2:2" s="25" customFormat="1" ht="16.95" customHeight="1" x14ac:dyDescent="0.3">
      <c r="B82" s="36" t="s">
        <v>171</v>
      </c>
    </row>
    <row r="83" spans="2:2" s="25" customFormat="1" ht="16.95" customHeight="1" x14ac:dyDescent="0.3">
      <c r="B83" s="119"/>
    </row>
    <row r="84" spans="2:2" s="25" customFormat="1" ht="16.95" customHeight="1" x14ac:dyDescent="0.3">
      <c r="B84" s="36" t="s">
        <v>172</v>
      </c>
    </row>
    <row r="85" spans="2:2" s="25" customFormat="1" ht="16.95" customHeight="1" x14ac:dyDescent="0.3">
      <c r="B85" s="119"/>
    </row>
    <row r="86" spans="2:2" s="25" customFormat="1" ht="16.95" customHeight="1" x14ac:dyDescent="0.3">
      <c r="B86" s="36" t="s">
        <v>173</v>
      </c>
    </row>
    <row r="87" spans="2:2" s="25" customFormat="1" ht="16.95" customHeight="1" x14ac:dyDescent="0.3">
      <c r="B87" s="119"/>
    </row>
    <row r="88" spans="2:2" s="25" customFormat="1" ht="16.95" customHeight="1" x14ac:dyDescent="0.3">
      <c r="B88" s="36" t="s">
        <v>174</v>
      </c>
    </row>
    <row r="89" spans="2:2" s="25" customFormat="1" ht="16.95" customHeight="1" x14ac:dyDescent="0.3">
      <c r="B89" s="119"/>
    </row>
    <row r="90" spans="2:2" s="25" customFormat="1" ht="16.95" customHeight="1" x14ac:dyDescent="0.3">
      <c r="B90" s="36" t="s">
        <v>175</v>
      </c>
    </row>
    <row r="91" spans="2:2" s="25" customFormat="1" ht="16.95" customHeight="1" x14ac:dyDescent="0.3">
      <c r="B91" s="119"/>
    </row>
    <row r="92" spans="2:2" s="25" customFormat="1" ht="16.95" customHeight="1" x14ac:dyDescent="0.3">
      <c r="B92" s="36" t="s">
        <v>176</v>
      </c>
    </row>
    <row r="93" spans="2:2" s="25" customFormat="1" ht="16.95" customHeight="1" x14ac:dyDescent="0.3">
      <c r="B93" s="119"/>
    </row>
    <row r="94" spans="2:2" s="25" customFormat="1" ht="16.95" customHeight="1" x14ac:dyDescent="0.3">
      <c r="B94" s="36" t="s">
        <v>177</v>
      </c>
    </row>
    <row r="95" spans="2:2" s="25" customFormat="1" ht="16.95" customHeight="1" x14ac:dyDescent="0.3">
      <c r="B95" s="119"/>
    </row>
    <row r="96" spans="2:2" s="25" customFormat="1" ht="16.95" customHeight="1" x14ac:dyDescent="0.3">
      <c r="B96" s="36" t="s">
        <v>328</v>
      </c>
    </row>
    <row r="97" spans="1:9" s="25" customFormat="1" ht="16.95" customHeight="1" x14ac:dyDescent="0.3">
      <c r="B97" s="119"/>
    </row>
    <row r="98" spans="1:9" s="25" customFormat="1" ht="16.95" customHeight="1" x14ac:dyDescent="0.3">
      <c r="A98" s="95"/>
    </row>
    <row r="99" spans="1:9" s="99" customFormat="1" ht="16.95" customHeight="1" x14ac:dyDescent="0.3">
      <c r="B99" s="107" t="s">
        <v>295</v>
      </c>
    </row>
    <row r="100" spans="1:9" s="99" customFormat="1" ht="16.95" customHeight="1" x14ac:dyDescent="0.3">
      <c r="B100" s="105" t="s">
        <v>331</v>
      </c>
    </row>
    <row r="101" spans="1:9" ht="16.95" customHeight="1" x14ac:dyDescent="0.3">
      <c r="B101" s="36" t="s">
        <v>296</v>
      </c>
    </row>
    <row r="102" spans="1:9" ht="16.95" customHeight="1" x14ac:dyDescent="0.3">
      <c r="B102" s="119"/>
      <c r="C102" s="108"/>
    </row>
    <row r="103" spans="1:9" ht="16.95" customHeight="1" x14ac:dyDescent="0.3">
      <c r="B103" s="36" t="s">
        <v>178</v>
      </c>
    </row>
    <row r="104" spans="1:9" ht="16.95" customHeight="1" x14ac:dyDescent="0.3">
      <c r="B104" s="119"/>
    </row>
    <row r="105" spans="1:9" s="25" customFormat="1" ht="16.95" customHeight="1" x14ac:dyDescent="0.3">
      <c r="A105" s="95"/>
      <c r="B105" s="36"/>
    </row>
    <row r="106" spans="1:9" s="93" customFormat="1" ht="30" customHeight="1" x14ac:dyDescent="0.3">
      <c r="B106" s="94" t="s">
        <v>179</v>
      </c>
    </row>
    <row r="107" spans="1:9" s="25" customFormat="1" ht="16.95" customHeight="1" x14ac:dyDescent="0.3">
      <c r="B107" s="121"/>
      <c r="C107" s="113"/>
      <c r="D107" s="114"/>
    </row>
    <row r="108" spans="1:9" s="25" customFormat="1" ht="16.95" customHeight="1" x14ac:dyDescent="0.3">
      <c r="A108" s="95"/>
      <c r="B108" s="36"/>
    </row>
    <row r="109" spans="1:9" s="109" customFormat="1" ht="30" customHeight="1" x14ac:dyDescent="0.3">
      <c r="B109" s="104" t="s">
        <v>180</v>
      </c>
    </row>
    <row r="110" spans="1:9" s="25" customFormat="1" ht="16.95" customHeight="1" x14ac:dyDescent="0.3">
      <c r="A110" s="95"/>
    </row>
    <row r="111" spans="1:9" ht="64.8" x14ac:dyDescent="0.3">
      <c r="B111" s="110" t="s">
        <v>181</v>
      </c>
      <c r="C111" s="110" t="s">
        <v>182</v>
      </c>
      <c r="D111" s="110" t="s">
        <v>183</v>
      </c>
      <c r="E111" s="110" t="s">
        <v>184</v>
      </c>
      <c r="F111" s="110" t="s">
        <v>185</v>
      </c>
      <c r="G111" s="110" t="s">
        <v>186</v>
      </c>
      <c r="H111" s="110" t="s">
        <v>187</v>
      </c>
      <c r="I111" s="110" t="s">
        <v>188</v>
      </c>
    </row>
    <row r="112" spans="1:9" ht="14.7" customHeight="1" x14ac:dyDescent="0.3">
      <c r="B112" s="115"/>
      <c r="C112" s="116"/>
      <c r="D112" s="115"/>
      <c r="E112" s="116"/>
      <c r="F112" s="116"/>
      <c r="G112" s="116"/>
      <c r="H112" s="116"/>
      <c r="I112" s="115"/>
    </row>
    <row r="113" spans="2:9" ht="14.7" customHeight="1" collapsed="1" x14ac:dyDescent="0.3">
      <c r="B113" s="115"/>
      <c r="C113" s="116"/>
      <c r="D113" s="115"/>
      <c r="E113" s="116"/>
      <c r="F113" s="116"/>
      <c r="G113" s="116"/>
      <c r="H113" s="116"/>
      <c r="I113" s="115"/>
    </row>
    <row r="114" spans="2:9" ht="14.7" customHeight="1" x14ac:dyDescent="0.3">
      <c r="B114" s="115"/>
      <c r="C114" s="116"/>
      <c r="D114" s="115"/>
      <c r="E114" s="116"/>
      <c r="F114" s="116"/>
      <c r="G114" s="116"/>
      <c r="H114" s="116"/>
      <c r="I114" s="115"/>
    </row>
    <row r="115" spans="2:9" ht="14.7" customHeight="1" x14ac:dyDescent="0.3">
      <c r="B115" s="115"/>
      <c r="C115" s="116"/>
      <c r="D115" s="115"/>
      <c r="E115" s="116"/>
      <c r="F115" s="116"/>
      <c r="G115" s="116"/>
      <c r="H115" s="116"/>
      <c r="I115" s="115"/>
    </row>
    <row r="116" spans="2:9" ht="14.7" customHeight="1" x14ac:dyDescent="0.3">
      <c r="B116" s="115"/>
      <c r="C116" s="116"/>
      <c r="D116" s="115"/>
      <c r="E116" s="116"/>
      <c r="F116" s="116"/>
      <c r="G116" s="116"/>
      <c r="H116" s="116"/>
      <c r="I116" s="115"/>
    </row>
    <row r="117" spans="2:9" ht="14.7" customHeight="1" x14ac:dyDescent="0.3">
      <c r="B117" s="115"/>
      <c r="C117" s="116"/>
      <c r="D117" s="115"/>
      <c r="E117" s="116"/>
      <c r="F117" s="116"/>
      <c r="G117" s="116"/>
      <c r="H117" s="116"/>
      <c r="I117" s="115"/>
    </row>
    <row r="118" spans="2:9" ht="14.7" customHeight="1" x14ac:dyDescent="0.3">
      <c r="B118" s="115"/>
      <c r="C118" s="116"/>
      <c r="D118" s="115"/>
      <c r="E118" s="116"/>
      <c r="F118" s="116"/>
      <c r="G118" s="116"/>
      <c r="H118" s="116"/>
      <c r="I118" s="115"/>
    </row>
    <row r="119" spans="2:9" ht="14.7" customHeight="1" x14ac:dyDescent="0.3">
      <c r="B119" s="115"/>
      <c r="C119" s="116"/>
      <c r="D119" s="115"/>
      <c r="E119" s="116"/>
      <c r="F119" s="116"/>
      <c r="G119" s="116"/>
      <c r="H119" s="116"/>
      <c r="I119" s="115"/>
    </row>
    <row r="120" spans="2:9" ht="14.7" customHeight="1" x14ac:dyDescent="0.3">
      <c r="B120" s="115"/>
      <c r="C120" s="116"/>
      <c r="D120" s="115"/>
      <c r="E120" s="116"/>
      <c r="F120" s="116"/>
      <c r="G120" s="116"/>
      <c r="H120" s="116"/>
      <c r="I120" s="115"/>
    </row>
    <row r="121" spans="2:9" ht="14.7" customHeight="1" x14ac:dyDescent="0.3">
      <c r="B121" s="115"/>
      <c r="C121" s="116"/>
      <c r="D121" s="115"/>
      <c r="E121" s="116"/>
      <c r="F121" s="116"/>
      <c r="G121" s="116"/>
      <c r="H121" s="116"/>
      <c r="I121" s="115"/>
    </row>
    <row r="122" spans="2:9" ht="14.7" customHeight="1" x14ac:dyDescent="0.3">
      <c r="B122" s="115"/>
      <c r="C122" s="116"/>
      <c r="D122" s="115"/>
      <c r="E122" s="116"/>
      <c r="F122" s="116"/>
      <c r="G122" s="116"/>
      <c r="H122" s="116"/>
      <c r="I122" s="115"/>
    </row>
    <row r="123" spans="2:9" ht="14.7" customHeight="1" x14ac:dyDescent="0.3">
      <c r="B123" s="115"/>
      <c r="C123" s="116"/>
      <c r="D123" s="115"/>
      <c r="E123" s="116"/>
      <c r="F123" s="116"/>
      <c r="G123" s="116"/>
      <c r="H123" s="116"/>
      <c r="I123" s="115"/>
    </row>
    <row r="124" spans="2:9" ht="14.7" customHeight="1" x14ac:dyDescent="0.3">
      <c r="B124" s="115"/>
      <c r="C124" s="116"/>
      <c r="D124" s="115"/>
      <c r="E124" s="116"/>
      <c r="F124" s="116"/>
      <c r="G124" s="116"/>
      <c r="H124" s="116"/>
      <c r="I124" s="115"/>
    </row>
    <row r="125" spans="2:9" ht="14.7" customHeight="1" x14ac:dyDescent="0.3">
      <c r="B125" s="115"/>
      <c r="C125" s="116"/>
      <c r="D125" s="115"/>
      <c r="E125" s="116"/>
      <c r="F125" s="116"/>
      <c r="G125" s="116"/>
      <c r="H125" s="116"/>
      <c r="I125" s="115"/>
    </row>
    <row r="126" spans="2:9" ht="14.7" customHeight="1" x14ac:dyDescent="0.3">
      <c r="B126" s="115"/>
      <c r="C126" s="116"/>
      <c r="D126" s="115"/>
      <c r="E126" s="116"/>
      <c r="F126" s="116"/>
      <c r="G126" s="116"/>
      <c r="H126" s="116"/>
      <c r="I126" s="115"/>
    </row>
    <row r="127" spans="2:9" ht="14.7" customHeight="1" x14ac:dyDescent="0.3">
      <c r="B127" s="115"/>
      <c r="C127" s="116"/>
      <c r="D127" s="115"/>
      <c r="E127" s="116"/>
      <c r="F127" s="116"/>
      <c r="G127" s="116"/>
      <c r="H127" s="116"/>
      <c r="I127" s="115"/>
    </row>
    <row r="128" spans="2:9" ht="14.7" customHeight="1" x14ac:dyDescent="0.3">
      <c r="B128" s="115"/>
      <c r="C128" s="116"/>
      <c r="D128" s="115"/>
      <c r="E128" s="116"/>
      <c r="F128" s="116"/>
      <c r="G128" s="116"/>
      <c r="H128" s="116"/>
      <c r="I128" s="115"/>
    </row>
    <row r="129" spans="2:9" ht="14.7" customHeight="1" x14ac:dyDescent="0.3">
      <c r="B129" s="115"/>
      <c r="C129" s="116"/>
      <c r="D129" s="115"/>
      <c r="E129" s="116"/>
      <c r="F129" s="116"/>
      <c r="G129" s="116"/>
      <c r="H129" s="116"/>
      <c r="I129" s="115"/>
    </row>
    <row r="130" spans="2:9" ht="14.7" customHeight="1" x14ac:dyDescent="0.3">
      <c r="B130" s="115"/>
      <c r="C130" s="116"/>
      <c r="D130" s="115"/>
      <c r="E130" s="116"/>
      <c r="F130" s="116"/>
      <c r="G130" s="116"/>
      <c r="H130" s="116"/>
      <c r="I130" s="115"/>
    </row>
    <row r="131" spans="2:9" ht="14.7" customHeight="1" x14ac:dyDescent="0.3">
      <c r="B131" s="115"/>
      <c r="C131" s="116"/>
      <c r="D131" s="115"/>
      <c r="E131" s="116"/>
      <c r="F131" s="116"/>
      <c r="G131" s="116"/>
      <c r="H131" s="116"/>
      <c r="I131" s="115"/>
    </row>
    <row r="132" spans="2:9" ht="14.7" customHeight="1" x14ac:dyDescent="0.3">
      <c r="B132" s="115"/>
      <c r="C132" s="116"/>
      <c r="D132" s="115"/>
      <c r="E132" s="116"/>
      <c r="F132" s="116"/>
      <c r="G132" s="116"/>
      <c r="H132" s="116"/>
      <c r="I132" s="115"/>
    </row>
    <row r="133" spans="2:9" ht="14.7" customHeight="1" x14ac:dyDescent="0.3">
      <c r="B133" s="115"/>
      <c r="C133" s="116"/>
      <c r="D133" s="115"/>
      <c r="E133" s="116"/>
      <c r="F133" s="116"/>
      <c r="G133" s="116"/>
      <c r="H133" s="116"/>
      <c r="I133" s="115"/>
    </row>
    <row r="134" spans="2:9" ht="14.7" customHeight="1" x14ac:dyDescent="0.3">
      <c r="B134" s="115"/>
      <c r="C134" s="116"/>
      <c r="D134" s="115"/>
      <c r="E134" s="116"/>
      <c r="F134" s="116"/>
      <c r="G134" s="116"/>
      <c r="H134" s="116"/>
      <c r="I134" s="115"/>
    </row>
    <row r="135" spans="2:9" ht="14.7" customHeight="1" x14ac:dyDescent="0.3">
      <c r="B135" s="115"/>
      <c r="C135" s="116"/>
      <c r="D135" s="115"/>
      <c r="E135" s="116"/>
      <c r="F135" s="116"/>
      <c r="G135" s="116"/>
      <c r="H135" s="116"/>
      <c r="I135" s="115"/>
    </row>
    <row r="136" spans="2:9" ht="14.7" customHeight="1" x14ac:dyDescent="0.3">
      <c r="B136" s="115"/>
      <c r="C136" s="116"/>
      <c r="D136" s="115"/>
      <c r="E136" s="116"/>
      <c r="F136" s="116"/>
      <c r="G136" s="116"/>
      <c r="H136" s="116"/>
      <c r="I136" s="115"/>
    </row>
    <row r="137" spans="2:9" ht="14.7" customHeight="1" x14ac:dyDescent="0.3">
      <c r="B137" s="115"/>
      <c r="C137" s="116"/>
      <c r="D137" s="115"/>
      <c r="E137" s="116"/>
      <c r="F137" s="116"/>
      <c r="G137" s="116"/>
      <c r="H137" s="116"/>
      <c r="I137" s="115"/>
    </row>
    <row r="138" spans="2:9" ht="14.7" customHeight="1" x14ac:dyDescent="0.3">
      <c r="B138" s="115"/>
      <c r="C138" s="116"/>
      <c r="D138" s="115"/>
      <c r="E138" s="116"/>
      <c r="F138" s="116"/>
      <c r="G138" s="116"/>
      <c r="H138" s="116"/>
      <c r="I138" s="115"/>
    </row>
    <row r="139" spans="2:9" ht="14.7" customHeight="1" x14ac:dyDescent="0.3">
      <c r="B139" s="115"/>
      <c r="C139" s="116"/>
      <c r="D139" s="115"/>
      <c r="E139" s="116"/>
      <c r="F139" s="116"/>
      <c r="G139" s="116"/>
      <c r="H139" s="116"/>
      <c r="I139" s="115"/>
    </row>
    <row r="140" spans="2:9" ht="14.7" customHeight="1" x14ac:dyDescent="0.3">
      <c r="B140" s="115"/>
      <c r="C140" s="116"/>
      <c r="D140" s="115"/>
      <c r="E140" s="116"/>
      <c r="F140" s="116"/>
      <c r="G140" s="116"/>
      <c r="H140" s="116"/>
      <c r="I140" s="115"/>
    </row>
    <row r="141" spans="2:9" ht="14.7" customHeight="1" x14ac:dyDescent="0.3">
      <c r="B141" s="115"/>
      <c r="C141" s="116"/>
      <c r="D141" s="115"/>
      <c r="E141" s="116"/>
      <c r="F141" s="116"/>
      <c r="G141" s="116"/>
      <c r="H141" s="116"/>
      <c r="I141" s="115"/>
    </row>
    <row r="142" spans="2:9" ht="14.7" customHeight="1" x14ac:dyDescent="0.3">
      <c r="B142" s="115"/>
      <c r="C142" s="116"/>
      <c r="D142" s="115"/>
      <c r="E142" s="116"/>
      <c r="F142" s="116"/>
      <c r="G142" s="116"/>
      <c r="H142" s="116"/>
      <c r="I142" s="115"/>
    </row>
    <row r="143" spans="2:9" ht="14.7" customHeight="1" x14ac:dyDescent="0.3">
      <c r="B143" s="115"/>
      <c r="C143" s="116"/>
      <c r="D143" s="115"/>
      <c r="E143" s="116"/>
      <c r="F143" s="116"/>
      <c r="G143" s="116"/>
      <c r="H143" s="116"/>
      <c r="I143" s="115"/>
    </row>
    <row r="144" spans="2:9" ht="14.7" customHeight="1" x14ac:dyDescent="0.3">
      <c r="B144" s="115"/>
      <c r="C144" s="116"/>
      <c r="D144" s="115"/>
      <c r="E144" s="116"/>
      <c r="F144" s="116"/>
      <c r="G144" s="116"/>
      <c r="H144" s="116"/>
      <c r="I144" s="115"/>
    </row>
    <row r="145" spans="2:9" ht="14.7" customHeight="1" x14ac:dyDescent="0.3">
      <c r="B145" s="115"/>
      <c r="C145" s="116"/>
      <c r="D145" s="115"/>
      <c r="E145" s="116"/>
      <c r="F145" s="116"/>
      <c r="G145" s="116"/>
      <c r="H145" s="116"/>
      <c r="I145" s="115"/>
    </row>
    <row r="146" spans="2:9" ht="14.7" customHeight="1" x14ac:dyDescent="0.3">
      <c r="B146" s="115"/>
      <c r="C146" s="116"/>
      <c r="D146" s="115"/>
      <c r="E146" s="116"/>
      <c r="F146" s="116"/>
      <c r="G146" s="116"/>
      <c r="H146" s="116"/>
      <c r="I146" s="115"/>
    </row>
    <row r="147" spans="2:9" ht="14.7" customHeight="1" x14ac:dyDescent="0.3">
      <c r="B147" s="115"/>
      <c r="C147" s="116"/>
      <c r="D147" s="115"/>
      <c r="E147" s="116"/>
      <c r="F147" s="116"/>
      <c r="G147" s="116"/>
      <c r="H147" s="116"/>
      <c r="I147" s="115"/>
    </row>
    <row r="148" spans="2:9" ht="14.7" customHeight="1" x14ac:dyDescent="0.3">
      <c r="B148" s="115"/>
      <c r="C148" s="116"/>
      <c r="D148" s="115"/>
      <c r="E148" s="116"/>
      <c r="F148" s="116"/>
      <c r="G148" s="116"/>
      <c r="H148" s="116"/>
      <c r="I148" s="115"/>
    </row>
    <row r="149" spans="2:9" ht="14.7" customHeight="1" x14ac:dyDescent="0.3">
      <c r="B149" s="115"/>
      <c r="C149" s="116"/>
      <c r="D149" s="115"/>
      <c r="E149" s="116"/>
      <c r="F149" s="116"/>
      <c r="G149" s="116"/>
      <c r="H149" s="116"/>
      <c r="I149" s="115"/>
    </row>
    <row r="150" spans="2:9" ht="14.7" customHeight="1" x14ac:dyDescent="0.3">
      <c r="B150" s="115"/>
      <c r="C150" s="116"/>
      <c r="D150" s="115"/>
      <c r="E150" s="116"/>
      <c r="F150" s="116"/>
      <c r="G150" s="116"/>
      <c r="H150" s="116"/>
      <c r="I150" s="115"/>
    </row>
    <row r="151" spans="2:9" ht="14.7" customHeight="1" x14ac:dyDescent="0.3">
      <c r="B151" s="115"/>
      <c r="C151" s="116"/>
      <c r="D151" s="115"/>
      <c r="E151" s="116"/>
      <c r="F151" s="116"/>
      <c r="G151" s="116"/>
      <c r="H151" s="116"/>
      <c r="I151" s="115"/>
    </row>
    <row r="152" spans="2:9" ht="14.7" customHeight="1" x14ac:dyDescent="0.3">
      <c r="B152" s="115"/>
      <c r="C152" s="116"/>
      <c r="D152" s="115"/>
      <c r="E152" s="116"/>
      <c r="F152" s="116"/>
      <c r="G152" s="116"/>
      <c r="H152" s="116"/>
      <c r="I152" s="115"/>
    </row>
    <row r="153" spans="2:9" ht="14.7" customHeight="1" x14ac:dyDescent="0.3">
      <c r="B153" s="115"/>
      <c r="C153" s="116"/>
      <c r="D153" s="115"/>
      <c r="E153" s="116"/>
      <c r="F153" s="116"/>
      <c r="G153" s="116"/>
      <c r="H153" s="116"/>
      <c r="I153" s="115"/>
    </row>
    <row r="154" spans="2:9" ht="14.7" customHeight="1" x14ac:dyDescent="0.3">
      <c r="B154" s="115"/>
      <c r="C154" s="116"/>
      <c r="D154" s="115"/>
      <c r="E154" s="116"/>
      <c r="F154" s="116"/>
      <c r="G154" s="116"/>
      <c r="H154" s="116"/>
      <c r="I154" s="115"/>
    </row>
    <row r="155" spans="2:9" ht="14.7" customHeight="1" x14ac:dyDescent="0.3">
      <c r="B155" s="115"/>
      <c r="C155" s="116"/>
      <c r="D155" s="115"/>
      <c r="E155" s="116"/>
      <c r="F155" s="116"/>
      <c r="G155" s="116"/>
      <c r="H155" s="116"/>
      <c r="I155" s="115"/>
    </row>
    <row r="156" spans="2:9" ht="14.7" customHeight="1" x14ac:dyDescent="0.3">
      <c r="B156" s="115"/>
      <c r="C156" s="116"/>
      <c r="D156" s="115"/>
      <c r="E156" s="116"/>
      <c r="F156" s="116"/>
      <c r="G156" s="116"/>
      <c r="H156" s="116"/>
      <c r="I156" s="115"/>
    </row>
    <row r="157" spans="2:9" ht="14.7" customHeight="1" x14ac:dyDescent="0.3">
      <c r="B157" s="115"/>
      <c r="C157" s="116"/>
      <c r="D157" s="115"/>
      <c r="E157" s="116"/>
      <c r="F157" s="116"/>
      <c r="G157" s="116"/>
      <c r="H157" s="116"/>
      <c r="I157" s="115"/>
    </row>
    <row r="158" spans="2:9" ht="14.7" customHeight="1" x14ac:dyDescent="0.3">
      <c r="B158" s="115"/>
      <c r="C158" s="116"/>
      <c r="D158" s="115"/>
      <c r="E158" s="116"/>
      <c r="F158" s="116"/>
      <c r="G158" s="116"/>
      <c r="H158" s="116"/>
      <c r="I158" s="115"/>
    </row>
    <row r="159" spans="2:9" ht="14.7" customHeight="1" x14ac:dyDescent="0.3">
      <c r="B159" s="115"/>
      <c r="C159" s="116"/>
      <c r="D159" s="115"/>
      <c r="E159" s="116"/>
      <c r="F159" s="116"/>
      <c r="G159" s="116"/>
      <c r="H159" s="116"/>
      <c r="I159" s="115"/>
    </row>
    <row r="160" spans="2:9" ht="14.7" customHeight="1" x14ac:dyDescent="0.3">
      <c r="B160" s="115"/>
      <c r="C160" s="116"/>
      <c r="D160" s="115"/>
      <c r="E160" s="116"/>
      <c r="F160" s="116"/>
      <c r="G160" s="116"/>
      <c r="H160" s="116"/>
      <c r="I160" s="115"/>
    </row>
    <row r="161" spans="2:9" ht="14.7" customHeight="1" x14ac:dyDescent="0.3">
      <c r="B161" s="115"/>
      <c r="C161" s="116"/>
      <c r="D161" s="115"/>
      <c r="E161" s="116"/>
      <c r="F161" s="116"/>
      <c r="G161" s="116"/>
      <c r="H161" s="116"/>
      <c r="I161" s="115"/>
    </row>
    <row r="162" spans="2:9" ht="14.7" customHeight="1" x14ac:dyDescent="0.3">
      <c r="B162" s="115"/>
      <c r="C162" s="116"/>
      <c r="D162" s="115"/>
      <c r="E162" s="116"/>
      <c r="F162" s="116"/>
      <c r="G162" s="116"/>
      <c r="H162" s="116"/>
      <c r="I162" s="115"/>
    </row>
    <row r="163" spans="2:9" ht="14.7" customHeight="1" x14ac:dyDescent="0.3">
      <c r="B163" s="115"/>
      <c r="C163" s="116"/>
      <c r="D163" s="115"/>
      <c r="E163" s="116"/>
      <c r="F163" s="116"/>
      <c r="G163" s="116"/>
      <c r="H163" s="116"/>
      <c r="I163" s="115"/>
    </row>
    <row r="164" spans="2:9" ht="14.7" customHeight="1" x14ac:dyDescent="0.3">
      <c r="B164" s="115"/>
      <c r="C164" s="116"/>
      <c r="D164" s="115"/>
      <c r="E164" s="116"/>
      <c r="F164" s="116"/>
      <c r="G164" s="116"/>
      <c r="H164" s="116"/>
      <c r="I164" s="115"/>
    </row>
    <row r="165" spans="2:9" ht="14.7" customHeight="1" x14ac:dyDescent="0.3">
      <c r="B165" s="115"/>
      <c r="C165" s="116"/>
      <c r="D165" s="115"/>
      <c r="E165" s="116"/>
      <c r="F165" s="116"/>
      <c r="G165" s="116"/>
      <c r="H165" s="116"/>
      <c r="I165" s="115"/>
    </row>
    <row r="166" spans="2:9" ht="14.7" customHeight="1" x14ac:dyDescent="0.3">
      <c r="B166" s="115"/>
      <c r="C166" s="116"/>
      <c r="D166" s="115"/>
      <c r="E166" s="116"/>
      <c r="F166" s="116"/>
      <c r="G166" s="116"/>
      <c r="H166" s="116"/>
      <c r="I166" s="115"/>
    </row>
    <row r="167" spans="2:9" ht="14.7" customHeight="1" x14ac:dyDescent="0.3">
      <c r="B167" s="115"/>
      <c r="C167" s="116"/>
      <c r="D167" s="115"/>
      <c r="E167" s="116"/>
      <c r="F167" s="116"/>
      <c r="G167" s="116"/>
      <c r="H167" s="116"/>
      <c r="I167" s="115"/>
    </row>
    <row r="168" spans="2:9" ht="14.7" customHeight="1" x14ac:dyDescent="0.3">
      <c r="B168" s="115"/>
      <c r="C168" s="116"/>
      <c r="D168" s="115"/>
      <c r="E168" s="116"/>
      <c r="F168" s="116"/>
      <c r="G168" s="116"/>
      <c r="H168" s="116"/>
      <c r="I168" s="115"/>
    </row>
    <row r="169" spans="2:9" ht="14.7" customHeight="1" x14ac:dyDescent="0.3">
      <c r="B169" s="115"/>
      <c r="C169" s="116"/>
      <c r="D169" s="115"/>
      <c r="E169" s="116"/>
      <c r="F169" s="116"/>
      <c r="G169" s="116"/>
      <c r="H169" s="116"/>
      <c r="I169" s="115"/>
    </row>
    <row r="170" spans="2:9" ht="14.7" customHeight="1" x14ac:dyDescent="0.3">
      <c r="B170" s="115"/>
      <c r="C170" s="116"/>
      <c r="D170" s="115"/>
      <c r="E170" s="116"/>
      <c r="F170" s="116"/>
      <c r="G170" s="116"/>
      <c r="H170" s="116"/>
      <c r="I170" s="115"/>
    </row>
    <row r="171" spans="2:9" ht="14.7" customHeight="1" x14ac:dyDescent="0.3">
      <c r="B171" s="115"/>
      <c r="C171" s="116"/>
      <c r="D171" s="115"/>
      <c r="E171" s="116"/>
      <c r="F171" s="116"/>
      <c r="G171" s="116"/>
      <c r="H171" s="116"/>
      <c r="I171" s="115"/>
    </row>
    <row r="172" spans="2:9" ht="14.7" customHeight="1" x14ac:dyDescent="0.3">
      <c r="B172" s="115"/>
      <c r="C172" s="116"/>
      <c r="D172" s="115"/>
      <c r="E172" s="116"/>
      <c r="F172" s="116"/>
      <c r="G172" s="116"/>
      <c r="H172" s="116"/>
      <c r="I172" s="115"/>
    </row>
    <row r="173" spans="2:9" ht="14.7" customHeight="1" x14ac:dyDescent="0.3">
      <c r="B173" s="115"/>
      <c r="C173" s="116"/>
      <c r="D173" s="115"/>
      <c r="E173" s="116"/>
      <c r="F173" s="116"/>
      <c r="G173" s="116"/>
      <c r="H173" s="116"/>
      <c r="I173" s="115"/>
    </row>
    <row r="174" spans="2:9" ht="14.7" customHeight="1" x14ac:dyDescent="0.3">
      <c r="B174" s="115"/>
      <c r="C174" s="116"/>
      <c r="D174" s="115"/>
      <c r="E174" s="116"/>
      <c r="F174" s="116"/>
      <c r="G174" s="116"/>
      <c r="H174" s="116"/>
      <c r="I174" s="115"/>
    </row>
    <row r="175" spans="2:9" ht="14.7" customHeight="1" x14ac:dyDescent="0.3">
      <c r="B175" s="115"/>
      <c r="C175" s="116"/>
      <c r="D175" s="115"/>
      <c r="E175" s="116"/>
      <c r="F175" s="116"/>
      <c r="G175" s="116"/>
      <c r="H175" s="116"/>
      <c r="I175" s="115"/>
    </row>
    <row r="176" spans="2:9" ht="14.7" customHeight="1" x14ac:dyDescent="0.3">
      <c r="B176" s="115"/>
      <c r="C176" s="116"/>
      <c r="D176" s="115"/>
      <c r="E176" s="116"/>
      <c r="F176" s="116"/>
      <c r="G176" s="116"/>
      <c r="H176" s="116"/>
      <c r="I176" s="115"/>
    </row>
    <row r="177" spans="2:9" ht="14.7" customHeight="1" x14ac:dyDescent="0.3">
      <c r="B177" s="115"/>
      <c r="C177" s="116"/>
      <c r="D177" s="115"/>
      <c r="E177" s="116"/>
      <c r="F177" s="116"/>
      <c r="G177" s="116"/>
      <c r="H177" s="116"/>
      <c r="I177" s="115"/>
    </row>
    <row r="178" spans="2:9" ht="14.7" customHeight="1" x14ac:dyDescent="0.3">
      <c r="B178" s="115"/>
      <c r="C178" s="116"/>
      <c r="D178" s="115"/>
      <c r="E178" s="116"/>
      <c r="F178" s="116"/>
      <c r="G178" s="116"/>
      <c r="H178" s="116"/>
      <c r="I178" s="115"/>
    </row>
    <row r="179" spans="2:9" ht="14.7" customHeight="1" x14ac:dyDescent="0.3">
      <c r="B179" s="115"/>
      <c r="C179" s="116"/>
      <c r="D179" s="115"/>
      <c r="E179" s="116"/>
      <c r="F179" s="116"/>
      <c r="G179" s="116"/>
      <c r="H179" s="116"/>
      <c r="I179" s="115"/>
    </row>
    <row r="180" spans="2:9" ht="14.7" customHeight="1" x14ac:dyDescent="0.3">
      <c r="B180" s="115"/>
      <c r="C180" s="116"/>
      <c r="D180" s="115"/>
      <c r="E180" s="116"/>
      <c r="F180" s="116"/>
      <c r="G180" s="116"/>
      <c r="H180" s="116"/>
      <c r="I180" s="115"/>
    </row>
    <row r="181" spans="2:9" ht="14.7" customHeight="1" x14ac:dyDescent="0.3">
      <c r="B181" s="115"/>
      <c r="C181" s="116"/>
      <c r="D181" s="115"/>
      <c r="E181" s="116"/>
      <c r="F181" s="116"/>
      <c r="G181" s="116"/>
      <c r="H181" s="116"/>
      <c r="I181" s="115"/>
    </row>
    <row r="182" spans="2:9" ht="14.7" customHeight="1" x14ac:dyDescent="0.3">
      <c r="B182" s="115"/>
      <c r="C182" s="116"/>
      <c r="D182" s="115"/>
      <c r="E182" s="116"/>
      <c r="F182" s="116"/>
      <c r="G182" s="116"/>
      <c r="H182" s="116"/>
      <c r="I182" s="115"/>
    </row>
    <row r="183" spans="2:9" ht="14.7" customHeight="1" x14ac:dyDescent="0.3">
      <c r="B183" s="115"/>
      <c r="C183" s="116"/>
      <c r="D183" s="115"/>
      <c r="E183" s="116"/>
      <c r="F183" s="116"/>
      <c r="G183" s="116"/>
      <c r="H183" s="116"/>
      <c r="I183" s="115"/>
    </row>
    <row r="184" spans="2:9" ht="14.7" customHeight="1" x14ac:dyDescent="0.3">
      <c r="B184" s="115"/>
      <c r="C184" s="116"/>
      <c r="D184" s="115"/>
      <c r="E184" s="116"/>
      <c r="F184" s="116"/>
      <c r="G184" s="116"/>
      <c r="H184" s="116"/>
      <c r="I184" s="115"/>
    </row>
    <row r="185" spans="2:9" ht="14.7" customHeight="1" x14ac:dyDescent="0.3">
      <c r="B185" s="115"/>
      <c r="C185" s="116"/>
      <c r="D185" s="115"/>
      <c r="E185" s="116"/>
      <c r="F185" s="116"/>
      <c r="G185" s="116"/>
      <c r="H185" s="116"/>
      <c r="I185" s="115"/>
    </row>
    <row r="186" spans="2:9" ht="14.7" customHeight="1" x14ac:dyDescent="0.3">
      <c r="B186" s="115"/>
      <c r="C186" s="116"/>
      <c r="D186" s="115"/>
      <c r="E186" s="116"/>
      <c r="F186" s="116"/>
      <c r="G186" s="116"/>
      <c r="H186" s="116"/>
      <c r="I186" s="115"/>
    </row>
    <row r="187" spans="2:9" ht="14.7" customHeight="1" x14ac:dyDescent="0.3">
      <c r="B187" s="115"/>
      <c r="C187" s="116"/>
      <c r="D187" s="115"/>
      <c r="E187" s="116"/>
      <c r="F187" s="116"/>
      <c r="G187" s="116"/>
      <c r="H187" s="116"/>
      <c r="I187" s="115"/>
    </row>
    <row r="188" spans="2:9" ht="14.7" customHeight="1" x14ac:dyDescent="0.3">
      <c r="B188" s="115"/>
      <c r="C188" s="116"/>
      <c r="D188" s="115"/>
      <c r="E188" s="116"/>
      <c r="F188" s="116"/>
      <c r="G188" s="116"/>
      <c r="H188" s="116"/>
      <c r="I188" s="115"/>
    </row>
    <row r="189" spans="2:9" ht="14.7" customHeight="1" x14ac:dyDescent="0.3">
      <c r="B189" s="115"/>
      <c r="C189" s="116"/>
      <c r="D189" s="115"/>
      <c r="E189" s="116"/>
      <c r="F189" s="116"/>
      <c r="G189" s="116"/>
      <c r="H189" s="116"/>
      <c r="I189" s="115"/>
    </row>
    <row r="190" spans="2:9" ht="14.7" customHeight="1" x14ac:dyDescent="0.3">
      <c r="B190" s="115"/>
      <c r="C190" s="116"/>
      <c r="D190" s="115"/>
      <c r="E190" s="116"/>
      <c r="F190" s="116"/>
      <c r="G190" s="116"/>
      <c r="H190" s="116"/>
      <c r="I190" s="115"/>
    </row>
    <row r="191" spans="2:9" ht="14.7" customHeight="1" x14ac:dyDescent="0.3">
      <c r="B191" s="115"/>
      <c r="C191" s="116"/>
      <c r="D191" s="115"/>
      <c r="E191" s="116"/>
      <c r="F191" s="116"/>
      <c r="G191" s="116"/>
      <c r="H191" s="116"/>
      <c r="I191" s="115"/>
    </row>
    <row r="192" spans="2:9" ht="14.7" customHeight="1" x14ac:dyDescent="0.3">
      <c r="B192" s="115"/>
      <c r="C192" s="116"/>
      <c r="D192" s="115"/>
      <c r="E192" s="116"/>
      <c r="F192" s="116"/>
      <c r="G192" s="116"/>
      <c r="H192" s="116"/>
      <c r="I192" s="115"/>
    </row>
    <row r="193" spans="2:9" ht="14.7" customHeight="1" x14ac:dyDescent="0.3">
      <c r="B193" s="115"/>
      <c r="C193" s="116"/>
      <c r="D193" s="115"/>
      <c r="E193" s="116"/>
      <c r="F193" s="116"/>
      <c r="G193" s="116"/>
      <c r="H193" s="116"/>
      <c r="I193" s="115"/>
    </row>
    <row r="194" spans="2:9" ht="14.7" customHeight="1" x14ac:dyDescent="0.3">
      <c r="B194" s="115"/>
      <c r="C194" s="116"/>
      <c r="D194" s="115"/>
      <c r="E194" s="116"/>
      <c r="F194" s="116"/>
      <c r="G194" s="116"/>
      <c r="H194" s="116"/>
      <c r="I194" s="115"/>
    </row>
    <row r="195" spans="2:9" ht="14.7" customHeight="1" x14ac:dyDescent="0.3">
      <c r="B195" s="115"/>
      <c r="C195" s="116"/>
      <c r="D195" s="115"/>
      <c r="E195" s="116"/>
      <c r="F195" s="116"/>
      <c r="G195" s="116"/>
      <c r="H195" s="116"/>
      <c r="I195" s="115"/>
    </row>
    <row r="196" spans="2:9" ht="14.7" customHeight="1" x14ac:dyDescent="0.3">
      <c r="B196" s="115"/>
      <c r="C196" s="116"/>
      <c r="D196" s="115"/>
      <c r="E196" s="116"/>
      <c r="F196" s="116"/>
      <c r="G196" s="116"/>
      <c r="H196" s="116"/>
      <c r="I196" s="115"/>
    </row>
    <row r="197" spans="2:9" ht="14.7" customHeight="1" x14ac:dyDescent="0.3">
      <c r="B197" s="115"/>
      <c r="C197" s="116"/>
      <c r="D197" s="115"/>
      <c r="E197" s="116"/>
      <c r="F197" s="116"/>
      <c r="G197" s="116"/>
      <c r="H197" s="116"/>
      <c r="I197" s="115"/>
    </row>
    <row r="198" spans="2:9" ht="14.7" customHeight="1" x14ac:dyDescent="0.3">
      <c r="B198" s="115"/>
      <c r="C198" s="116"/>
      <c r="D198" s="115"/>
      <c r="E198" s="116"/>
      <c r="F198" s="116"/>
      <c r="G198" s="116"/>
      <c r="H198" s="116"/>
      <c r="I198" s="115"/>
    </row>
    <row r="199" spans="2:9" ht="14.7" customHeight="1" x14ac:dyDescent="0.3">
      <c r="B199" s="115"/>
      <c r="C199" s="116"/>
      <c r="D199" s="115"/>
      <c r="E199" s="116"/>
      <c r="F199" s="116"/>
      <c r="G199" s="116"/>
      <c r="H199" s="116"/>
      <c r="I199" s="115"/>
    </row>
    <row r="200" spans="2:9" ht="14.7" customHeight="1" x14ac:dyDescent="0.3">
      <c r="B200" s="115"/>
      <c r="C200" s="116"/>
      <c r="D200" s="115"/>
      <c r="E200" s="116"/>
      <c r="F200" s="116"/>
      <c r="G200" s="116"/>
      <c r="H200" s="116"/>
      <c r="I200" s="115"/>
    </row>
    <row r="201" spans="2:9" ht="14.7" customHeight="1" x14ac:dyDescent="0.3">
      <c r="B201" s="115"/>
      <c r="C201" s="116"/>
      <c r="D201" s="115"/>
      <c r="E201" s="116"/>
      <c r="F201" s="116"/>
      <c r="G201" s="116"/>
      <c r="H201" s="116"/>
      <c r="I201" s="115"/>
    </row>
    <row r="202" spans="2:9" ht="14.7" customHeight="1" x14ac:dyDescent="0.3">
      <c r="B202" s="115"/>
      <c r="C202" s="116"/>
      <c r="D202" s="115"/>
      <c r="E202" s="116"/>
      <c r="F202" s="116"/>
      <c r="G202" s="116"/>
      <c r="H202" s="116"/>
      <c r="I202" s="115"/>
    </row>
    <row r="203" spans="2:9" ht="14.7" customHeight="1" x14ac:dyDescent="0.3">
      <c r="B203" s="115"/>
      <c r="C203" s="116"/>
      <c r="D203" s="115"/>
      <c r="E203" s="116"/>
      <c r="F203" s="116"/>
      <c r="G203" s="116"/>
      <c r="H203" s="116"/>
      <c r="I203" s="115"/>
    </row>
    <row r="204" spans="2:9" ht="14.7" customHeight="1" x14ac:dyDescent="0.3">
      <c r="B204" s="115"/>
      <c r="C204" s="116"/>
      <c r="D204" s="115"/>
      <c r="E204" s="116"/>
      <c r="F204" s="116"/>
      <c r="G204" s="116"/>
      <c r="H204" s="116"/>
      <c r="I204" s="115"/>
    </row>
    <row r="205" spans="2:9" ht="14.7" customHeight="1" x14ac:dyDescent="0.3">
      <c r="B205" s="115"/>
      <c r="C205" s="116"/>
      <c r="D205" s="115"/>
      <c r="E205" s="116"/>
      <c r="F205" s="116"/>
      <c r="G205" s="116"/>
      <c r="H205" s="116"/>
      <c r="I205" s="115"/>
    </row>
    <row r="206" spans="2:9" ht="14.7" customHeight="1" x14ac:dyDescent="0.3">
      <c r="B206" s="115"/>
      <c r="C206" s="116"/>
      <c r="D206" s="115"/>
      <c r="E206" s="116"/>
      <c r="F206" s="116"/>
      <c r="G206" s="116"/>
      <c r="H206" s="116"/>
      <c r="I206" s="115"/>
    </row>
    <row r="207" spans="2:9" ht="14.7" customHeight="1" x14ac:dyDescent="0.3">
      <c r="B207" s="115"/>
      <c r="C207" s="116"/>
      <c r="D207" s="115"/>
      <c r="E207" s="116"/>
      <c r="F207" s="116"/>
      <c r="G207" s="116"/>
      <c r="H207" s="116"/>
      <c r="I207" s="115"/>
    </row>
    <row r="208" spans="2:9" ht="14.7" customHeight="1" x14ac:dyDescent="0.3">
      <c r="B208" s="115"/>
      <c r="C208" s="116"/>
      <c r="D208" s="115"/>
      <c r="E208" s="116"/>
      <c r="F208" s="116"/>
      <c r="G208" s="116"/>
      <c r="H208" s="116"/>
      <c r="I208" s="115"/>
    </row>
    <row r="209" spans="2:9" ht="14.7" customHeight="1" x14ac:dyDescent="0.3">
      <c r="B209" s="115"/>
      <c r="C209" s="116"/>
      <c r="D209" s="115"/>
      <c r="E209" s="116"/>
      <c r="F209" s="116"/>
      <c r="G209" s="116"/>
      <c r="H209" s="116"/>
      <c r="I209" s="115"/>
    </row>
    <row r="210" spans="2:9" ht="14.7" customHeight="1" x14ac:dyDescent="0.3">
      <c r="B210" s="115"/>
      <c r="C210" s="116"/>
      <c r="D210" s="115"/>
      <c r="E210" s="116"/>
      <c r="F210" s="116"/>
      <c r="G210" s="116"/>
      <c r="H210" s="116"/>
      <c r="I210" s="115"/>
    </row>
    <row r="211" spans="2:9" ht="14.7" customHeight="1" x14ac:dyDescent="0.3">
      <c r="B211" s="115"/>
      <c r="C211" s="116"/>
      <c r="D211" s="115"/>
      <c r="E211" s="116"/>
      <c r="F211" s="116"/>
      <c r="G211" s="116"/>
      <c r="H211" s="116"/>
      <c r="I211" s="115"/>
    </row>
    <row r="212" spans="2:9" ht="14.7" customHeight="1" x14ac:dyDescent="0.3">
      <c r="B212" s="115"/>
      <c r="C212" s="116"/>
      <c r="D212" s="115"/>
      <c r="E212" s="116"/>
      <c r="F212" s="116"/>
      <c r="G212" s="116"/>
      <c r="H212" s="116"/>
      <c r="I212" s="115"/>
    </row>
    <row r="213" spans="2:9" ht="14.7" customHeight="1" x14ac:dyDescent="0.3">
      <c r="B213" s="115"/>
      <c r="C213" s="116"/>
      <c r="D213" s="115"/>
      <c r="E213" s="116"/>
      <c r="F213" s="116"/>
      <c r="G213" s="116"/>
      <c r="H213" s="116"/>
      <c r="I213" s="115"/>
    </row>
    <row r="214" spans="2:9" ht="14.7" customHeight="1" x14ac:dyDescent="0.3">
      <c r="B214" s="115"/>
      <c r="C214" s="116"/>
      <c r="D214" s="115"/>
      <c r="E214" s="116"/>
      <c r="F214" s="116"/>
      <c r="G214" s="116"/>
      <c r="H214" s="116"/>
      <c r="I214" s="115"/>
    </row>
    <row r="215" spans="2:9" ht="14.7" customHeight="1" x14ac:dyDescent="0.3">
      <c r="B215" s="115"/>
      <c r="C215" s="116"/>
      <c r="D215" s="115"/>
      <c r="E215" s="116"/>
      <c r="F215" s="116"/>
      <c r="G215" s="116"/>
      <c r="H215" s="116"/>
      <c r="I215" s="115"/>
    </row>
    <row r="216" spans="2:9" ht="14.7" customHeight="1" x14ac:dyDescent="0.3">
      <c r="B216" s="115"/>
      <c r="C216" s="116"/>
      <c r="D216" s="115"/>
      <c r="E216" s="116"/>
      <c r="F216" s="116"/>
      <c r="G216" s="116"/>
      <c r="H216" s="116"/>
      <c r="I216" s="115"/>
    </row>
    <row r="217" spans="2:9" ht="14.7" customHeight="1" x14ac:dyDescent="0.3">
      <c r="B217" s="115"/>
      <c r="C217" s="116"/>
      <c r="D217" s="115"/>
      <c r="E217" s="116"/>
      <c r="F217" s="116"/>
      <c r="G217" s="116"/>
      <c r="H217" s="116"/>
      <c r="I217" s="115"/>
    </row>
    <row r="218" spans="2:9" ht="14.7" customHeight="1" x14ac:dyDescent="0.3">
      <c r="B218" s="115"/>
      <c r="C218" s="116"/>
      <c r="D218" s="115"/>
      <c r="E218" s="116"/>
      <c r="F218" s="116"/>
      <c r="G218" s="116"/>
      <c r="H218" s="116"/>
      <c r="I218" s="115"/>
    </row>
    <row r="219" spans="2:9" ht="14.7" customHeight="1" x14ac:dyDescent="0.3">
      <c r="B219" s="115"/>
      <c r="C219" s="116"/>
      <c r="D219" s="115"/>
      <c r="E219" s="116"/>
      <c r="F219" s="116"/>
      <c r="G219" s="116"/>
      <c r="H219" s="116"/>
      <c r="I219" s="115"/>
    </row>
    <row r="220" spans="2:9" ht="14.7" customHeight="1" x14ac:dyDescent="0.3">
      <c r="B220" s="115"/>
      <c r="C220" s="116"/>
      <c r="D220" s="115"/>
      <c r="E220" s="116"/>
      <c r="F220" s="116"/>
      <c r="G220" s="116"/>
      <c r="H220" s="116"/>
      <c r="I220" s="115"/>
    </row>
    <row r="221" spans="2:9" ht="14.7" customHeight="1" x14ac:dyDescent="0.3">
      <c r="B221" s="115"/>
      <c r="C221" s="116"/>
      <c r="D221" s="115"/>
      <c r="E221" s="116"/>
      <c r="F221" s="116"/>
      <c r="G221" s="116"/>
      <c r="H221" s="116"/>
      <c r="I221" s="115"/>
    </row>
    <row r="222" spans="2:9" ht="14.7" customHeight="1" x14ac:dyDescent="0.3">
      <c r="B222" s="115"/>
      <c r="C222" s="116"/>
      <c r="D222" s="115"/>
      <c r="E222" s="116"/>
      <c r="F222" s="116"/>
      <c r="G222" s="116"/>
      <c r="H222" s="116"/>
      <c r="I222" s="115"/>
    </row>
    <row r="223" spans="2:9" ht="14.7" customHeight="1" x14ac:dyDescent="0.3">
      <c r="B223" s="115"/>
      <c r="C223" s="116"/>
      <c r="D223" s="115"/>
      <c r="E223" s="116"/>
      <c r="F223" s="116"/>
      <c r="G223" s="116"/>
      <c r="H223" s="116"/>
      <c r="I223" s="115"/>
    </row>
    <row r="224" spans="2:9" ht="14.7" customHeight="1" x14ac:dyDescent="0.3">
      <c r="B224" s="115"/>
      <c r="C224" s="116"/>
      <c r="D224" s="115"/>
      <c r="E224" s="116"/>
      <c r="F224" s="116"/>
      <c r="G224" s="116"/>
      <c r="H224" s="116"/>
      <c r="I224" s="115"/>
    </row>
    <row r="225" spans="2:9" ht="14.7" customHeight="1" x14ac:dyDescent="0.3">
      <c r="B225" s="115"/>
      <c r="C225" s="116"/>
      <c r="D225" s="115"/>
      <c r="E225" s="116"/>
      <c r="F225" s="116"/>
      <c r="G225" s="116"/>
      <c r="H225" s="116"/>
      <c r="I225" s="115"/>
    </row>
    <row r="226" spans="2:9" ht="14.7" customHeight="1" x14ac:dyDescent="0.3">
      <c r="B226" s="115"/>
      <c r="C226" s="116"/>
      <c r="D226" s="115"/>
      <c r="E226" s="116"/>
      <c r="F226" s="116"/>
      <c r="G226" s="116"/>
      <c r="H226" s="116"/>
      <c r="I226" s="115"/>
    </row>
    <row r="227" spans="2:9" ht="14.7" customHeight="1" x14ac:dyDescent="0.3">
      <c r="B227" s="115"/>
      <c r="C227" s="116"/>
      <c r="D227" s="115"/>
      <c r="E227" s="116"/>
      <c r="F227" s="116"/>
      <c r="G227" s="116"/>
      <c r="H227" s="116"/>
      <c r="I227" s="115"/>
    </row>
    <row r="228" spans="2:9" ht="14.7" customHeight="1" x14ac:dyDescent="0.3">
      <c r="B228" s="115"/>
      <c r="C228" s="116"/>
      <c r="D228" s="115"/>
      <c r="E228" s="116"/>
      <c r="F228" s="116"/>
      <c r="G228" s="116"/>
      <c r="H228" s="116"/>
      <c r="I228" s="115"/>
    </row>
    <row r="229" spans="2:9" ht="14.7" customHeight="1" x14ac:dyDescent="0.3">
      <c r="B229" s="115"/>
      <c r="C229" s="116"/>
      <c r="D229" s="115"/>
      <c r="E229" s="116"/>
      <c r="F229" s="116"/>
      <c r="G229" s="116"/>
      <c r="H229" s="116"/>
      <c r="I229" s="115"/>
    </row>
    <row r="230" spans="2:9" ht="14.7" customHeight="1" x14ac:dyDescent="0.3">
      <c r="B230" s="115"/>
      <c r="C230" s="116"/>
      <c r="D230" s="115"/>
      <c r="E230" s="116"/>
      <c r="F230" s="116"/>
      <c r="G230" s="116"/>
      <c r="H230" s="116"/>
      <c r="I230" s="115"/>
    </row>
    <row r="231" spans="2:9" ht="14.7" customHeight="1" x14ac:dyDescent="0.3">
      <c r="B231" s="115"/>
      <c r="C231" s="116"/>
      <c r="D231" s="115"/>
      <c r="E231" s="116"/>
      <c r="F231" s="116"/>
      <c r="G231" s="116"/>
      <c r="H231" s="116"/>
      <c r="I231" s="115"/>
    </row>
    <row r="232" spans="2:9" ht="14.7" customHeight="1" x14ac:dyDescent="0.3">
      <c r="B232" s="115"/>
      <c r="C232" s="116"/>
      <c r="D232" s="115"/>
      <c r="E232" s="116"/>
      <c r="F232" s="116"/>
      <c r="G232" s="116"/>
      <c r="H232" s="116"/>
      <c r="I232" s="115"/>
    </row>
    <row r="233" spans="2:9" ht="14.7" customHeight="1" x14ac:dyDescent="0.3">
      <c r="B233" s="115"/>
      <c r="C233" s="116"/>
      <c r="D233" s="115"/>
      <c r="E233" s="116"/>
      <c r="F233" s="116"/>
      <c r="G233" s="116"/>
      <c r="H233" s="116"/>
      <c r="I233" s="115"/>
    </row>
    <row r="234" spans="2:9" ht="14.7" customHeight="1" x14ac:dyDescent="0.3">
      <c r="B234" s="115"/>
      <c r="C234" s="116"/>
      <c r="D234" s="115"/>
      <c r="E234" s="116"/>
      <c r="F234" s="116"/>
      <c r="G234" s="116"/>
      <c r="H234" s="116"/>
      <c r="I234" s="115"/>
    </row>
    <row r="235" spans="2:9" ht="14.7" customHeight="1" x14ac:dyDescent="0.3">
      <c r="B235" s="115"/>
      <c r="C235" s="116"/>
      <c r="D235" s="115"/>
      <c r="E235" s="116"/>
      <c r="F235" s="116"/>
      <c r="G235" s="116"/>
      <c r="H235" s="116"/>
      <c r="I235" s="115"/>
    </row>
    <row r="236" spans="2:9" ht="14.7" customHeight="1" x14ac:dyDescent="0.3">
      <c r="B236" s="115"/>
      <c r="C236" s="116"/>
      <c r="D236" s="115"/>
      <c r="E236" s="116"/>
      <c r="F236" s="116"/>
      <c r="G236" s="116"/>
      <c r="H236" s="116"/>
      <c r="I236" s="115"/>
    </row>
    <row r="237" spans="2:9" ht="14.7" customHeight="1" x14ac:dyDescent="0.3">
      <c r="B237" s="115"/>
      <c r="C237" s="116"/>
      <c r="D237" s="115"/>
      <c r="E237" s="116"/>
      <c r="F237" s="116"/>
      <c r="G237" s="116"/>
      <c r="H237" s="116"/>
      <c r="I237" s="115"/>
    </row>
    <row r="238" spans="2:9" ht="14.7" customHeight="1" x14ac:dyDescent="0.3">
      <c r="B238" s="115"/>
      <c r="C238" s="116"/>
      <c r="D238" s="115"/>
      <c r="E238" s="116"/>
      <c r="F238" s="116"/>
      <c r="G238" s="116"/>
      <c r="H238" s="116"/>
      <c r="I238" s="115"/>
    </row>
    <row r="239" spans="2:9" ht="14.7" customHeight="1" x14ac:dyDescent="0.3">
      <c r="B239" s="115"/>
      <c r="C239" s="116"/>
      <c r="D239" s="115"/>
      <c r="E239" s="116"/>
      <c r="F239" s="116"/>
      <c r="G239" s="116"/>
      <c r="H239" s="116"/>
      <c r="I239" s="115"/>
    </row>
    <row r="240" spans="2:9" ht="14.7" customHeight="1" x14ac:dyDescent="0.3">
      <c r="B240" s="115"/>
      <c r="C240" s="116"/>
      <c r="D240" s="115"/>
      <c r="E240" s="116"/>
      <c r="F240" s="116"/>
      <c r="G240" s="116"/>
      <c r="H240" s="116"/>
      <c r="I240" s="115"/>
    </row>
    <row r="241" spans="2:9" ht="14.7" customHeight="1" x14ac:dyDescent="0.3">
      <c r="B241" s="115"/>
      <c r="C241" s="116"/>
      <c r="D241" s="115"/>
      <c r="E241" s="116"/>
      <c r="F241" s="116"/>
      <c r="G241" s="116"/>
      <c r="H241" s="116"/>
      <c r="I241" s="115"/>
    </row>
    <row r="242" spans="2:9" ht="14.7" customHeight="1" x14ac:dyDescent="0.3">
      <c r="B242" s="115"/>
      <c r="C242" s="116"/>
      <c r="D242" s="115"/>
      <c r="E242" s="116"/>
      <c r="F242" s="116"/>
      <c r="G242" s="116"/>
      <c r="H242" s="116"/>
      <c r="I242" s="115"/>
    </row>
    <row r="243" spans="2:9" ht="14.7" customHeight="1" x14ac:dyDescent="0.3">
      <c r="B243" s="115"/>
      <c r="C243" s="116"/>
      <c r="D243" s="115"/>
      <c r="E243" s="116"/>
      <c r="F243" s="116"/>
      <c r="G243" s="116"/>
      <c r="H243" s="116"/>
      <c r="I243" s="115"/>
    </row>
    <row r="244" spans="2:9" ht="14.7" customHeight="1" x14ac:dyDescent="0.3">
      <c r="B244" s="115"/>
      <c r="C244" s="116"/>
      <c r="D244" s="115"/>
      <c r="E244" s="116"/>
      <c r="F244" s="116"/>
      <c r="G244" s="116"/>
      <c r="H244" s="116"/>
      <c r="I244" s="115"/>
    </row>
    <row r="245" spans="2:9" ht="14.7" customHeight="1" x14ac:dyDescent="0.3">
      <c r="B245" s="115"/>
      <c r="C245" s="116"/>
      <c r="D245" s="115"/>
      <c r="E245" s="116"/>
      <c r="F245" s="116"/>
      <c r="G245" s="116"/>
      <c r="H245" s="116"/>
      <c r="I245" s="115"/>
    </row>
    <row r="246" spans="2:9" ht="14.7" customHeight="1" x14ac:dyDescent="0.3">
      <c r="B246" s="115"/>
      <c r="C246" s="116"/>
      <c r="D246" s="115"/>
      <c r="E246" s="116"/>
      <c r="F246" s="116"/>
      <c r="G246" s="116"/>
      <c r="H246" s="116"/>
      <c r="I246" s="115"/>
    </row>
    <row r="247" spans="2:9" ht="14.7" customHeight="1" x14ac:dyDescent="0.3">
      <c r="B247" s="115"/>
      <c r="C247" s="116"/>
      <c r="D247" s="115"/>
      <c r="E247" s="116"/>
      <c r="F247" s="116"/>
      <c r="G247" s="116"/>
      <c r="H247" s="116"/>
      <c r="I247" s="115"/>
    </row>
    <row r="248" spans="2:9" ht="14.7" customHeight="1" x14ac:dyDescent="0.3">
      <c r="B248" s="115"/>
      <c r="C248" s="116"/>
      <c r="D248" s="115"/>
      <c r="E248" s="116"/>
      <c r="F248" s="116"/>
      <c r="G248" s="116"/>
      <c r="H248" s="116"/>
      <c r="I248" s="115"/>
    </row>
    <row r="249" spans="2:9" ht="14.7" customHeight="1" x14ac:dyDescent="0.3">
      <c r="B249" s="115"/>
      <c r="C249" s="116"/>
      <c r="D249" s="115"/>
      <c r="E249" s="116"/>
      <c r="F249" s="116"/>
      <c r="G249" s="116"/>
      <c r="H249" s="116"/>
      <c r="I249" s="115"/>
    </row>
    <row r="250" spans="2:9" ht="14.7" customHeight="1" x14ac:dyDescent="0.3">
      <c r="B250" s="115"/>
      <c r="C250" s="116"/>
      <c r="D250" s="115"/>
      <c r="E250" s="116"/>
      <c r="F250" s="116"/>
      <c r="G250" s="116"/>
      <c r="H250" s="116"/>
      <c r="I250" s="115"/>
    </row>
    <row r="251" spans="2:9" ht="14.7" customHeight="1" x14ac:dyDescent="0.3">
      <c r="B251" s="115"/>
      <c r="C251" s="116"/>
      <c r="D251" s="115"/>
      <c r="E251" s="116"/>
      <c r="F251" s="116"/>
      <c r="G251" s="116"/>
      <c r="H251" s="116"/>
      <c r="I251" s="115"/>
    </row>
    <row r="252" spans="2:9" ht="14.7" customHeight="1" x14ac:dyDescent="0.3">
      <c r="B252" s="115"/>
      <c r="C252" s="116"/>
      <c r="D252" s="115"/>
      <c r="E252" s="116"/>
      <c r="F252" s="116"/>
      <c r="G252" s="116"/>
      <c r="H252" s="116"/>
      <c r="I252" s="115"/>
    </row>
    <row r="253" spans="2:9" ht="14.7" customHeight="1" x14ac:dyDescent="0.3">
      <c r="B253" s="115"/>
      <c r="C253" s="116"/>
      <c r="D253" s="115"/>
      <c r="E253" s="116"/>
      <c r="F253" s="116"/>
      <c r="G253" s="116"/>
      <c r="H253" s="116"/>
      <c r="I253" s="115"/>
    </row>
    <row r="254" spans="2:9" ht="14.7" customHeight="1" x14ac:dyDescent="0.3">
      <c r="B254" s="115"/>
      <c r="C254" s="116"/>
      <c r="D254" s="115"/>
      <c r="E254" s="116"/>
      <c r="F254" s="116"/>
      <c r="G254" s="116"/>
      <c r="H254" s="116"/>
      <c r="I254" s="115"/>
    </row>
    <row r="255" spans="2:9" ht="14.7" customHeight="1" x14ac:dyDescent="0.3">
      <c r="B255" s="115"/>
      <c r="C255" s="116"/>
      <c r="D255" s="115"/>
      <c r="E255" s="116"/>
      <c r="F255" s="116"/>
      <c r="G255" s="116"/>
      <c r="H255" s="116"/>
      <c r="I255" s="115"/>
    </row>
    <row r="256" spans="2:9" ht="14.7" customHeight="1" x14ac:dyDescent="0.3">
      <c r="B256" s="115"/>
      <c r="C256" s="116"/>
      <c r="D256" s="115"/>
      <c r="E256" s="116"/>
      <c r="F256" s="116"/>
      <c r="G256" s="116"/>
      <c r="H256" s="116"/>
      <c r="I256" s="115"/>
    </row>
    <row r="257" spans="2:9" ht="14.7" customHeight="1" x14ac:dyDescent="0.3">
      <c r="B257" s="115"/>
      <c r="C257" s="116"/>
      <c r="D257" s="115"/>
      <c r="E257" s="116"/>
      <c r="F257" s="116"/>
      <c r="G257" s="116"/>
      <c r="H257" s="116"/>
      <c r="I257" s="115"/>
    </row>
    <row r="258" spans="2:9" ht="14.7" customHeight="1" x14ac:dyDescent="0.3">
      <c r="B258" s="115"/>
      <c r="C258" s="116"/>
      <c r="D258" s="115"/>
      <c r="E258" s="116"/>
      <c r="F258" s="116"/>
      <c r="G258" s="116"/>
      <c r="H258" s="116"/>
      <c r="I258" s="115"/>
    </row>
    <row r="259" spans="2:9" ht="14.7" customHeight="1" x14ac:dyDescent="0.3">
      <c r="B259" s="115"/>
      <c r="C259" s="116"/>
      <c r="D259" s="115"/>
      <c r="E259" s="116"/>
      <c r="F259" s="116"/>
      <c r="G259" s="116"/>
      <c r="H259" s="116"/>
      <c r="I259" s="115"/>
    </row>
    <row r="260" spans="2:9" ht="14.7" customHeight="1" x14ac:dyDescent="0.3">
      <c r="B260" s="115"/>
      <c r="C260" s="116"/>
      <c r="D260" s="115"/>
      <c r="E260" s="116"/>
      <c r="F260" s="116"/>
      <c r="G260" s="116"/>
      <c r="H260" s="116"/>
      <c r="I260" s="115"/>
    </row>
    <row r="261" spans="2:9" ht="14.7" customHeight="1" x14ac:dyDescent="0.3">
      <c r="B261" s="115"/>
      <c r="C261" s="116"/>
      <c r="D261" s="115"/>
      <c r="E261" s="116"/>
      <c r="F261" s="116"/>
      <c r="G261" s="116"/>
      <c r="H261" s="116"/>
      <c r="I261" s="115"/>
    </row>
    <row r="262" spans="2:9" ht="14.7" customHeight="1" x14ac:dyDescent="0.3">
      <c r="B262" s="115"/>
      <c r="C262" s="116"/>
      <c r="D262" s="115"/>
      <c r="E262" s="116"/>
      <c r="F262" s="116"/>
      <c r="G262" s="116"/>
      <c r="H262" s="116"/>
      <c r="I262" s="115"/>
    </row>
    <row r="263" spans="2:9" ht="14.7" customHeight="1" x14ac:dyDescent="0.3">
      <c r="B263" s="115"/>
      <c r="C263" s="116"/>
      <c r="D263" s="115"/>
      <c r="E263" s="116"/>
      <c r="F263" s="116"/>
      <c r="G263" s="116"/>
      <c r="H263" s="116"/>
      <c r="I263" s="115"/>
    </row>
    <row r="264" spans="2:9" ht="14.7" customHeight="1" x14ac:dyDescent="0.3">
      <c r="B264" s="115"/>
      <c r="C264" s="116"/>
      <c r="D264" s="115"/>
      <c r="E264" s="116"/>
      <c r="F264" s="116"/>
      <c r="G264" s="116"/>
      <c r="H264" s="116"/>
      <c r="I264" s="115"/>
    </row>
    <row r="265" spans="2:9" ht="14.7" customHeight="1" x14ac:dyDescent="0.3">
      <c r="B265" s="115"/>
      <c r="C265" s="116"/>
      <c r="D265" s="115"/>
      <c r="E265" s="116"/>
      <c r="F265" s="116"/>
      <c r="G265" s="116"/>
      <c r="H265" s="116"/>
      <c r="I265" s="115"/>
    </row>
    <row r="266" spans="2:9" ht="14.7" customHeight="1" x14ac:dyDescent="0.3">
      <c r="B266" s="115"/>
      <c r="C266" s="116"/>
      <c r="D266" s="115"/>
      <c r="E266" s="116"/>
      <c r="F266" s="116"/>
      <c r="G266" s="116"/>
      <c r="H266" s="116"/>
      <c r="I266" s="115"/>
    </row>
    <row r="267" spans="2:9" ht="14.7" customHeight="1" x14ac:dyDescent="0.3">
      <c r="B267" s="115"/>
      <c r="C267" s="116"/>
      <c r="D267" s="115"/>
      <c r="E267" s="116"/>
      <c r="F267" s="116"/>
      <c r="G267" s="116"/>
      <c r="H267" s="116"/>
      <c r="I267" s="115"/>
    </row>
    <row r="268" spans="2:9" ht="14.7" customHeight="1" x14ac:dyDescent="0.3">
      <c r="B268" s="115"/>
      <c r="C268" s="116"/>
      <c r="D268" s="115"/>
      <c r="E268" s="116"/>
      <c r="F268" s="116"/>
      <c r="G268" s="116"/>
      <c r="H268" s="116"/>
      <c r="I268" s="115"/>
    </row>
    <row r="269" spans="2:9" ht="14.7" customHeight="1" x14ac:dyDescent="0.3">
      <c r="B269" s="115"/>
      <c r="C269" s="116"/>
      <c r="D269" s="115"/>
      <c r="E269" s="116"/>
      <c r="F269" s="116"/>
      <c r="G269" s="116"/>
      <c r="H269" s="116"/>
      <c r="I269" s="115"/>
    </row>
    <row r="270" spans="2:9" ht="14.7" customHeight="1" x14ac:dyDescent="0.3">
      <c r="B270" s="115"/>
      <c r="C270" s="116"/>
      <c r="D270" s="115"/>
      <c r="E270" s="116"/>
      <c r="F270" s="116"/>
      <c r="G270" s="116"/>
      <c r="H270" s="116"/>
      <c r="I270" s="115"/>
    </row>
    <row r="271" spans="2:9" ht="14.7" customHeight="1" x14ac:dyDescent="0.3">
      <c r="B271" s="115"/>
      <c r="C271" s="116"/>
      <c r="D271" s="115"/>
      <c r="E271" s="116"/>
      <c r="F271" s="116"/>
      <c r="G271" s="116"/>
      <c r="H271" s="116"/>
      <c r="I271" s="115"/>
    </row>
    <row r="272" spans="2:9" ht="14.7" customHeight="1" x14ac:dyDescent="0.3">
      <c r="B272" s="115"/>
      <c r="C272" s="116"/>
      <c r="D272" s="115"/>
      <c r="E272" s="116"/>
      <c r="F272" s="116"/>
      <c r="G272" s="116"/>
      <c r="H272" s="116"/>
      <c r="I272" s="115"/>
    </row>
    <row r="273" spans="2:9" ht="14.7" customHeight="1" x14ac:dyDescent="0.3">
      <c r="B273" s="115"/>
      <c r="C273" s="116"/>
      <c r="D273" s="115"/>
      <c r="E273" s="116"/>
      <c r="F273" s="116"/>
      <c r="G273" s="116"/>
      <c r="H273" s="116"/>
      <c r="I273" s="115"/>
    </row>
    <row r="274" spans="2:9" ht="14.7" customHeight="1" x14ac:dyDescent="0.3">
      <c r="B274" s="115"/>
      <c r="C274" s="116"/>
      <c r="D274" s="115"/>
      <c r="E274" s="116"/>
      <c r="F274" s="116"/>
      <c r="G274" s="116"/>
      <c r="H274" s="116"/>
      <c r="I274" s="115"/>
    </row>
    <row r="275" spans="2:9" ht="14.7" customHeight="1" x14ac:dyDescent="0.3">
      <c r="B275" s="115"/>
      <c r="C275" s="116"/>
      <c r="D275" s="115"/>
      <c r="E275" s="116"/>
      <c r="F275" s="116"/>
      <c r="G275" s="116"/>
      <c r="H275" s="116"/>
      <c r="I275" s="115"/>
    </row>
    <row r="276" spans="2:9" ht="14.7" customHeight="1" x14ac:dyDescent="0.3">
      <c r="B276" s="115"/>
      <c r="C276" s="116"/>
      <c r="D276" s="115"/>
      <c r="E276" s="116"/>
      <c r="F276" s="116"/>
      <c r="G276" s="116"/>
      <c r="H276" s="116"/>
      <c r="I276" s="115"/>
    </row>
    <row r="277" spans="2:9" ht="14.7" customHeight="1" x14ac:dyDescent="0.3">
      <c r="B277" s="115"/>
      <c r="C277" s="116"/>
      <c r="D277" s="115"/>
      <c r="E277" s="116"/>
      <c r="F277" s="116"/>
      <c r="G277" s="116"/>
      <c r="H277" s="116"/>
      <c r="I277" s="115"/>
    </row>
    <row r="278" spans="2:9" ht="14.7" customHeight="1" x14ac:dyDescent="0.3">
      <c r="B278" s="115"/>
      <c r="C278" s="116"/>
      <c r="D278" s="115"/>
      <c r="E278" s="116"/>
      <c r="F278" s="116"/>
      <c r="G278" s="116"/>
      <c r="H278" s="116"/>
      <c r="I278" s="115"/>
    </row>
    <row r="279" spans="2:9" ht="14.7" customHeight="1" x14ac:dyDescent="0.3">
      <c r="B279" s="115"/>
      <c r="C279" s="116"/>
      <c r="D279" s="115"/>
      <c r="E279" s="116"/>
      <c r="F279" s="116"/>
      <c r="G279" s="116"/>
      <c r="H279" s="116"/>
      <c r="I279" s="115"/>
    </row>
    <row r="280" spans="2:9" ht="14.7" customHeight="1" x14ac:dyDescent="0.3">
      <c r="B280" s="115"/>
      <c r="C280" s="116"/>
      <c r="D280" s="115"/>
      <c r="E280" s="116"/>
      <c r="F280" s="116"/>
      <c r="G280" s="116"/>
      <c r="H280" s="116"/>
      <c r="I280" s="115"/>
    </row>
    <row r="281" spans="2:9" ht="14.7" customHeight="1" x14ac:dyDescent="0.3">
      <c r="B281" s="115"/>
      <c r="C281" s="116"/>
      <c r="D281" s="115"/>
      <c r="E281" s="116"/>
      <c r="F281" s="116"/>
      <c r="G281" s="116"/>
      <c r="H281" s="116"/>
      <c r="I281" s="115"/>
    </row>
    <row r="282" spans="2:9" ht="14.7" customHeight="1" x14ac:dyDescent="0.3">
      <c r="B282" s="115"/>
      <c r="C282" s="116"/>
      <c r="D282" s="115"/>
      <c r="E282" s="116"/>
      <c r="F282" s="116"/>
      <c r="G282" s="116"/>
      <c r="H282" s="116"/>
      <c r="I282" s="115"/>
    </row>
    <row r="283" spans="2:9" ht="14.7" customHeight="1" x14ac:dyDescent="0.3">
      <c r="B283" s="115"/>
      <c r="C283" s="116"/>
      <c r="D283" s="115"/>
      <c r="E283" s="116"/>
      <c r="F283" s="116"/>
      <c r="G283" s="116"/>
      <c r="H283" s="116"/>
      <c r="I283" s="115"/>
    </row>
    <row r="284" spans="2:9" ht="14.7" customHeight="1" x14ac:dyDescent="0.3">
      <c r="B284" s="115"/>
      <c r="C284" s="116"/>
      <c r="D284" s="115"/>
      <c r="E284" s="116"/>
      <c r="F284" s="116"/>
      <c r="G284" s="116"/>
      <c r="H284" s="116"/>
      <c r="I284" s="115"/>
    </row>
    <row r="285" spans="2:9" ht="14.7" customHeight="1" x14ac:dyDescent="0.3">
      <c r="B285" s="115"/>
      <c r="C285" s="116"/>
      <c r="D285" s="115"/>
      <c r="E285" s="116"/>
      <c r="F285" s="116"/>
      <c r="G285" s="116"/>
      <c r="H285" s="116"/>
      <c r="I285" s="115"/>
    </row>
    <row r="286" spans="2:9" ht="14.7" customHeight="1" x14ac:dyDescent="0.3">
      <c r="B286" s="115"/>
      <c r="C286" s="116"/>
      <c r="D286" s="115"/>
      <c r="E286" s="116"/>
      <c r="F286" s="116"/>
      <c r="G286" s="116"/>
      <c r="H286" s="116"/>
      <c r="I286" s="115"/>
    </row>
    <row r="287" spans="2:9" ht="14.7" customHeight="1" x14ac:dyDescent="0.3">
      <c r="B287" s="115"/>
      <c r="C287" s="116"/>
      <c r="D287" s="115"/>
      <c r="E287" s="116"/>
      <c r="F287" s="116"/>
      <c r="G287" s="116"/>
      <c r="H287" s="116"/>
      <c r="I287" s="115"/>
    </row>
    <row r="288" spans="2:9" ht="14.7" customHeight="1" x14ac:dyDescent="0.3">
      <c r="B288" s="115"/>
      <c r="C288" s="116"/>
      <c r="D288" s="115"/>
      <c r="E288" s="116"/>
      <c r="F288" s="116"/>
      <c r="G288" s="116"/>
      <c r="H288" s="116"/>
      <c r="I288" s="115"/>
    </row>
    <row r="289" spans="2:9" ht="14.7" customHeight="1" x14ac:dyDescent="0.3">
      <c r="B289" s="115"/>
      <c r="C289" s="116"/>
      <c r="D289" s="115"/>
      <c r="E289" s="116"/>
      <c r="F289" s="116"/>
      <c r="G289" s="116"/>
      <c r="H289" s="116"/>
      <c r="I289" s="115"/>
    </row>
    <row r="290" spans="2:9" ht="14.7" customHeight="1" x14ac:dyDescent="0.3">
      <c r="B290" s="115"/>
      <c r="C290" s="116"/>
      <c r="D290" s="115"/>
      <c r="E290" s="116"/>
      <c r="F290" s="116"/>
      <c r="G290" s="116"/>
      <c r="H290" s="116"/>
      <c r="I290" s="115"/>
    </row>
    <row r="291" spans="2:9" ht="14.7" customHeight="1" x14ac:dyDescent="0.3">
      <c r="B291" s="115"/>
      <c r="C291" s="116"/>
      <c r="D291" s="115"/>
      <c r="E291" s="116"/>
      <c r="F291" s="116"/>
      <c r="G291" s="116"/>
      <c r="H291" s="116"/>
      <c r="I291" s="115"/>
    </row>
    <row r="292" spans="2:9" ht="14.7" customHeight="1" x14ac:dyDescent="0.3">
      <c r="B292" s="115"/>
      <c r="C292" s="116"/>
      <c r="D292" s="115"/>
      <c r="E292" s="116"/>
      <c r="F292" s="116"/>
      <c r="G292" s="116"/>
      <c r="H292" s="116"/>
      <c r="I292" s="115"/>
    </row>
    <row r="293" spans="2:9" ht="14.7" customHeight="1" x14ac:dyDescent="0.3">
      <c r="B293" s="115"/>
      <c r="C293" s="116"/>
      <c r="D293" s="115"/>
      <c r="E293" s="116"/>
      <c r="F293" s="116"/>
      <c r="G293" s="116"/>
      <c r="H293" s="116"/>
      <c r="I293" s="115"/>
    </row>
    <row r="294" spans="2:9" ht="14.7" customHeight="1" x14ac:dyDescent="0.3">
      <c r="B294" s="115"/>
      <c r="C294" s="116"/>
      <c r="D294" s="115"/>
      <c r="E294" s="116"/>
      <c r="F294" s="116"/>
      <c r="G294" s="116"/>
      <c r="H294" s="116"/>
      <c r="I294" s="115"/>
    </row>
    <row r="295" spans="2:9" ht="14.7" customHeight="1" x14ac:dyDescent="0.3">
      <c r="B295" s="115"/>
      <c r="C295" s="116"/>
      <c r="D295" s="115"/>
      <c r="E295" s="116"/>
      <c r="F295" s="116"/>
      <c r="G295" s="116"/>
      <c r="H295" s="116"/>
      <c r="I295" s="115"/>
    </row>
    <row r="296" spans="2:9" ht="14.7" customHeight="1" x14ac:dyDescent="0.3">
      <c r="B296" s="115"/>
      <c r="C296" s="116"/>
      <c r="D296" s="115"/>
      <c r="E296" s="116"/>
      <c r="F296" s="116"/>
      <c r="G296" s="116"/>
      <c r="H296" s="116"/>
      <c r="I296" s="115"/>
    </row>
    <row r="297" spans="2:9" ht="14.7" customHeight="1" x14ac:dyDescent="0.3">
      <c r="B297" s="115"/>
      <c r="C297" s="116"/>
      <c r="D297" s="115"/>
      <c r="E297" s="116"/>
      <c r="F297" s="116"/>
      <c r="G297" s="116"/>
      <c r="H297" s="116"/>
      <c r="I297" s="115"/>
    </row>
    <row r="298" spans="2:9" ht="14.7" customHeight="1" x14ac:dyDescent="0.3">
      <c r="B298" s="115"/>
      <c r="C298" s="116"/>
      <c r="D298" s="115"/>
      <c r="E298" s="116"/>
      <c r="F298" s="116"/>
      <c r="G298" s="116"/>
      <c r="H298" s="116"/>
      <c r="I298" s="115"/>
    </row>
    <row r="299" spans="2:9" ht="14.7" customHeight="1" x14ac:dyDescent="0.3">
      <c r="B299" s="115"/>
      <c r="C299" s="116"/>
      <c r="D299" s="115"/>
      <c r="E299" s="116"/>
      <c r="F299" s="116"/>
      <c r="G299" s="116"/>
      <c r="H299" s="116"/>
      <c r="I299" s="115"/>
    </row>
    <row r="300" spans="2:9" ht="14.7" customHeight="1" x14ac:dyDescent="0.3">
      <c r="B300" s="115"/>
      <c r="C300" s="116"/>
      <c r="D300" s="115"/>
      <c r="E300" s="116"/>
      <c r="F300" s="116"/>
      <c r="G300" s="116"/>
      <c r="H300" s="116"/>
      <c r="I300" s="115"/>
    </row>
    <row r="301" spans="2:9" ht="14.7" customHeight="1" x14ac:dyDescent="0.3">
      <c r="B301" s="115"/>
      <c r="C301" s="116"/>
      <c r="D301" s="115"/>
      <c r="E301" s="116"/>
      <c r="F301" s="116"/>
      <c r="G301" s="116"/>
      <c r="H301" s="116"/>
      <c r="I301" s="115"/>
    </row>
    <row r="302" spans="2:9" ht="14.7" customHeight="1" x14ac:dyDescent="0.3">
      <c r="B302" s="115"/>
      <c r="C302" s="116"/>
      <c r="D302" s="115"/>
      <c r="E302" s="116"/>
      <c r="F302" s="116"/>
      <c r="G302" s="116"/>
      <c r="H302" s="116"/>
      <c r="I302" s="115"/>
    </row>
    <row r="303" spans="2:9" ht="14.7" customHeight="1" x14ac:dyDescent="0.3">
      <c r="B303" s="115"/>
      <c r="C303" s="116"/>
      <c r="D303" s="115"/>
      <c r="E303" s="116"/>
      <c r="F303" s="116"/>
      <c r="G303" s="116"/>
      <c r="H303" s="116"/>
      <c r="I303" s="115"/>
    </row>
    <row r="304" spans="2:9" ht="14.7" customHeight="1" x14ac:dyDescent="0.3">
      <c r="B304" s="115"/>
      <c r="C304" s="116"/>
      <c r="D304" s="115"/>
      <c r="E304" s="116"/>
      <c r="F304" s="116"/>
      <c r="G304" s="116"/>
      <c r="H304" s="116"/>
      <c r="I304" s="115"/>
    </row>
    <row r="305" spans="2:9" ht="14.7" customHeight="1" x14ac:dyDescent="0.3">
      <c r="B305" s="115"/>
      <c r="C305" s="116"/>
      <c r="D305" s="115"/>
      <c r="E305" s="116"/>
      <c r="F305" s="116"/>
      <c r="G305" s="116"/>
      <c r="H305" s="116"/>
      <c r="I305" s="115"/>
    </row>
    <row r="306" spans="2:9" ht="14.7" customHeight="1" x14ac:dyDescent="0.3">
      <c r="B306" s="115"/>
      <c r="C306" s="116"/>
      <c r="D306" s="115"/>
      <c r="E306" s="116"/>
      <c r="F306" s="116"/>
      <c r="G306" s="116"/>
      <c r="H306" s="116"/>
      <c r="I306" s="115"/>
    </row>
    <row r="307" spans="2:9" ht="14.7" customHeight="1" x14ac:dyDescent="0.3">
      <c r="B307" s="115"/>
      <c r="C307" s="116"/>
      <c r="D307" s="115"/>
      <c r="E307" s="116"/>
      <c r="F307" s="116"/>
      <c r="G307" s="116"/>
      <c r="H307" s="116"/>
      <c r="I307" s="115"/>
    </row>
    <row r="308" spans="2:9" ht="14.7" customHeight="1" x14ac:dyDescent="0.3">
      <c r="B308" s="115"/>
      <c r="C308" s="116"/>
      <c r="D308" s="115"/>
      <c r="E308" s="116"/>
      <c r="F308" s="116"/>
      <c r="G308" s="116"/>
      <c r="H308" s="116"/>
      <c r="I308" s="115"/>
    </row>
    <row r="309" spans="2:9" ht="14.7" customHeight="1" x14ac:dyDescent="0.3">
      <c r="B309" s="115"/>
      <c r="C309" s="116"/>
      <c r="D309" s="115"/>
      <c r="E309" s="116"/>
      <c r="F309" s="116"/>
      <c r="G309" s="116"/>
      <c r="H309" s="116"/>
      <c r="I309" s="115"/>
    </row>
    <row r="310" spans="2:9" ht="14.7" customHeight="1" x14ac:dyDescent="0.3">
      <c r="B310" s="115"/>
      <c r="C310" s="116"/>
      <c r="D310" s="115"/>
      <c r="E310" s="116"/>
      <c r="F310" s="116"/>
      <c r="G310" s="116"/>
      <c r="H310" s="116"/>
      <c r="I310" s="115"/>
    </row>
    <row r="311" spans="2:9" ht="14.7" customHeight="1" x14ac:dyDescent="0.3">
      <c r="B311" s="115"/>
      <c r="C311" s="116"/>
      <c r="D311" s="115"/>
      <c r="E311" s="116"/>
      <c r="F311" s="116"/>
      <c r="G311" s="116"/>
      <c r="H311" s="116"/>
      <c r="I311" s="115"/>
    </row>
    <row r="312" spans="2:9" ht="14.7" customHeight="1" x14ac:dyDescent="0.3">
      <c r="B312" s="115"/>
      <c r="C312" s="116"/>
      <c r="D312" s="115"/>
      <c r="E312" s="116"/>
      <c r="F312" s="116"/>
      <c r="G312" s="116"/>
      <c r="H312" s="116"/>
      <c r="I312" s="115"/>
    </row>
    <row r="313" spans="2:9" ht="14.7" customHeight="1" x14ac:dyDescent="0.3">
      <c r="B313" s="115"/>
      <c r="C313" s="116"/>
      <c r="D313" s="115"/>
      <c r="E313" s="116"/>
      <c r="F313" s="116"/>
      <c r="G313" s="116"/>
      <c r="H313" s="116"/>
      <c r="I313" s="115"/>
    </row>
    <row r="314" spans="2:9" ht="14.7" customHeight="1" x14ac:dyDescent="0.3">
      <c r="B314" s="115"/>
      <c r="C314" s="116"/>
      <c r="D314" s="115"/>
      <c r="E314" s="116"/>
      <c r="F314" s="116"/>
      <c r="G314" s="116"/>
      <c r="H314" s="116"/>
      <c r="I314" s="115"/>
    </row>
    <row r="315" spans="2:9" ht="14.7" customHeight="1" x14ac:dyDescent="0.3">
      <c r="B315" s="115"/>
      <c r="C315" s="116"/>
      <c r="D315" s="115"/>
      <c r="E315" s="116"/>
      <c r="F315" s="116"/>
      <c r="G315" s="116"/>
      <c r="H315" s="116"/>
      <c r="I315" s="115"/>
    </row>
    <row r="316" spans="2:9" ht="14.7" customHeight="1" x14ac:dyDescent="0.3">
      <c r="B316" s="115"/>
      <c r="C316" s="116"/>
      <c r="D316" s="115"/>
      <c r="E316" s="116"/>
      <c r="F316" s="116"/>
      <c r="G316" s="116"/>
      <c r="H316" s="116"/>
      <c r="I316" s="115"/>
    </row>
    <row r="317" spans="2:9" ht="14.7" customHeight="1" x14ac:dyDescent="0.3">
      <c r="B317" s="115"/>
      <c r="C317" s="116"/>
      <c r="D317" s="115"/>
      <c r="E317" s="116"/>
      <c r="F317" s="116"/>
      <c r="G317" s="116"/>
      <c r="H317" s="116"/>
      <c r="I317" s="115"/>
    </row>
    <row r="318" spans="2:9" ht="14.7" customHeight="1" x14ac:dyDescent="0.3">
      <c r="B318" s="115"/>
      <c r="C318" s="116"/>
      <c r="D318" s="115"/>
      <c r="E318" s="116"/>
      <c r="F318" s="116"/>
      <c r="G318" s="116"/>
      <c r="H318" s="116"/>
      <c r="I318" s="115"/>
    </row>
    <row r="319" spans="2:9" ht="14.7" customHeight="1" x14ac:dyDescent="0.3">
      <c r="B319" s="115"/>
      <c r="C319" s="116"/>
      <c r="D319" s="115"/>
      <c r="E319" s="116"/>
      <c r="F319" s="116"/>
      <c r="G319" s="116"/>
      <c r="H319" s="116"/>
      <c r="I319" s="115"/>
    </row>
    <row r="320" spans="2:9" ht="14.7" customHeight="1" x14ac:dyDescent="0.3">
      <c r="B320" s="115"/>
      <c r="C320" s="116"/>
      <c r="D320" s="115"/>
      <c r="E320" s="116"/>
      <c r="F320" s="116"/>
      <c r="G320" s="116"/>
      <c r="H320" s="116"/>
      <c r="I320" s="115"/>
    </row>
    <row r="321" spans="2:9" ht="14.7" customHeight="1" x14ac:dyDescent="0.3">
      <c r="B321" s="115"/>
      <c r="C321" s="116"/>
      <c r="D321" s="115"/>
      <c r="E321" s="116"/>
      <c r="F321" s="116"/>
      <c r="G321" s="116"/>
      <c r="H321" s="116"/>
      <c r="I321" s="115"/>
    </row>
    <row r="322" spans="2:9" ht="14.7" customHeight="1" x14ac:dyDescent="0.3">
      <c r="B322" s="115"/>
      <c r="C322" s="116"/>
      <c r="D322" s="115"/>
      <c r="E322" s="116"/>
      <c r="F322" s="116"/>
      <c r="G322" s="116"/>
      <c r="H322" s="116"/>
      <c r="I322" s="115"/>
    </row>
    <row r="323" spans="2:9" ht="14.7" customHeight="1" x14ac:dyDescent="0.3">
      <c r="B323" s="115"/>
      <c r="C323" s="116"/>
      <c r="D323" s="115"/>
      <c r="E323" s="116"/>
      <c r="F323" s="116"/>
      <c r="G323" s="116"/>
      <c r="H323" s="116"/>
      <c r="I323" s="115"/>
    </row>
    <row r="324" spans="2:9" ht="14.7" customHeight="1" x14ac:dyDescent="0.3">
      <c r="B324" s="115"/>
      <c r="C324" s="116"/>
      <c r="D324" s="115"/>
      <c r="E324" s="116"/>
      <c r="F324" s="116"/>
      <c r="G324" s="116"/>
      <c r="H324" s="116"/>
      <c r="I324" s="115"/>
    </row>
    <row r="325" spans="2:9" ht="14.7" customHeight="1" x14ac:dyDescent="0.3">
      <c r="B325" s="115"/>
      <c r="C325" s="116"/>
      <c r="D325" s="115"/>
      <c r="E325" s="116"/>
      <c r="F325" s="116"/>
      <c r="G325" s="116"/>
      <c r="H325" s="116"/>
      <c r="I325" s="115"/>
    </row>
    <row r="326" spans="2:9" ht="14.7" customHeight="1" x14ac:dyDescent="0.3">
      <c r="B326" s="115"/>
      <c r="C326" s="116"/>
      <c r="D326" s="115"/>
      <c r="E326" s="116"/>
      <c r="F326" s="116"/>
      <c r="G326" s="116"/>
      <c r="H326" s="116"/>
      <c r="I326" s="115"/>
    </row>
    <row r="327" spans="2:9" ht="14.7" customHeight="1" x14ac:dyDescent="0.3">
      <c r="B327" s="115"/>
      <c r="C327" s="116"/>
      <c r="D327" s="115"/>
      <c r="E327" s="116"/>
      <c r="F327" s="116"/>
      <c r="G327" s="116"/>
      <c r="H327" s="116"/>
      <c r="I327" s="115"/>
    </row>
    <row r="328" spans="2:9" ht="14.7" customHeight="1" x14ac:dyDescent="0.3">
      <c r="B328" s="115"/>
      <c r="C328" s="116"/>
      <c r="D328" s="115"/>
      <c r="E328" s="116"/>
      <c r="F328" s="116"/>
      <c r="G328" s="116"/>
      <c r="H328" s="116"/>
      <c r="I328" s="115"/>
    </row>
    <row r="329" spans="2:9" ht="14.7" customHeight="1" x14ac:dyDescent="0.3">
      <c r="B329" s="115"/>
      <c r="C329" s="116"/>
      <c r="D329" s="115"/>
      <c r="E329" s="116"/>
      <c r="F329" s="116"/>
      <c r="G329" s="116"/>
      <c r="H329" s="116"/>
      <c r="I329" s="115"/>
    </row>
    <row r="330" spans="2:9" ht="14.7" customHeight="1" x14ac:dyDescent="0.3">
      <c r="B330" s="115"/>
      <c r="C330" s="116"/>
      <c r="D330" s="115"/>
      <c r="E330" s="116"/>
      <c r="F330" s="116"/>
      <c r="G330" s="116"/>
      <c r="H330" s="116"/>
      <c r="I330" s="115"/>
    </row>
    <row r="331" spans="2:9" ht="14.7" customHeight="1" x14ac:dyDescent="0.3">
      <c r="B331" s="115"/>
      <c r="C331" s="116"/>
      <c r="D331" s="115"/>
      <c r="E331" s="116"/>
      <c r="F331" s="116"/>
      <c r="G331" s="116"/>
      <c r="H331" s="116"/>
      <c r="I331" s="115"/>
    </row>
    <row r="332" spans="2:9" ht="14.7" customHeight="1" x14ac:dyDescent="0.3">
      <c r="B332" s="115"/>
      <c r="C332" s="116"/>
      <c r="D332" s="115"/>
      <c r="E332" s="116"/>
      <c r="F332" s="116"/>
      <c r="G332" s="116"/>
      <c r="H332" s="116"/>
      <c r="I332" s="115"/>
    </row>
    <row r="333" spans="2:9" ht="14.7" customHeight="1" x14ac:dyDescent="0.3">
      <c r="B333" s="115"/>
      <c r="C333" s="116"/>
      <c r="D333" s="115"/>
      <c r="E333" s="116"/>
      <c r="F333" s="116"/>
      <c r="G333" s="116"/>
      <c r="H333" s="116"/>
      <c r="I333" s="115"/>
    </row>
    <row r="334" spans="2:9" ht="14.7" customHeight="1" x14ac:dyDescent="0.3">
      <c r="B334" s="115"/>
      <c r="C334" s="116"/>
      <c r="D334" s="115"/>
      <c r="E334" s="116"/>
      <c r="F334" s="116"/>
      <c r="G334" s="116"/>
      <c r="H334" s="116"/>
      <c r="I334" s="115"/>
    </row>
    <row r="335" spans="2:9" ht="14.7" customHeight="1" x14ac:dyDescent="0.3">
      <c r="B335" s="115"/>
      <c r="C335" s="116"/>
      <c r="D335" s="115"/>
      <c r="E335" s="116"/>
      <c r="F335" s="116"/>
      <c r="G335" s="116"/>
      <c r="H335" s="116"/>
      <c r="I335" s="115"/>
    </row>
    <row r="336" spans="2:9" ht="14.7" customHeight="1" x14ac:dyDescent="0.3">
      <c r="B336" s="115"/>
      <c r="C336" s="116"/>
      <c r="D336" s="115"/>
      <c r="E336" s="116"/>
      <c r="F336" s="116"/>
      <c r="G336" s="116"/>
      <c r="H336" s="116"/>
      <c r="I336" s="115"/>
    </row>
    <row r="337" spans="2:9" ht="14.7" customHeight="1" x14ac:dyDescent="0.3">
      <c r="B337" s="115"/>
      <c r="C337" s="116"/>
      <c r="D337" s="115"/>
      <c r="E337" s="116"/>
      <c r="F337" s="116"/>
      <c r="G337" s="116"/>
      <c r="H337" s="116"/>
      <c r="I337" s="115"/>
    </row>
    <row r="338" spans="2:9" ht="14.7" customHeight="1" x14ac:dyDescent="0.3">
      <c r="B338" s="115"/>
      <c r="C338" s="116"/>
      <c r="D338" s="115"/>
      <c r="E338" s="116"/>
      <c r="F338" s="116"/>
      <c r="G338" s="116"/>
      <c r="H338" s="116"/>
      <c r="I338" s="115"/>
    </row>
    <row r="339" spans="2:9" ht="14.7" customHeight="1" x14ac:dyDescent="0.3">
      <c r="B339" s="115"/>
      <c r="C339" s="116"/>
      <c r="D339" s="115"/>
      <c r="E339" s="116"/>
      <c r="F339" s="116"/>
      <c r="G339" s="116"/>
      <c r="H339" s="116"/>
      <c r="I339" s="115"/>
    </row>
    <row r="340" spans="2:9" ht="14.7" customHeight="1" x14ac:dyDescent="0.3">
      <c r="B340" s="115"/>
      <c r="C340" s="116"/>
      <c r="D340" s="115"/>
      <c r="E340" s="116"/>
      <c r="F340" s="116"/>
      <c r="G340" s="116"/>
      <c r="H340" s="116"/>
      <c r="I340" s="115"/>
    </row>
    <row r="341" spans="2:9" ht="14.7" customHeight="1" x14ac:dyDescent="0.3">
      <c r="B341" s="115"/>
      <c r="C341" s="116"/>
      <c r="D341" s="115"/>
      <c r="E341" s="116"/>
      <c r="F341" s="116"/>
      <c r="G341" s="116"/>
      <c r="H341" s="116"/>
      <c r="I341" s="115"/>
    </row>
    <row r="342" spans="2:9" ht="14.7" customHeight="1" x14ac:dyDescent="0.3">
      <c r="B342" s="115"/>
      <c r="C342" s="116"/>
      <c r="D342" s="115"/>
      <c r="E342" s="116"/>
      <c r="F342" s="116"/>
      <c r="G342" s="116"/>
      <c r="H342" s="116"/>
      <c r="I342" s="115"/>
    </row>
    <row r="343" spans="2:9" ht="14.7" customHeight="1" x14ac:dyDescent="0.3">
      <c r="B343" s="115"/>
      <c r="C343" s="116"/>
      <c r="D343" s="115"/>
      <c r="E343" s="116"/>
      <c r="F343" s="116"/>
      <c r="G343" s="116"/>
      <c r="H343" s="116"/>
      <c r="I343" s="115"/>
    </row>
    <row r="344" spans="2:9" ht="14.7" customHeight="1" x14ac:dyDescent="0.3">
      <c r="B344" s="115"/>
      <c r="C344" s="116"/>
      <c r="D344" s="115"/>
      <c r="E344" s="116"/>
      <c r="F344" s="116"/>
      <c r="G344" s="116"/>
      <c r="H344" s="116"/>
      <c r="I344" s="115"/>
    </row>
    <row r="345" spans="2:9" ht="14.7" customHeight="1" x14ac:dyDescent="0.3">
      <c r="B345" s="115"/>
      <c r="C345" s="116"/>
      <c r="D345" s="115"/>
      <c r="E345" s="116"/>
      <c r="F345" s="116"/>
      <c r="G345" s="116"/>
      <c r="H345" s="116"/>
      <c r="I345" s="115"/>
    </row>
    <row r="346" spans="2:9" ht="14.7" customHeight="1" x14ac:dyDescent="0.3">
      <c r="B346" s="115"/>
      <c r="C346" s="116"/>
      <c r="D346" s="115"/>
      <c r="E346" s="116"/>
      <c r="F346" s="116"/>
      <c r="G346" s="116"/>
      <c r="H346" s="116"/>
      <c r="I346" s="115"/>
    </row>
    <row r="347" spans="2:9" ht="14.7" customHeight="1" x14ac:dyDescent="0.3">
      <c r="B347" s="115"/>
      <c r="C347" s="116"/>
      <c r="D347" s="115"/>
      <c r="E347" s="116"/>
      <c r="F347" s="116"/>
      <c r="G347" s="116"/>
      <c r="H347" s="116"/>
      <c r="I347" s="115"/>
    </row>
    <row r="348" spans="2:9" ht="14.7" customHeight="1" x14ac:dyDescent="0.3">
      <c r="B348" s="115"/>
      <c r="C348" s="116"/>
      <c r="D348" s="115"/>
      <c r="E348" s="116"/>
      <c r="F348" s="116"/>
      <c r="G348" s="116"/>
      <c r="H348" s="116"/>
      <c r="I348" s="115"/>
    </row>
    <row r="349" spans="2:9" ht="14.7" customHeight="1" x14ac:dyDescent="0.3">
      <c r="B349" s="115"/>
      <c r="C349" s="116"/>
      <c r="D349" s="115"/>
      <c r="E349" s="116"/>
      <c r="F349" s="116"/>
      <c r="G349" s="116"/>
      <c r="H349" s="116"/>
      <c r="I349" s="115"/>
    </row>
    <row r="350" spans="2:9" ht="14.7" customHeight="1" x14ac:dyDescent="0.3">
      <c r="B350" s="115"/>
      <c r="C350" s="116"/>
      <c r="D350" s="115"/>
      <c r="E350" s="116"/>
      <c r="F350" s="116"/>
      <c r="G350" s="116"/>
      <c r="H350" s="116"/>
      <c r="I350" s="115"/>
    </row>
    <row r="351" spans="2:9" ht="14.7" customHeight="1" x14ac:dyDescent="0.3">
      <c r="B351" s="115"/>
      <c r="C351" s="116"/>
      <c r="D351" s="115"/>
      <c r="E351" s="116"/>
      <c r="F351" s="116"/>
      <c r="G351" s="116"/>
      <c r="H351" s="116"/>
      <c r="I351" s="115"/>
    </row>
    <row r="352" spans="2:9" ht="14.7" customHeight="1" x14ac:dyDescent="0.3">
      <c r="B352" s="115"/>
      <c r="C352" s="116"/>
      <c r="D352" s="115"/>
      <c r="E352" s="116"/>
      <c r="F352" s="116"/>
      <c r="G352" s="116"/>
      <c r="H352" s="116"/>
      <c r="I352" s="115"/>
    </row>
    <row r="353" spans="2:9" ht="14.7" customHeight="1" x14ac:dyDescent="0.3">
      <c r="B353" s="115"/>
      <c r="C353" s="116"/>
      <c r="D353" s="115"/>
      <c r="E353" s="116"/>
      <c r="F353" s="116"/>
      <c r="G353" s="116"/>
      <c r="H353" s="116"/>
      <c r="I353" s="115"/>
    </row>
    <row r="354" spans="2:9" ht="14.7" customHeight="1" x14ac:dyDescent="0.3">
      <c r="B354" s="115"/>
      <c r="C354" s="116"/>
      <c r="D354" s="115"/>
      <c r="E354" s="116"/>
      <c r="F354" s="116"/>
      <c r="G354" s="116"/>
      <c r="H354" s="116"/>
      <c r="I354" s="115"/>
    </row>
    <row r="355" spans="2:9" ht="14.7" customHeight="1" x14ac:dyDescent="0.3">
      <c r="B355" s="115"/>
      <c r="C355" s="116"/>
      <c r="D355" s="115"/>
      <c r="E355" s="116"/>
      <c r="F355" s="116"/>
      <c r="G355" s="116"/>
      <c r="H355" s="116"/>
      <c r="I355" s="115"/>
    </row>
    <row r="356" spans="2:9" ht="14.7" customHeight="1" x14ac:dyDescent="0.3">
      <c r="B356" s="115"/>
      <c r="C356" s="116"/>
      <c r="D356" s="115"/>
      <c r="E356" s="116"/>
      <c r="F356" s="116"/>
      <c r="G356" s="116"/>
      <c r="H356" s="116"/>
      <c r="I356" s="115"/>
    </row>
    <row r="357" spans="2:9" ht="14.7" customHeight="1" x14ac:dyDescent="0.3">
      <c r="B357" s="115"/>
      <c r="C357" s="116"/>
      <c r="D357" s="115"/>
      <c r="E357" s="116"/>
      <c r="F357" s="116"/>
      <c r="G357" s="116"/>
      <c r="H357" s="116"/>
      <c r="I357" s="115"/>
    </row>
    <row r="358" spans="2:9" ht="14.7" customHeight="1" x14ac:dyDescent="0.3">
      <c r="B358" s="115"/>
      <c r="C358" s="116"/>
      <c r="D358" s="115"/>
      <c r="E358" s="116"/>
      <c r="F358" s="116"/>
      <c r="G358" s="116"/>
      <c r="H358" s="116"/>
      <c r="I358" s="115"/>
    </row>
    <row r="359" spans="2:9" ht="14.7" customHeight="1" x14ac:dyDescent="0.3">
      <c r="B359" s="115"/>
      <c r="C359" s="116"/>
      <c r="D359" s="115"/>
      <c r="E359" s="116"/>
      <c r="F359" s="116"/>
      <c r="G359" s="116"/>
      <c r="H359" s="116"/>
      <c r="I359" s="115"/>
    </row>
    <row r="360" spans="2:9" ht="14.7" customHeight="1" x14ac:dyDescent="0.3">
      <c r="B360" s="115"/>
      <c r="C360" s="116"/>
      <c r="D360" s="115"/>
      <c r="E360" s="116"/>
      <c r="F360" s="116"/>
      <c r="G360" s="116"/>
      <c r="H360" s="116"/>
      <c r="I360" s="115"/>
    </row>
    <row r="361" spans="2:9" ht="14.7" customHeight="1" x14ac:dyDescent="0.3">
      <c r="B361" s="115"/>
      <c r="C361" s="116"/>
      <c r="D361" s="115"/>
      <c r="E361" s="116"/>
      <c r="F361" s="116"/>
      <c r="G361" s="116"/>
      <c r="H361" s="116"/>
      <c r="I361" s="115"/>
    </row>
  </sheetData>
  <sheetProtection algorithmName="SHA-512" hashValue="I4ccddm8/B0yrxd6bKzJUTVGZ65RjwjjvQ8C++l+JnAF05SSmBuHLK0pYGUoaNvabL1tykHL4wmKjszLvgURWA==" saltValue="jO6O1IuU6s6WwAiHWlMHaQ==" spinCount="100000" sheet="1" objects="1" scenarios="1"/>
  <dataConsolidate/>
  <conditionalFormatting sqref="B44 B46 B51 B53 B55 B57 B62 B64 B66 B68 B70">
    <cfRule type="expression" dxfId="4" priority="1">
      <formula>$B$42="No"</formula>
    </cfRule>
  </conditionalFormatting>
  <conditionalFormatting sqref="B53 B55 B57">
    <cfRule type="expression" dxfId="3" priority="3">
      <formula>OR($B$51="No", $B$51="N/A")</formula>
    </cfRule>
  </conditionalFormatting>
  <conditionalFormatting sqref="B64 B66 B68 B70">
    <cfRule type="expression" dxfId="2" priority="4">
      <formula>OR($B$62="No", $B$62="N/A")</formula>
    </cfRule>
  </conditionalFormatting>
  <conditionalFormatting sqref="B76">
    <cfRule type="expression" dxfId="1" priority="5">
      <formula>$B$74="None"</formula>
    </cfRule>
  </conditionalFormatting>
  <conditionalFormatting sqref="B104">
    <cfRule type="expression" dxfId="0" priority="10">
      <formula>OR($B$102="No", $B$102="Yes (2022)")</formula>
    </cfRule>
  </conditionalFormatting>
  <dataValidations count="5">
    <dataValidation type="date" operator="greaterThan" allowBlank="1" showInputMessage="1" showErrorMessage="1" errorTitle="Date" error="Date format must be mm/dd/yyyy." sqref="B26" xr:uid="{234F518F-DE64-43D0-A059-1925FBBF7F2A}">
      <formula1>36526</formula1>
    </dataValidation>
    <dataValidation type="whole" operator="greaterThanOrEqual" allowBlank="1" showInputMessage="1" showErrorMessage="1" errorTitle="Numbers only" error="Only numeric characters allowed. No decimals." sqref="G113:G361 G112" xr:uid="{6AB6DFE2-F401-4CB7-9645-A633B85D50C5}">
      <formula1>1</formula1>
    </dataValidation>
    <dataValidation type="decimal" operator="greaterThanOrEqual" allowBlank="1" showInputMessage="1" showErrorMessage="1" errorTitle="Numbers only" error="Only numeric characters allowed. No decimals." sqref="F113:F361 E113:E361 H113:H361" xr:uid="{667BB235-FBD2-4042-A3D1-ED338FD3ABD9}">
      <formula1>1</formula1>
    </dataValidation>
    <dataValidation type="decimal" operator="greaterThanOrEqual" allowBlank="1" showInputMessage="1" showErrorMessage="1" errorTitle="Numbers only" error="Only numeric characters allowed." sqref="E112 H112" xr:uid="{0374F193-83FA-4CFD-A336-9D4E43E98C00}">
      <formula1>0</formula1>
    </dataValidation>
    <dataValidation type="decimal" operator="greaterThanOrEqual" allowBlank="1" showInputMessage="1" showErrorMessage="1" errorTitle="Numbers only" error="Only numeric characters allowed." sqref="F112" xr:uid="{AF9B48BE-2A6F-42B8-B880-DF645207D00C}">
      <formula1>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D811B62-7C0B-4757-9B7D-1236E1DA4E73}">
          <x14:formula1>
            <xm:f>validation!$A$1:$A$2</xm:f>
          </x14:formula1>
          <xm:sqref>B42 B104 B34 B36 B97 C112:C361 B81 B83 B85 B87 B89 B91 B93 B95</xm:sqref>
        </x14:dataValidation>
        <x14:dataValidation type="list" allowBlank="1" showInputMessage="1" showErrorMessage="1" xr:uid="{EF726828-B4D2-4AA6-9699-012623707C33}">
          <x14:formula1>
            <xm:f>validation!$B$1:$B$2</xm:f>
          </x14:formula1>
          <xm:sqref>B16</xm:sqref>
        </x14:dataValidation>
        <x14:dataValidation type="list" allowBlank="1" showInputMessage="1" showErrorMessage="1" xr:uid="{9AC5818A-02E2-456C-AB30-8A41261284ED}">
          <x14:formula1>
            <xm:f>validation!$I$1:$I$5</xm:f>
          </x14:formula1>
          <xm:sqref>B74</xm:sqref>
        </x14:dataValidation>
        <x14:dataValidation type="list" allowBlank="1" showInputMessage="1" showErrorMessage="1" xr:uid="{7F04926B-0A38-4711-A86A-6ADFB5A706CE}">
          <x14:formula1>
            <xm:f>validation!$C$1:$C$5</xm:f>
          </x14:formula1>
          <xm:sqref>B22</xm:sqref>
        </x14:dataValidation>
        <x14:dataValidation type="list" allowBlank="1" showInputMessage="1" showErrorMessage="1" xr:uid="{E878610F-284D-4FF4-B927-E12679235F22}">
          <x14:formula1>
            <xm:f>validation!$D$1:$D$6</xm:f>
          </x14:formula1>
          <xm:sqref>B24</xm:sqref>
        </x14:dataValidation>
        <x14:dataValidation type="list" allowBlank="1" showInputMessage="1" showErrorMessage="1" xr:uid="{78FC414B-B29D-4D83-B73B-17F850375CFC}">
          <x14:formula1>
            <xm:f>validation!$H$1:$H$4</xm:f>
          </x14:formula1>
          <xm:sqref>B62</xm:sqref>
        </x14:dataValidation>
        <x14:dataValidation type="list" allowBlank="1" showInputMessage="1" showErrorMessage="1" xr:uid="{6D1C62B4-AE1A-4ABF-ADE8-5898389F95FA}">
          <x14:formula1>
            <xm:f>validation!$A$1:$A$3</xm:f>
          </x14:formula1>
          <xm:sqref>B68 B51 B53 B55 B66</xm:sqref>
        </x14:dataValidation>
        <x14:dataValidation type="list" allowBlank="1" showInputMessage="1" showErrorMessage="1" xr:uid="{A4AFA081-81A5-4A3A-BA73-56B28743EF5E}">
          <x14:formula1>
            <xm:f>validation!$F$1:$F$11</xm:f>
          </x14:formula1>
          <xm:sqref>B44</xm:sqref>
        </x14:dataValidation>
        <x14:dataValidation type="list" allowBlank="1" showInputMessage="1" showErrorMessage="1" xr:uid="{270D7710-A863-430D-9B92-FA9EA21E568E}">
          <x14:formula1>
            <xm:f>validation!$G$1:$G$3</xm:f>
          </x14:formula1>
          <xm:sqref>B46</xm:sqref>
        </x14:dataValidation>
        <x14:dataValidation type="list" allowBlank="1" showInputMessage="1" showErrorMessage="1" xr:uid="{1CE14FF2-DC45-4834-B5B9-5F7D913592E0}">
          <x14:formula1>
            <xm:f>validation!$E$1:$E$2</xm:f>
          </x14:formula1>
          <xm:sqref>B28</xm:sqref>
        </x14:dataValidation>
        <x14:dataValidation type="list" allowBlank="1" showInputMessage="1" showErrorMessage="1" xr:uid="{A0B6B71B-0458-4C4A-A5CA-D4621814D949}">
          <x14:formula1>
            <xm:f>validation!$J$1:$J$3</xm:f>
          </x14:formula1>
          <xm:sqref>B102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0ECC-6373-4B70-9D0C-820A26E47BC7}">
  <sheetPr codeName="Sheet1">
    <tabColor theme="1"/>
  </sheetPr>
  <dimension ref="A1:AT535"/>
  <sheetViews>
    <sheetView zoomScaleNormal="100" workbookViewId="0">
      <pane ySplit="3" topLeftCell="A4" activePane="bottomLeft" state="frozen"/>
      <selection pane="bottomLeft"/>
    </sheetView>
  </sheetViews>
  <sheetFormatPr defaultRowHeight="14.4" x14ac:dyDescent="0.3"/>
  <cols>
    <col min="1" max="1" width="40.77734375" customWidth="1"/>
    <col min="3" max="3" width="40.77734375" customWidth="1"/>
    <col min="4" max="4" width="16.33203125" customWidth="1"/>
    <col min="5" max="5" width="15.21875" customWidth="1"/>
    <col min="6" max="6" width="21.33203125" customWidth="1"/>
    <col min="7" max="7" width="20.5546875" customWidth="1"/>
    <col min="8" max="8" width="20.77734375" customWidth="1"/>
    <col min="9" max="9" width="16.21875" customWidth="1"/>
    <col min="10" max="10" width="17.33203125" customWidth="1"/>
    <col min="11" max="11" width="15.109375" customWidth="1"/>
    <col min="12" max="12" width="15.88671875" customWidth="1"/>
    <col min="13" max="13" width="19.6640625" customWidth="1"/>
    <col min="14" max="14" width="15.77734375" customWidth="1"/>
    <col min="15" max="15" width="10.6640625" customWidth="1"/>
    <col min="16" max="16" width="46" customWidth="1"/>
    <col min="17" max="17" width="16.88671875" customWidth="1"/>
    <col min="18" max="18" width="15.44140625" customWidth="1"/>
    <col min="19" max="19" width="17.44140625" customWidth="1"/>
    <col min="20" max="20" width="16.88671875" customWidth="1"/>
    <col min="21" max="21" width="17.21875" customWidth="1"/>
    <col min="22" max="22" width="15.33203125" customWidth="1"/>
    <col min="23" max="23" width="17.77734375" customWidth="1"/>
    <col min="24" max="24" width="16.88671875" customWidth="1"/>
    <col min="25" max="25" width="19.44140625" customWidth="1"/>
    <col min="26" max="26" width="15.77734375" customWidth="1"/>
    <col min="27" max="27" width="19.33203125" customWidth="1"/>
    <col min="28" max="28" width="15.109375" customWidth="1"/>
    <col min="29" max="29" width="16" customWidth="1"/>
    <col min="30" max="30" width="15.6640625" customWidth="1"/>
    <col min="31" max="31" width="17.33203125" customWidth="1"/>
    <col min="32" max="32" width="13.5546875" customWidth="1"/>
    <col min="33" max="33" width="14.44140625" customWidth="1"/>
    <col min="34" max="34" width="29.6640625" customWidth="1"/>
    <col min="35" max="35" width="15.77734375" customWidth="1"/>
    <col min="36" max="36" width="15.88671875" customWidth="1"/>
    <col min="37" max="37" width="15.109375" customWidth="1"/>
    <col min="38" max="38" width="16.109375" customWidth="1"/>
    <col min="39" max="39" width="15.5546875" customWidth="1"/>
    <col min="40" max="40" width="16.44140625" customWidth="1"/>
    <col min="41" max="41" width="15.33203125" customWidth="1"/>
    <col min="42" max="42" width="16.109375" customWidth="1"/>
    <col min="43" max="43" width="16.88671875" customWidth="1"/>
    <col min="44" max="45" width="17" bestFit="1" customWidth="1"/>
    <col min="46" max="46" width="16.109375" customWidth="1"/>
  </cols>
  <sheetData>
    <row r="1" spans="1:46" ht="25.8" x14ac:dyDescent="0.5">
      <c r="A1" s="9" t="s">
        <v>189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46" ht="59.4" x14ac:dyDescent="0.3">
      <c r="A2" s="41" t="s">
        <v>190</v>
      </c>
      <c r="B2" s="40" t="s">
        <v>191</v>
      </c>
      <c r="C2" s="41" t="s">
        <v>192</v>
      </c>
      <c r="D2" s="41" t="s">
        <v>193</v>
      </c>
      <c r="E2" s="48" t="s">
        <v>194</v>
      </c>
      <c r="F2" s="42" t="s">
        <v>195</v>
      </c>
      <c r="G2" s="50"/>
      <c r="H2" s="43"/>
      <c r="I2" s="52" t="s">
        <v>196</v>
      </c>
      <c r="J2" s="44" t="s">
        <v>197</v>
      </c>
      <c r="K2" s="45" t="s">
        <v>198</v>
      </c>
      <c r="L2" s="46" t="s">
        <v>199</v>
      </c>
      <c r="M2" s="46" t="s">
        <v>200</v>
      </c>
      <c r="N2" s="47" t="s">
        <v>201</v>
      </c>
      <c r="O2" s="51" t="s">
        <v>202</v>
      </c>
      <c r="P2" s="41" t="s">
        <v>203</v>
      </c>
      <c r="Q2" s="41" t="s">
        <v>204</v>
      </c>
      <c r="R2" s="41" t="s">
        <v>205</v>
      </c>
      <c r="S2" s="48" t="s">
        <v>206</v>
      </c>
      <c r="T2" s="38" t="s">
        <v>207</v>
      </c>
      <c r="U2" s="53" t="s">
        <v>208</v>
      </c>
      <c r="V2" s="54"/>
      <c r="W2" s="39" t="s">
        <v>209</v>
      </c>
      <c r="X2" s="39"/>
      <c r="Y2" s="39"/>
      <c r="Z2" s="46" t="s">
        <v>199</v>
      </c>
      <c r="AA2" s="46" t="s">
        <v>200</v>
      </c>
      <c r="AB2" s="47" t="s">
        <v>210</v>
      </c>
      <c r="AC2" s="47"/>
      <c r="AD2" s="51" t="s">
        <v>211</v>
      </c>
      <c r="AE2" s="49" t="s">
        <v>212</v>
      </c>
      <c r="AF2" s="40" t="s">
        <v>213</v>
      </c>
      <c r="AG2" s="40" t="s">
        <v>214</v>
      </c>
      <c r="AH2" s="41" t="s">
        <v>215</v>
      </c>
      <c r="AI2" s="12" t="s">
        <v>279</v>
      </c>
      <c r="AJ2" s="12" t="s">
        <v>280</v>
      </c>
      <c r="AK2" s="12" t="s">
        <v>281</v>
      </c>
      <c r="AL2" s="12" t="s">
        <v>282</v>
      </c>
      <c r="AM2" s="12" t="s">
        <v>283</v>
      </c>
      <c r="AN2" s="12" t="s">
        <v>284</v>
      </c>
      <c r="AO2" s="12" t="s">
        <v>285</v>
      </c>
      <c r="AP2" s="12" t="s">
        <v>286</v>
      </c>
      <c r="AQ2" s="12" t="s">
        <v>327</v>
      </c>
      <c r="AR2" s="11" t="s">
        <v>216</v>
      </c>
      <c r="AS2" s="11" t="s">
        <v>217</v>
      </c>
      <c r="AT2" s="11" t="s">
        <v>218</v>
      </c>
    </row>
    <row r="3" spans="1:46" ht="28.8" x14ac:dyDescent="0.3">
      <c r="A3" s="55"/>
      <c r="B3" s="7"/>
      <c r="C3" s="55"/>
      <c r="D3" s="55"/>
      <c r="E3" s="55"/>
      <c r="F3" s="41" t="s">
        <v>219</v>
      </c>
      <c r="G3" s="41" t="s">
        <v>220</v>
      </c>
      <c r="H3" s="38" t="s">
        <v>221</v>
      </c>
      <c r="I3" s="41" t="s">
        <v>222</v>
      </c>
      <c r="J3" s="41" t="s">
        <v>223</v>
      </c>
      <c r="K3" s="38" t="s">
        <v>224</v>
      </c>
      <c r="L3" s="41" t="s">
        <v>225</v>
      </c>
      <c r="M3" s="41" t="s">
        <v>226</v>
      </c>
      <c r="N3" s="41" t="s">
        <v>227</v>
      </c>
      <c r="O3" s="38" t="s">
        <v>228</v>
      </c>
      <c r="P3" s="56"/>
      <c r="Q3" s="7" t="s">
        <v>229</v>
      </c>
      <c r="R3" s="7" t="s">
        <v>230</v>
      </c>
      <c r="S3" s="7" t="s">
        <v>231</v>
      </c>
      <c r="T3" s="7" t="s">
        <v>230</v>
      </c>
      <c r="U3" s="48" t="s">
        <v>219</v>
      </c>
      <c r="V3" s="48" t="s">
        <v>232</v>
      </c>
      <c r="W3" s="48" t="s">
        <v>219</v>
      </c>
      <c r="X3" s="48" t="s">
        <v>232</v>
      </c>
      <c r="Y3" s="48" t="s">
        <v>233</v>
      </c>
      <c r="Z3" s="57" t="s">
        <v>232</v>
      </c>
      <c r="AA3" s="57" t="s">
        <v>234</v>
      </c>
      <c r="AB3" s="58" t="s">
        <v>235</v>
      </c>
      <c r="AC3" s="58" t="s">
        <v>236</v>
      </c>
      <c r="AD3" s="59" t="s">
        <v>237</v>
      </c>
      <c r="AE3" s="38" t="s">
        <v>238</v>
      </c>
      <c r="AF3" s="38"/>
      <c r="AG3" s="41"/>
      <c r="AH3" s="7"/>
      <c r="AI3" s="37" t="s">
        <v>240</v>
      </c>
      <c r="AJ3" s="37" t="s">
        <v>241</v>
      </c>
      <c r="AK3" s="37" t="s">
        <v>242</v>
      </c>
      <c r="AL3" s="37" t="s">
        <v>243</v>
      </c>
      <c r="AM3" s="37" t="s">
        <v>244</v>
      </c>
      <c r="AN3" s="37" t="s">
        <v>275</v>
      </c>
      <c r="AO3" s="37" t="s">
        <v>245</v>
      </c>
      <c r="AP3" s="37" t="s">
        <v>246</v>
      </c>
      <c r="AQ3" s="37" t="s">
        <v>326</v>
      </c>
      <c r="AR3" s="7" t="s">
        <v>239</v>
      </c>
      <c r="AS3" s="7" t="s">
        <v>239</v>
      </c>
      <c r="AT3" s="7"/>
    </row>
    <row r="4" spans="1:46" s="25" customFormat="1" ht="28.8" x14ac:dyDescent="0.3">
      <c r="A4" s="82" t="str">
        <f>IF(ISBLANK('ESS Request Form'!$B$6), "No Information Submitted", 'ESS Request Form'!$B$6)</f>
        <v>No Information Submitted</v>
      </c>
      <c r="B4" s="82"/>
      <c r="C4" s="82" t="str">
        <f>IF(ISBLANK('ESS Request Form'!$B112), "No Information Submitted", 'ESS Request Form'!$B112)</f>
        <v>No Information Submitted</v>
      </c>
      <c r="D4" s="83" t="str">
        <f>IF(ISBLANK('ESS Request Form'!$B$30), "No Information Submitted", 'ESS Request Form'!$B$30)</f>
        <v>No Information Submitted</v>
      </c>
      <c r="E4" s="83" t="str">
        <f>IF(ISBLANK('ESS Request Form'!$C112), "No Information Submitted", IF('ESS Request Form'!$C112 = "No", "N", IF('ESS Request Form'!$C112 = "Yes", "Y", "Error")))</f>
        <v>No Information Submitted</v>
      </c>
      <c r="F4" s="83" t="str">
        <f>IF(ISBLANK('ESS Request Form'!$B$22), "No Information Submitted", 'ESS Request Form'!$B$22)</f>
        <v>No Information Submitted</v>
      </c>
      <c r="G4" s="84" t="str">
        <f>IF(ISBLANK('ESS Request Form'!$B$26), "No Information Submitted", 'ESS Request Form'!$B$26)</f>
        <v>No Information Submitted</v>
      </c>
      <c r="H4" s="83" t="str">
        <f>IF(ISBLANK('ESS Request Form'!$B$24), "No Information Submitted", 'ESS Request Form'!$B$24)</f>
        <v>No Information Submitted</v>
      </c>
      <c r="I4" s="83" t="str">
        <f xml:space="preserve"> IF('ESS Request Form'!$B$42 = "Yes", IF(OR('ESS Request Form'!$B$51 = "Yes", OR('ESS Request Form'!$B$62 = "Yes: SA8-SA15", 'ESS Request Form'!$B$62 = "Yes: SA8-SA15, SA17 &amp; SA18")), IF('ESS Request Form'!$B$51 = "Yes", "Y", "N"), "ERROR - No SA or SB Submitted"), "N")</f>
        <v>N</v>
      </c>
      <c r="J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 s="83" t="str">
        <f>IF($J$4 &lt;&gt; "Y", "N", IF('ESS Request Form'!$B$66 = "Yes", "Y", "N"))</f>
        <v>N</v>
      </c>
      <c r="L4" s="83" t="str">
        <f>IF($J$4 &lt;&gt; "Y", "N", IF(OR('ESS Request Form'!$B$62 = "Yes: SA8-SA15", 'ESS Request Form'!$B$62 = "Yes: SA8-SA15, SA17 &amp; SA18"), "Y", "N"))</f>
        <v>N</v>
      </c>
      <c r="M4" s="83" t="str">
        <f>IF($J$4 &lt;&gt; "Y", "N", IF('ESS Request Form'!$B$62 = "Yes: SA8-SA15, SA17 &amp; SA18", "Y", "N"))</f>
        <v>N</v>
      </c>
      <c r="N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 s="83"/>
      <c r="P4" s="83" t="str">
        <f>IF(ISBLANK('ESS Request Form'!$D112), "No Information Submitted", 'ESS Request Form'!$D112)</f>
        <v>No Information Submitted</v>
      </c>
      <c r="Q4" s="83" t="str">
        <f>IF(ISBLANK('ESS Request Form'!$E112), "No Information Submitted", 'ESS Request Form'!$E112)</f>
        <v>No Information Submitted</v>
      </c>
      <c r="R4" s="83" t="str">
        <f>IF(ISBLANK('ESS Request Form'!$F112), "No Information Submitted", 'ESS Request Form'!$F112)</f>
        <v>No Information Submitted</v>
      </c>
      <c r="S4" s="83" t="str">
        <f>IF(ISBLANK('ESS Request Form'!$G112), "No Information Submitted", 'ESS Request Form'!$G112)</f>
        <v>No Information Submitted</v>
      </c>
      <c r="T4" s="83" t="str">
        <f>IF(ISBLANK('ESS Request Form'!$H112), "No Information Submitted", 'ESS Request Form'!$H112)</f>
        <v>No Information Submitted</v>
      </c>
      <c r="U4" s="83" t="str">
        <f>IF($I$4 &lt;&gt; "Y", "No Information Submitted", IF(ISBLANK('ESS Request Form'!$B$44), "No NRTL Selected", 'ESS Request Form'!$B$44))</f>
        <v>No Information Submitted</v>
      </c>
      <c r="V4" s="84" t="str">
        <f>IF($I$4 &lt;&gt; "Y", "No Information Submitted", "")</f>
        <v>No Information Submitted</v>
      </c>
      <c r="W4" s="83" t="str">
        <f>IF($J$4 &lt;&gt; "Y", "No Information Submitted", IF(ISBLANK('ESS Request Form'!$B$44), "No NRTL Selected", 'ESS Request Form'!$B$44))</f>
        <v>No Information Submitted</v>
      </c>
      <c r="X4" s="84" t="str">
        <f>IF($J$4 &lt;&gt; "Y", "No Information Submitted", "")</f>
        <v>No Information Submitted</v>
      </c>
      <c r="Y4" s="83" t="str">
        <f>IF($J$4 &lt;&gt; "Y", "No Information Submitted", IF(AND($J$4= "Y", ISBLANK('ESS Request Form'!$B$64)), "ERROR - No Firmware Version Submitted", 'ESS Request Form'!$B$64))</f>
        <v>No Information Submitted</v>
      </c>
      <c r="Z4" s="84" t="str">
        <f>IF($J$4 &lt;&gt; "Y", "No Information Submitted", IF($L$4 = "N", "No Information Submitted", ""))</f>
        <v>No Information Submitted</v>
      </c>
      <c r="AA4" s="84" t="str">
        <f>IF($J$4 &lt;&gt; "Y", "No Information Submitted", IF($M$4 = "N", "No Information Submitted", ""))</f>
        <v>No Information Submitted</v>
      </c>
      <c r="AB4" s="83" t="str">
        <f>IF($N$4 = "No Information Submitted", "No Information Submitted", IF(ISBLANK('ESS Request Form'!$B$76), "No Information Submitted", 'ESS Request Form'!$B$76))</f>
        <v>No Information Submitted</v>
      </c>
      <c r="AC4" s="84" t="str">
        <f>IF($N$4 = "No Information Submitted", "No Information Submitted", IF(ISBLANK('ESS Request Form'!$B$76), "No Information Submitted", ""))</f>
        <v>No Information Submitted</v>
      </c>
      <c r="AD4" s="83"/>
      <c r="AE4" s="70"/>
      <c r="AF4" s="83"/>
      <c r="AG4" s="83"/>
      <c r="AH4" s="83" t="str">
        <f>IF(ISBLANK('ESS Request Form'!$I112), "", _xlfn.CONCAT("Integrated Inverter model number ", 'ESS Request Form'!$I112))</f>
        <v/>
      </c>
      <c r="AI4" s="83" t="str">
        <f>IF('ESS Request Form'!$B$81 = "", "No Information Submitted", IF('ESS Request Form'!$B$81 = "Yes", "Y", IF('ESS Request Form'!$B$81 = "No", "N", "Error")))</f>
        <v>No Information Submitted</v>
      </c>
      <c r="AJ4" s="83" t="str">
        <f>IF('ESS Request Form'!$B$83 = "", "No Information Submitted", IF('ESS Request Form'!$B$83 = "Yes", "Y", IF('ESS Request Form'!$B$83 = "No", "N", "Error")))</f>
        <v>No Information Submitted</v>
      </c>
      <c r="AK4" s="83" t="str">
        <f>IF('ESS Request Form'!$B$85 = "", "No Information Submitted", IF('ESS Request Form'!$B$85 = "Yes", "Y", IF('ESS Request Form'!$B$85 = "No", "N", "Error")))</f>
        <v>No Information Submitted</v>
      </c>
      <c r="AL4" s="83" t="str">
        <f>IF('ESS Request Form'!$B$87 = "", "No Information Submitted", IF('ESS Request Form'!$B$87 = "Yes", "Y", IF('ESS Request Form'!$B$87 = "No", "N", "Error")))</f>
        <v>No Information Submitted</v>
      </c>
      <c r="AM4" s="83" t="str">
        <f>IF('ESS Request Form'!$B$89 = "", "No Information Submitted", IF('ESS Request Form'!$B$89 = "Yes", "Y", IF('ESS Request Form'!$B$89 = "No", "N", "Error")))</f>
        <v>No Information Submitted</v>
      </c>
      <c r="AN4" s="83" t="str">
        <f>IF('ESS Request Form'!$B$91 = "", "No Information Submitted", IF('ESS Request Form'!$B$91 = "Yes", "Y", IF('ESS Request Form'!$B$91 = "No", "N", "Error")))</f>
        <v>No Information Submitted</v>
      </c>
      <c r="AO4" s="83" t="str">
        <f>IF('ESS Request Form'!$B$93 = "", "No Information Submitted", IF('ESS Request Form'!$B$93 = "Yes", "Y", IF('ESS Request Form'!$B$93 = "No", "N", "Error")))</f>
        <v>No Information Submitted</v>
      </c>
      <c r="AP4" s="83" t="str">
        <f>IF('ESS Request Form'!$B$95 = "", "No Information Submitted", IF('ESS Request Form'!$B$95 = "Yes", "Y", IF('ESS Request Form'!$B$95 = "No", "N", "Error")))</f>
        <v>No Information Submitted</v>
      </c>
      <c r="AQ4" s="83" t="str">
        <f>IF('ESS Request Form'!$B$97 = "", "No Information Submitted", IF('ESS Request Form'!$B$97 = "Yes", "Y", IF('ESS Request Form'!$B$97 = "No", "N", "Error")))</f>
        <v>No Information Submitted</v>
      </c>
      <c r="AR4" s="84"/>
      <c r="AS4" s="84"/>
      <c r="AT4" s="83" t="str">
        <f>IF('ESS Request Form'!$B$16 = "Add", "Add", IF('ESS Request Form'!$B$16 = "Revise", "Revise", "No Information Submitted"))</f>
        <v>No Information Submitted</v>
      </c>
    </row>
    <row r="5" spans="1:46" s="70" customFormat="1" ht="28.8" x14ac:dyDescent="0.3">
      <c r="A5" s="82" t="str">
        <f>IF(ISBLANK('ESS Request Form'!$B$6), "No Information Submitted", 'ESS Request Form'!$B$6)</f>
        <v>No Information Submitted</v>
      </c>
      <c r="B5" s="82"/>
      <c r="C5" s="82" t="str">
        <f>IF(ISBLANK('ESS Request Form'!$B113), "No Information Submitted", 'ESS Request Form'!$B113)</f>
        <v>No Information Submitted</v>
      </c>
      <c r="D5" s="83" t="str">
        <f>IF(ISBLANK('ESS Request Form'!$B$30), "No Information Submitted", 'ESS Request Form'!$B$30)</f>
        <v>No Information Submitted</v>
      </c>
      <c r="E5" s="83" t="str">
        <f>IF(ISBLANK('ESS Request Form'!$C113), "No Information Submitted", IF('ESS Request Form'!$C113 = "No", "N", IF('ESS Request Form'!$C113 = "Yes", "Y", "Error")))</f>
        <v>No Information Submitted</v>
      </c>
      <c r="F5" s="83" t="str">
        <f>IF(ISBLANK('ESS Request Form'!$B$22), "No Information Submitted", 'ESS Request Form'!$B$22)</f>
        <v>No Information Submitted</v>
      </c>
      <c r="G5" s="84" t="str">
        <f>IF(ISBLANK('ESS Request Form'!$B$26), "No Information Submitted", 'ESS Request Form'!$B$26)</f>
        <v>No Information Submitted</v>
      </c>
      <c r="H5" s="83" t="str">
        <f>IF(ISBLANK('ESS Request Form'!$B$24), "No Information Submitted", 'ESS Request Form'!$B$24)</f>
        <v>No Information Submitted</v>
      </c>
      <c r="I5" s="83" t="str">
        <f xml:space="preserve"> IF('ESS Request Form'!$B$42 = "Yes", IF(OR('ESS Request Form'!$B$51 = "Yes", OR('ESS Request Form'!$B$62 = "Yes: SA8-SA15", 'ESS Request Form'!$B$62 = "Yes: SA8-SA15, SA17 &amp; SA18")), IF('ESS Request Form'!$B$51 = "Yes", "Y", "N"), "ERROR - No SA or SB Submitted"), "N")</f>
        <v>N</v>
      </c>
      <c r="J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 s="83" t="str">
        <f>IF($J$4 &lt;&gt; "Y", "N", IF('ESS Request Form'!$B$66 = "Yes", "Y", "N"))</f>
        <v>N</v>
      </c>
      <c r="L5" s="83" t="str">
        <f>IF($J$4 &lt;&gt; "Y", "N", IF(OR('ESS Request Form'!$B$62 = "Yes: SA8-SA15", 'ESS Request Form'!$B$62 = "Yes: SA8-SA15, SA17 &amp; SA18"), "Y", "N"))</f>
        <v>N</v>
      </c>
      <c r="M5" s="83" t="str">
        <f>IF($J$4 &lt;&gt; "Y", "N", IF('ESS Request Form'!$B$62 = "Yes: SA8-SA15, SA17 &amp; SA18", "Y", "N"))</f>
        <v>N</v>
      </c>
      <c r="N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 s="83"/>
      <c r="P5" s="83" t="str">
        <f>IF(ISBLANK('ESS Request Form'!$D113), "No Information Submitted", 'ESS Request Form'!$D113)</f>
        <v>No Information Submitted</v>
      </c>
      <c r="Q5" s="83" t="str">
        <f>IF(ISBLANK('ESS Request Form'!$E113), "No Information Submitted", 'ESS Request Form'!$E113)</f>
        <v>No Information Submitted</v>
      </c>
      <c r="R5" s="83" t="str">
        <f>IF(ISBLANK('ESS Request Form'!$F113), "No Information Submitted", 'ESS Request Form'!$F113)</f>
        <v>No Information Submitted</v>
      </c>
      <c r="S5" s="83" t="str">
        <f>IF(ISBLANK('ESS Request Form'!$G113), "No Information Submitted", 'ESS Request Form'!$G113)</f>
        <v>No Information Submitted</v>
      </c>
      <c r="T5" s="83" t="str">
        <f>IF(ISBLANK('ESS Request Form'!$H113), "No Information Submitted", 'ESS Request Form'!$H113)</f>
        <v>No Information Submitted</v>
      </c>
      <c r="U5" s="83" t="str">
        <f>IF($I$4 &lt;&gt; "Y", "No Information Submitted", IF(ISBLANK('ESS Request Form'!$B$44), "No NRTL Selected", 'ESS Request Form'!$B$44))</f>
        <v>No Information Submitted</v>
      </c>
      <c r="V5" s="84" t="str">
        <f t="shared" ref="V5:V68" si="0">IF($I$4 &lt;&gt; "Y", "No Information Submitted", "")</f>
        <v>No Information Submitted</v>
      </c>
      <c r="W5" s="83" t="str">
        <f>IF($J$4 &lt;&gt; "Y", "No Information Submitted", IF(ISBLANK('ESS Request Form'!$B$44), "No NRTL Selected", 'ESS Request Form'!$B$44))</f>
        <v>No Information Submitted</v>
      </c>
      <c r="X5" s="84" t="str">
        <f t="shared" ref="X5:X68" si="1">IF($J$4 &lt;&gt; "Y", "No Information Submitted", "")</f>
        <v>No Information Submitted</v>
      </c>
      <c r="Y5" s="83" t="str">
        <f>IF($J$4 &lt;&gt; "Y", "No Information Submitted", IF(AND($J$4= "Y", ISBLANK('ESS Request Form'!$B$64)), "ERROR - No Firmware Version Submitted", 'ESS Request Form'!$B$64))</f>
        <v>No Information Submitted</v>
      </c>
      <c r="Z5" s="84" t="str">
        <f t="shared" ref="Z5:Z68" si="2">IF($J$4 &lt;&gt; "Y", "No Information Submitted", IF($L$4 = "N", "No Information Submitted", ""))</f>
        <v>No Information Submitted</v>
      </c>
      <c r="AA5" s="84" t="str">
        <f t="shared" ref="AA5:AA68" si="3">IF($J$4 &lt;&gt; "Y", "No Information Submitted", IF($M$4 = "N", "No Information Submitted", ""))</f>
        <v>No Information Submitted</v>
      </c>
      <c r="AB5" s="83" t="str">
        <f>IF($N$4 = "No Information Submitted", "No Information Submitted", IF(ISBLANK('ESS Request Form'!$B$76), "No Information Submitted", 'ESS Request Form'!$B$76))</f>
        <v>No Information Submitted</v>
      </c>
      <c r="AC5" s="84" t="str">
        <f>IF($N$4 = "No Information Submitted", "No Information Submitted", IF(ISBLANK('ESS Request Form'!$B$76), "No Information Submitted", ""))</f>
        <v>No Information Submitted</v>
      </c>
      <c r="AD5" s="83"/>
      <c r="AF5" s="83"/>
      <c r="AG5" s="83"/>
      <c r="AH5" s="83" t="str">
        <f>IF(ISBLANK('ESS Request Form'!$I113), "", _xlfn.CONCAT("Integrated Inverter model number ", 'ESS Request Form'!$I113))</f>
        <v/>
      </c>
      <c r="AI5" s="83" t="str">
        <f>IF('ESS Request Form'!$B$81 = "", "No Information Submitted", IF('ESS Request Form'!$B$81 = "Yes", "Y", IF('ESS Request Form'!$B$81 = "No", "N", "Error")))</f>
        <v>No Information Submitted</v>
      </c>
      <c r="AJ5" s="83" t="str">
        <f>IF('ESS Request Form'!$B$83 = "", "No Information Submitted", IF('ESS Request Form'!$B$83 = "Yes", "Y", IF('ESS Request Form'!$B$83 = "No", "N", "Error")))</f>
        <v>No Information Submitted</v>
      </c>
      <c r="AK5" s="83" t="str">
        <f>IF('ESS Request Form'!$B$85 = "", "No Information Submitted", IF('ESS Request Form'!$B$85 = "Yes", "Y", IF('ESS Request Form'!$B$85 = "No", "N", "Error")))</f>
        <v>No Information Submitted</v>
      </c>
      <c r="AL5" s="83" t="str">
        <f>IF('ESS Request Form'!$B$87 = "", "No Information Submitted", IF('ESS Request Form'!$B$87 = "Yes", "Y", IF('ESS Request Form'!$B$87 = "No", "N", "Error")))</f>
        <v>No Information Submitted</v>
      </c>
      <c r="AM5" s="83" t="str">
        <f>IF('ESS Request Form'!$B$89 = "", "No Information Submitted", IF('ESS Request Form'!$B$89 = "Yes", "Y", IF('ESS Request Form'!$B$89 = "No", "N", "Error")))</f>
        <v>No Information Submitted</v>
      </c>
      <c r="AN5" s="83" t="str">
        <f>IF('ESS Request Form'!$B$91 = "", "No Information Submitted", IF('ESS Request Form'!$B$91 = "Yes", "Y", IF('ESS Request Form'!$B$91 = "No", "N", "Error")))</f>
        <v>No Information Submitted</v>
      </c>
      <c r="AO5" s="83" t="str">
        <f>IF('ESS Request Form'!$B$93 = "", "No Information Submitted", IF('ESS Request Form'!$B$93 = "Yes", "Y", IF('ESS Request Form'!$B$93 = "No", "N", "Error")))</f>
        <v>No Information Submitted</v>
      </c>
      <c r="AP5" s="83" t="str">
        <f>IF('ESS Request Form'!$B$95 = "", "No Information Submitted", IF('ESS Request Form'!$B$95 = "Yes", "Y", IF('ESS Request Form'!$B$95 = "No", "N", "Error")))</f>
        <v>No Information Submitted</v>
      </c>
      <c r="AQ5" s="83" t="str">
        <f>IF('ESS Request Form'!$B$97 = "", "No Information Submitted", IF('ESS Request Form'!$B$97 = "Yes", "Y", IF('ESS Request Form'!$B$97 = "No", "N", "Error")))</f>
        <v>No Information Submitted</v>
      </c>
      <c r="AR5" s="84"/>
      <c r="AS5" s="84"/>
      <c r="AT5" s="83" t="str">
        <f>IF('ESS Request Form'!$B$16 = "Add", "Add", IF('ESS Request Form'!$B$16 = "Revise", "Revise", "No Information Submitted"))</f>
        <v>No Information Submitted</v>
      </c>
    </row>
    <row r="6" spans="1:46" s="70" customFormat="1" ht="28.8" x14ac:dyDescent="0.3">
      <c r="A6" s="82" t="str">
        <f>IF(ISBLANK('ESS Request Form'!$B$6), "No Information Submitted", 'ESS Request Form'!$B$6)</f>
        <v>No Information Submitted</v>
      </c>
      <c r="B6" s="82"/>
      <c r="C6" s="82" t="str">
        <f>IF(ISBLANK('ESS Request Form'!$B114), "No Information Submitted", 'ESS Request Form'!$B114)</f>
        <v>No Information Submitted</v>
      </c>
      <c r="D6" s="83" t="str">
        <f>IF(ISBLANK('ESS Request Form'!$B$30), "No Information Submitted", 'ESS Request Form'!$B$30)</f>
        <v>No Information Submitted</v>
      </c>
      <c r="E6" s="83" t="str">
        <f>IF(ISBLANK('ESS Request Form'!$C114), "No Information Submitted", IF('ESS Request Form'!$C114 = "No", "N", IF('ESS Request Form'!$C114 = "Yes", "Y", "Error")))</f>
        <v>No Information Submitted</v>
      </c>
      <c r="F6" s="83" t="str">
        <f>IF(ISBLANK('ESS Request Form'!$B$22), "No Information Submitted", 'ESS Request Form'!$B$22)</f>
        <v>No Information Submitted</v>
      </c>
      <c r="G6" s="84" t="str">
        <f>IF(ISBLANK('ESS Request Form'!$B$26), "No Information Submitted", 'ESS Request Form'!$B$26)</f>
        <v>No Information Submitted</v>
      </c>
      <c r="H6" s="83" t="str">
        <f>IF(ISBLANK('ESS Request Form'!$B$24), "No Information Submitted", 'ESS Request Form'!$B$24)</f>
        <v>No Information Submitted</v>
      </c>
      <c r="I6" s="83" t="str">
        <f xml:space="preserve"> IF('ESS Request Form'!$B$42 = "Yes", IF(OR('ESS Request Form'!$B$51 = "Yes", OR('ESS Request Form'!$B$62 = "Yes: SA8-SA15", 'ESS Request Form'!$B$62 = "Yes: SA8-SA15, SA17 &amp; SA18")), IF('ESS Request Form'!$B$51 = "Yes", "Y", "N"), "ERROR - No SA or SB Submitted"), "N")</f>
        <v>N</v>
      </c>
      <c r="J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 s="83" t="str">
        <f>IF($J$4 &lt;&gt; "Y", "N", IF('ESS Request Form'!$B$66 = "Yes", "Y", "N"))</f>
        <v>N</v>
      </c>
      <c r="L6" s="83" t="str">
        <f>IF($J$4 &lt;&gt; "Y", "N", IF(OR('ESS Request Form'!$B$62 = "Yes: SA8-SA15", 'ESS Request Form'!$B$62 = "Yes: SA8-SA15, SA17 &amp; SA18"), "Y", "N"))</f>
        <v>N</v>
      </c>
      <c r="M6" s="83" t="str">
        <f>IF($J$4 &lt;&gt; "Y", "N", IF('ESS Request Form'!$B$62 = "Yes: SA8-SA15, SA17 &amp; SA18", "Y", "N"))</f>
        <v>N</v>
      </c>
      <c r="N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 s="83"/>
      <c r="P6" s="83" t="str">
        <f>IF(ISBLANK('ESS Request Form'!$D114), "No Information Submitted", 'ESS Request Form'!$D114)</f>
        <v>No Information Submitted</v>
      </c>
      <c r="Q6" s="83" t="str">
        <f>IF(ISBLANK('ESS Request Form'!$E114), "No Information Submitted", 'ESS Request Form'!$E114)</f>
        <v>No Information Submitted</v>
      </c>
      <c r="R6" s="83" t="str">
        <f>IF(ISBLANK('ESS Request Form'!$F114), "No Information Submitted", 'ESS Request Form'!$F114)</f>
        <v>No Information Submitted</v>
      </c>
      <c r="S6" s="83" t="str">
        <f>IF(ISBLANK('ESS Request Form'!$G114), "No Information Submitted", 'ESS Request Form'!$G114)</f>
        <v>No Information Submitted</v>
      </c>
      <c r="T6" s="83" t="str">
        <f>IF(ISBLANK('ESS Request Form'!$H114), "No Information Submitted", 'ESS Request Form'!$H114)</f>
        <v>No Information Submitted</v>
      </c>
      <c r="U6" s="83" t="str">
        <f>IF($I$4 &lt;&gt; "Y", "No Information Submitted", IF(ISBLANK('ESS Request Form'!$B$44), "No NRTL Selected", 'ESS Request Form'!$B$44))</f>
        <v>No Information Submitted</v>
      </c>
      <c r="V6" s="84" t="str">
        <f t="shared" si="0"/>
        <v>No Information Submitted</v>
      </c>
      <c r="W6" s="83" t="str">
        <f>IF($J$4 &lt;&gt; "Y", "No Information Submitted", IF(ISBLANK('ESS Request Form'!$B$44), "No NRTL Selected", 'ESS Request Form'!$B$44))</f>
        <v>No Information Submitted</v>
      </c>
      <c r="X6" s="84" t="str">
        <f t="shared" si="1"/>
        <v>No Information Submitted</v>
      </c>
      <c r="Y6" s="83" t="str">
        <f>IF($J$4 &lt;&gt; "Y", "No Information Submitted", IF(AND($J$4= "Y", ISBLANK('ESS Request Form'!$B$64)), "ERROR - No Firmware Version Submitted", 'ESS Request Form'!$B$64))</f>
        <v>No Information Submitted</v>
      </c>
      <c r="Z6" s="84" t="str">
        <f t="shared" si="2"/>
        <v>No Information Submitted</v>
      </c>
      <c r="AA6" s="84" t="str">
        <f t="shared" si="3"/>
        <v>No Information Submitted</v>
      </c>
      <c r="AB6" s="83" t="str">
        <f>IF($N$4 = "No Information Submitted", "No Information Submitted", IF(ISBLANK('ESS Request Form'!$B$76), "No Information Submitted", 'ESS Request Form'!$B$76))</f>
        <v>No Information Submitted</v>
      </c>
      <c r="AC6" s="84" t="str">
        <f>IF($N$4 = "No Information Submitted", "No Information Submitted", IF(ISBLANK('ESS Request Form'!$B$76), "No Information Submitted", ""))</f>
        <v>No Information Submitted</v>
      </c>
      <c r="AD6" s="83"/>
      <c r="AF6" s="83"/>
      <c r="AG6" s="83"/>
      <c r="AH6" s="83" t="str">
        <f>IF(ISBLANK('ESS Request Form'!$I114), "", _xlfn.CONCAT("Integrated Inverter model number ", 'ESS Request Form'!$I114))</f>
        <v/>
      </c>
      <c r="AI6" s="83" t="str">
        <f>IF('ESS Request Form'!$B$81 = "", "No Information Submitted", IF('ESS Request Form'!$B$81 = "Yes", "Y", IF('ESS Request Form'!$B$81 = "No", "N", "Error")))</f>
        <v>No Information Submitted</v>
      </c>
      <c r="AJ6" s="83" t="str">
        <f>IF('ESS Request Form'!$B$83 = "", "No Information Submitted", IF('ESS Request Form'!$B$83 = "Yes", "Y", IF('ESS Request Form'!$B$83 = "No", "N", "Error")))</f>
        <v>No Information Submitted</v>
      </c>
      <c r="AK6" s="83" t="str">
        <f>IF('ESS Request Form'!$B$85 = "", "No Information Submitted", IF('ESS Request Form'!$B$85 = "Yes", "Y", IF('ESS Request Form'!$B$85 = "No", "N", "Error")))</f>
        <v>No Information Submitted</v>
      </c>
      <c r="AL6" s="83" t="str">
        <f>IF('ESS Request Form'!$B$87 = "", "No Information Submitted", IF('ESS Request Form'!$B$87 = "Yes", "Y", IF('ESS Request Form'!$B$87 = "No", "N", "Error")))</f>
        <v>No Information Submitted</v>
      </c>
      <c r="AM6" s="83" t="str">
        <f>IF('ESS Request Form'!$B$89 = "", "No Information Submitted", IF('ESS Request Form'!$B$89 = "Yes", "Y", IF('ESS Request Form'!$B$89 = "No", "N", "Error")))</f>
        <v>No Information Submitted</v>
      </c>
      <c r="AN6" s="83" t="str">
        <f>IF('ESS Request Form'!$B$91 = "", "No Information Submitted", IF('ESS Request Form'!$B$91 = "Yes", "Y", IF('ESS Request Form'!$B$91 = "No", "N", "Error")))</f>
        <v>No Information Submitted</v>
      </c>
      <c r="AO6" s="83" t="str">
        <f>IF('ESS Request Form'!$B$93 = "", "No Information Submitted", IF('ESS Request Form'!$B$93 = "Yes", "Y", IF('ESS Request Form'!$B$93 = "No", "N", "Error")))</f>
        <v>No Information Submitted</v>
      </c>
      <c r="AP6" s="83" t="str">
        <f>IF('ESS Request Form'!$B$95 = "", "No Information Submitted", IF('ESS Request Form'!$B$95 = "Yes", "Y", IF('ESS Request Form'!$B$95 = "No", "N", "Error")))</f>
        <v>No Information Submitted</v>
      </c>
      <c r="AQ6" s="83" t="str">
        <f>IF('ESS Request Form'!$B$97 = "", "No Information Submitted", IF('ESS Request Form'!$B$97 = "Yes", "Y", IF('ESS Request Form'!$B$97 = "No", "N", "Error")))</f>
        <v>No Information Submitted</v>
      </c>
      <c r="AR6" s="84"/>
      <c r="AS6" s="84"/>
      <c r="AT6" s="83" t="str">
        <f>IF('ESS Request Form'!$B$16 = "Add", "Add", IF('ESS Request Form'!$B$16 = "Revise", "Revise", "No Information Submitted"))</f>
        <v>No Information Submitted</v>
      </c>
    </row>
    <row r="7" spans="1:46" s="70" customFormat="1" ht="28.8" x14ac:dyDescent="0.3">
      <c r="A7" s="82" t="str">
        <f>IF(ISBLANK('ESS Request Form'!$B$6), "No Information Submitted", 'ESS Request Form'!$B$6)</f>
        <v>No Information Submitted</v>
      </c>
      <c r="B7" s="82"/>
      <c r="C7" s="82" t="str">
        <f>IF(ISBLANK('ESS Request Form'!$B115), "No Information Submitted", 'ESS Request Form'!$B115)</f>
        <v>No Information Submitted</v>
      </c>
      <c r="D7" s="83" t="str">
        <f>IF(ISBLANK('ESS Request Form'!$B$30), "No Information Submitted", 'ESS Request Form'!$B$30)</f>
        <v>No Information Submitted</v>
      </c>
      <c r="E7" s="83" t="str">
        <f>IF(ISBLANK('ESS Request Form'!$C115), "No Information Submitted", IF('ESS Request Form'!$C115 = "No", "N", IF('ESS Request Form'!$C115 = "Yes", "Y", "Error")))</f>
        <v>No Information Submitted</v>
      </c>
      <c r="F7" s="83" t="str">
        <f>IF(ISBLANK('ESS Request Form'!$B$22), "No Information Submitted", 'ESS Request Form'!$B$22)</f>
        <v>No Information Submitted</v>
      </c>
      <c r="G7" s="84" t="str">
        <f>IF(ISBLANK('ESS Request Form'!$B$26), "No Information Submitted", 'ESS Request Form'!$B$26)</f>
        <v>No Information Submitted</v>
      </c>
      <c r="H7" s="83" t="str">
        <f>IF(ISBLANK('ESS Request Form'!$B$24), "No Information Submitted", 'ESS Request Form'!$B$24)</f>
        <v>No Information Submitted</v>
      </c>
      <c r="I7" s="83" t="str">
        <f xml:space="preserve"> IF('ESS Request Form'!$B$42 = "Yes", IF(OR('ESS Request Form'!$B$51 = "Yes", OR('ESS Request Form'!$B$62 = "Yes: SA8-SA15", 'ESS Request Form'!$B$62 = "Yes: SA8-SA15, SA17 &amp; SA18")), IF('ESS Request Form'!$B$51 = "Yes", "Y", "N"), "ERROR - No SA or SB Submitted"), "N")</f>
        <v>N</v>
      </c>
      <c r="J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 s="83" t="str">
        <f>IF($J$4 &lt;&gt; "Y", "N", IF('ESS Request Form'!$B$66 = "Yes", "Y", "N"))</f>
        <v>N</v>
      </c>
      <c r="L7" s="83" t="str">
        <f>IF($J$4 &lt;&gt; "Y", "N", IF(OR('ESS Request Form'!$B$62 = "Yes: SA8-SA15", 'ESS Request Form'!$B$62 = "Yes: SA8-SA15, SA17 &amp; SA18"), "Y", "N"))</f>
        <v>N</v>
      </c>
      <c r="M7" s="83" t="str">
        <f>IF($J$4 &lt;&gt; "Y", "N", IF('ESS Request Form'!$B$62 = "Yes: SA8-SA15, SA17 &amp; SA18", "Y", "N"))</f>
        <v>N</v>
      </c>
      <c r="N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 s="83"/>
      <c r="P7" s="83" t="str">
        <f>IF(ISBLANK('ESS Request Form'!$D115), "No Information Submitted", 'ESS Request Form'!$D115)</f>
        <v>No Information Submitted</v>
      </c>
      <c r="Q7" s="83" t="str">
        <f>IF(ISBLANK('ESS Request Form'!$E115), "No Information Submitted", 'ESS Request Form'!$E115)</f>
        <v>No Information Submitted</v>
      </c>
      <c r="R7" s="83" t="str">
        <f>IF(ISBLANK('ESS Request Form'!$F115), "No Information Submitted", 'ESS Request Form'!$F115)</f>
        <v>No Information Submitted</v>
      </c>
      <c r="S7" s="83" t="str">
        <f>IF(ISBLANK('ESS Request Form'!$G115), "No Information Submitted", 'ESS Request Form'!$G115)</f>
        <v>No Information Submitted</v>
      </c>
      <c r="T7" s="83" t="str">
        <f>IF(ISBLANK('ESS Request Form'!$H115), "No Information Submitted", 'ESS Request Form'!$H115)</f>
        <v>No Information Submitted</v>
      </c>
      <c r="U7" s="83" t="str">
        <f>IF($I$4 &lt;&gt; "Y", "No Information Submitted", IF(ISBLANK('ESS Request Form'!$B$44), "No NRTL Selected", 'ESS Request Form'!$B$44))</f>
        <v>No Information Submitted</v>
      </c>
      <c r="V7" s="84" t="str">
        <f t="shared" si="0"/>
        <v>No Information Submitted</v>
      </c>
      <c r="W7" s="83" t="str">
        <f>IF($J$4 &lt;&gt; "Y", "No Information Submitted", IF(ISBLANK('ESS Request Form'!$B$44), "No NRTL Selected", 'ESS Request Form'!$B$44))</f>
        <v>No Information Submitted</v>
      </c>
      <c r="X7" s="84" t="str">
        <f t="shared" si="1"/>
        <v>No Information Submitted</v>
      </c>
      <c r="Y7" s="83" t="str">
        <f>IF($J$4 &lt;&gt; "Y", "No Information Submitted", IF(AND($J$4= "Y", ISBLANK('ESS Request Form'!$B$64)), "ERROR - No Firmware Version Submitted", 'ESS Request Form'!$B$64))</f>
        <v>No Information Submitted</v>
      </c>
      <c r="Z7" s="84" t="str">
        <f t="shared" si="2"/>
        <v>No Information Submitted</v>
      </c>
      <c r="AA7" s="84" t="str">
        <f t="shared" si="3"/>
        <v>No Information Submitted</v>
      </c>
      <c r="AB7" s="83" t="str">
        <f>IF($N$4 = "No Information Submitted", "No Information Submitted", IF(ISBLANK('ESS Request Form'!$B$76), "No Information Submitted", 'ESS Request Form'!$B$76))</f>
        <v>No Information Submitted</v>
      </c>
      <c r="AC7" s="84" t="str">
        <f>IF($N$4 = "No Information Submitted", "No Information Submitted", IF(ISBLANK('ESS Request Form'!$B$76), "No Information Submitted", ""))</f>
        <v>No Information Submitted</v>
      </c>
      <c r="AD7" s="83"/>
      <c r="AF7" s="83"/>
      <c r="AG7" s="83"/>
      <c r="AH7" s="83" t="str">
        <f>IF(ISBLANK('ESS Request Form'!$I115), "", _xlfn.CONCAT("Integrated Inverter model number ", 'ESS Request Form'!$I115))</f>
        <v/>
      </c>
      <c r="AI7" s="83" t="str">
        <f>IF('ESS Request Form'!$B$81 = "", "No Information Submitted", IF('ESS Request Form'!$B$81 = "Yes", "Y", IF('ESS Request Form'!$B$81 = "No", "N", "Error")))</f>
        <v>No Information Submitted</v>
      </c>
      <c r="AJ7" s="83" t="str">
        <f>IF('ESS Request Form'!$B$83 = "", "No Information Submitted", IF('ESS Request Form'!$B$83 = "Yes", "Y", IF('ESS Request Form'!$B$83 = "No", "N", "Error")))</f>
        <v>No Information Submitted</v>
      </c>
      <c r="AK7" s="83" t="str">
        <f>IF('ESS Request Form'!$B$85 = "", "No Information Submitted", IF('ESS Request Form'!$B$85 = "Yes", "Y", IF('ESS Request Form'!$B$85 = "No", "N", "Error")))</f>
        <v>No Information Submitted</v>
      </c>
      <c r="AL7" s="83" t="str">
        <f>IF('ESS Request Form'!$B$87 = "", "No Information Submitted", IF('ESS Request Form'!$B$87 = "Yes", "Y", IF('ESS Request Form'!$B$87 = "No", "N", "Error")))</f>
        <v>No Information Submitted</v>
      </c>
      <c r="AM7" s="83" t="str">
        <f>IF('ESS Request Form'!$B$89 = "", "No Information Submitted", IF('ESS Request Form'!$B$89 = "Yes", "Y", IF('ESS Request Form'!$B$89 = "No", "N", "Error")))</f>
        <v>No Information Submitted</v>
      </c>
      <c r="AN7" s="83" t="str">
        <f>IF('ESS Request Form'!$B$91 = "", "No Information Submitted", IF('ESS Request Form'!$B$91 = "Yes", "Y", IF('ESS Request Form'!$B$91 = "No", "N", "Error")))</f>
        <v>No Information Submitted</v>
      </c>
      <c r="AO7" s="83" t="str">
        <f>IF('ESS Request Form'!$B$93 = "", "No Information Submitted", IF('ESS Request Form'!$B$93 = "Yes", "Y", IF('ESS Request Form'!$B$93 = "No", "N", "Error")))</f>
        <v>No Information Submitted</v>
      </c>
      <c r="AP7" s="83" t="str">
        <f>IF('ESS Request Form'!$B$95 = "", "No Information Submitted", IF('ESS Request Form'!$B$95 = "Yes", "Y", IF('ESS Request Form'!$B$95 = "No", "N", "Error")))</f>
        <v>No Information Submitted</v>
      </c>
      <c r="AQ7" s="83" t="str">
        <f>IF('ESS Request Form'!$B$97 = "", "No Information Submitted", IF('ESS Request Form'!$B$97 = "Yes", "Y", IF('ESS Request Form'!$B$97 = "No", "N", "Error")))</f>
        <v>No Information Submitted</v>
      </c>
      <c r="AR7" s="84"/>
      <c r="AS7" s="84"/>
      <c r="AT7" s="83" t="str">
        <f>IF('ESS Request Form'!$B$16 = "Add", "Add", IF('ESS Request Form'!$B$16 = "Revise", "Revise", "No Information Submitted"))</f>
        <v>No Information Submitted</v>
      </c>
    </row>
    <row r="8" spans="1:46" s="70" customFormat="1" ht="28.8" x14ac:dyDescent="0.3">
      <c r="A8" s="82" t="str">
        <f>IF(ISBLANK('ESS Request Form'!$B$6), "No Information Submitted", 'ESS Request Form'!$B$6)</f>
        <v>No Information Submitted</v>
      </c>
      <c r="B8" s="82"/>
      <c r="C8" s="82" t="str">
        <f>IF(ISBLANK('ESS Request Form'!$B116), "No Information Submitted", 'ESS Request Form'!$B116)</f>
        <v>No Information Submitted</v>
      </c>
      <c r="D8" s="83" t="str">
        <f>IF(ISBLANK('ESS Request Form'!$B$30), "No Information Submitted", 'ESS Request Form'!$B$30)</f>
        <v>No Information Submitted</v>
      </c>
      <c r="E8" s="83" t="str">
        <f>IF(ISBLANK('ESS Request Form'!$C116), "No Information Submitted", IF('ESS Request Form'!$C116 = "No", "N", IF('ESS Request Form'!$C116 = "Yes", "Y", "Error")))</f>
        <v>No Information Submitted</v>
      </c>
      <c r="F8" s="83" t="str">
        <f>IF(ISBLANK('ESS Request Form'!$B$22), "No Information Submitted", 'ESS Request Form'!$B$22)</f>
        <v>No Information Submitted</v>
      </c>
      <c r="G8" s="84" t="str">
        <f>IF(ISBLANK('ESS Request Form'!$B$26), "No Information Submitted", 'ESS Request Form'!$B$26)</f>
        <v>No Information Submitted</v>
      </c>
      <c r="H8" s="83" t="str">
        <f>IF(ISBLANK('ESS Request Form'!$B$24), "No Information Submitted", 'ESS Request Form'!$B$24)</f>
        <v>No Information Submitted</v>
      </c>
      <c r="I8" s="83" t="str">
        <f xml:space="preserve"> IF('ESS Request Form'!$B$42 = "Yes", IF(OR('ESS Request Form'!$B$51 = "Yes", OR('ESS Request Form'!$B$62 = "Yes: SA8-SA15", 'ESS Request Form'!$B$62 = "Yes: SA8-SA15, SA17 &amp; SA18")), IF('ESS Request Form'!$B$51 = "Yes", "Y", "N"), "ERROR - No SA or SB Submitted"), "N")</f>
        <v>N</v>
      </c>
      <c r="J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 s="83" t="str">
        <f>IF($J$4 &lt;&gt; "Y", "N", IF('ESS Request Form'!$B$66 = "Yes", "Y", "N"))</f>
        <v>N</v>
      </c>
      <c r="L8" s="83" t="str">
        <f>IF($J$4 &lt;&gt; "Y", "N", IF(OR('ESS Request Form'!$B$62 = "Yes: SA8-SA15", 'ESS Request Form'!$B$62 = "Yes: SA8-SA15, SA17 &amp; SA18"), "Y", "N"))</f>
        <v>N</v>
      </c>
      <c r="M8" s="83" t="str">
        <f>IF($J$4 &lt;&gt; "Y", "N", IF('ESS Request Form'!$B$62 = "Yes: SA8-SA15, SA17 &amp; SA18", "Y", "N"))</f>
        <v>N</v>
      </c>
      <c r="N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 s="83"/>
      <c r="P8" s="83" t="str">
        <f>IF(ISBLANK('ESS Request Form'!$D116), "No Information Submitted", 'ESS Request Form'!$D116)</f>
        <v>No Information Submitted</v>
      </c>
      <c r="Q8" s="83" t="str">
        <f>IF(ISBLANK('ESS Request Form'!$E116), "No Information Submitted", 'ESS Request Form'!$E116)</f>
        <v>No Information Submitted</v>
      </c>
      <c r="R8" s="83" t="str">
        <f>IF(ISBLANK('ESS Request Form'!$F116), "No Information Submitted", 'ESS Request Form'!$F116)</f>
        <v>No Information Submitted</v>
      </c>
      <c r="S8" s="83" t="str">
        <f>IF(ISBLANK('ESS Request Form'!$G116), "No Information Submitted", 'ESS Request Form'!$G116)</f>
        <v>No Information Submitted</v>
      </c>
      <c r="T8" s="83" t="str">
        <f>IF(ISBLANK('ESS Request Form'!$H116), "No Information Submitted", 'ESS Request Form'!$H116)</f>
        <v>No Information Submitted</v>
      </c>
      <c r="U8" s="83" t="str">
        <f>IF($I$4 &lt;&gt; "Y", "No Information Submitted", IF(ISBLANK('ESS Request Form'!$B$44), "No NRTL Selected", 'ESS Request Form'!$B$44))</f>
        <v>No Information Submitted</v>
      </c>
      <c r="V8" s="84" t="str">
        <f t="shared" si="0"/>
        <v>No Information Submitted</v>
      </c>
      <c r="W8" s="83" t="str">
        <f>IF($J$4 &lt;&gt; "Y", "No Information Submitted", IF(ISBLANK('ESS Request Form'!$B$44), "No NRTL Selected", 'ESS Request Form'!$B$44))</f>
        <v>No Information Submitted</v>
      </c>
      <c r="X8" s="84" t="str">
        <f t="shared" si="1"/>
        <v>No Information Submitted</v>
      </c>
      <c r="Y8" s="83" t="str">
        <f>IF($J$4 &lt;&gt; "Y", "No Information Submitted", IF(AND($J$4= "Y", ISBLANK('ESS Request Form'!$B$64)), "ERROR - No Firmware Version Submitted", 'ESS Request Form'!$B$64))</f>
        <v>No Information Submitted</v>
      </c>
      <c r="Z8" s="84" t="str">
        <f t="shared" si="2"/>
        <v>No Information Submitted</v>
      </c>
      <c r="AA8" s="84" t="str">
        <f t="shared" si="3"/>
        <v>No Information Submitted</v>
      </c>
      <c r="AB8" s="83" t="str">
        <f>IF($N$4 = "No Information Submitted", "No Information Submitted", IF(ISBLANK('ESS Request Form'!$B$76), "No Information Submitted", 'ESS Request Form'!$B$76))</f>
        <v>No Information Submitted</v>
      </c>
      <c r="AC8" s="84" t="str">
        <f>IF($N$4 = "No Information Submitted", "No Information Submitted", IF(ISBLANK('ESS Request Form'!$B$76), "No Information Submitted", ""))</f>
        <v>No Information Submitted</v>
      </c>
      <c r="AD8" s="83"/>
      <c r="AF8" s="83"/>
      <c r="AG8" s="83"/>
      <c r="AH8" s="83" t="str">
        <f>IF(ISBLANK('ESS Request Form'!$I116), "", _xlfn.CONCAT("Integrated Inverter model number ", 'ESS Request Form'!$I116))</f>
        <v/>
      </c>
      <c r="AI8" s="83" t="str">
        <f>IF('ESS Request Form'!$B$81 = "", "No Information Submitted", IF('ESS Request Form'!$B$81 = "Yes", "Y", IF('ESS Request Form'!$B$81 = "No", "N", "Error")))</f>
        <v>No Information Submitted</v>
      </c>
      <c r="AJ8" s="83" t="str">
        <f>IF('ESS Request Form'!$B$83 = "", "No Information Submitted", IF('ESS Request Form'!$B$83 = "Yes", "Y", IF('ESS Request Form'!$B$83 = "No", "N", "Error")))</f>
        <v>No Information Submitted</v>
      </c>
      <c r="AK8" s="83" t="str">
        <f>IF('ESS Request Form'!$B$85 = "", "No Information Submitted", IF('ESS Request Form'!$B$85 = "Yes", "Y", IF('ESS Request Form'!$B$85 = "No", "N", "Error")))</f>
        <v>No Information Submitted</v>
      </c>
      <c r="AL8" s="83" t="str">
        <f>IF('ESS Request Form'!$B$87 = "", "No Information Submitted", IF('ESS Request Form'!$B$87 = "Yes", "Y", IF('ESS Request Form'!$B$87 = "No", "N", "Error")))</f>
        <v>No Information Submitted</v>
      </c>
      <c r="AM8" s="83" t="str">
        <f>IF('ESS Request Form'!$B$89 = "", "No Information Submitted", IF('ESS Request Form'!$B$89 = "Yes", "Y", IF('ESS Request Form'!$B$89 = "No", "N", "Error")))</f>
        <v>No Information Submitted</v>
      </c>
      <c r="AN8" s="83" t="str">
        <f>IF('ESS Request Form'!$B$91 = "", "No Information Submitted", IF('ESS Request Form'!$B$91 = "Yes", "Y", IF('ESS Request Form'!$B$91 = "No", "N", "Error")))</f>
        <v>No Information Submitted</v>
      </c>
      <c r="AO8" s="83" t="str">
        <f>IF('ESS Request Form'!$B$93 = "", "No Information Submitted", IF('ESS Request Form'!$B$93 = "Yes", "Y", IF('ESS Request Form'!$B$93 = "No", "N", "Error")))</f>
        <v>No Information Submitted</v>
      </c>
      <c r="AP8" s="83" t="str">
        <f>IF('ESS Request Form'!$B$95 = "", "No Information Submitted", IF('ESS Request Form'!$B$95 = "Yes", "Y", IF('ESS Request Form'!$B$95 = "No", "N", "Error")))</f>
        <v>No Information Submitted</v>
      </c>
      <c r="AQ8" s="83" t="str">
        <f>IF('ESS Request Form'!$B$97 = "", "No Information Submitted", IF('ESS Request Form'!$B$97 = "Yes", "Y", IF('ESS Request Form'!$B$97 = "No", "N", "Error")))</f>
        <v>No Information Submitted</v>
      </c>
      <c r="AR8" s="84"/>
      <c r="AS8" s="84"/>
      <c r="AT8" s="83" t="str">
        <f>IF('ESS Request Form'!$B$16 = "Add", "Add", IF('ESS Request Form'!$B$16 = "Revise", "Revise", "No Information Submitted"))</f>
        <v>No Information Submitted</v>
      </c>
    </row>
    <row r="9" spans="1:46" s="70" customFormat="1" ht="28.8" x14ac:dyDescent="0.3">
      <c r="A9" s="82" t="str">
        <f>IF(ISBLANK('ESS Request Form'!$B$6), "No Information Submitted", 'ESS Request Form'!$B$6)</f>
        <v>No Information Submitted</v>
      </c>
      <c r="B9" s="82"/>
      <c r="C9" s="82" t="str">
        <f>IF(ISBLANK('ESS Request Form'!$B117), "No Information Submitted", 'ESS Request Form'!$B117)</f>
        <v>No Information Submitted</v>
      </c>
      <c r="D9" s="83" t="str">
        <f>IF(ISBLANK('ESS Request Form'!$B$30), "No Information Submitted", 'ESS Request Form'!$B$30)</f>
        <v>No Information Submitted</v>
      </c>
      <c r="E9" s="83" t="str">
        <f>IF(ISBLANK('ESS Request Form'!$C117), "No Information Submitted", IF('ESS Request Form'!$C117 = "No", "N", IF('ESS Request Form'!$C117 = "Yes", "Y", "Error")))</f>
        <v>No Information Submitted</v>
      </c>
      <c r="F9" s="83" t="str">
        <f>IF(ISBLANK('ESS Request Form'!$B$22), "No Information Submitted", 'ESS Request Form'!$B$22)</f>
        <v>No Information Submitted</v>
      </c>
      <c r="G9" s="84" t="str">
        <f>IF(ISBLANK('ESS Request Form'!$B$26), "No Information Submitted", 'ESS Request Form'!$B$26)</f>
        <v>No Information Submitted</v>
      </c>
      <c r="H9" s="83" t="str">
        <f>IF(ISBLANK('ESS Request Form'!$B$24), "No Information Submitted", 'ESS Request Form'!$B$24)</f>
        <v>No Information Submitted</v>
      </c>
      <c r="I9" s="83" t="str">
        <f xml:space="preserve"> IF('ESS Request Form'!$B$42 = "Yes", IF(OR('ESS Request Form'!$B$51 = "Yes", OR('ESS Request Form'!$B$62 = "Yes: SA8-SA15", 'ESS Request Form'!$B$62 = "Yes: SA8-SA15, SA17 &amp; SA18")), IF('ESS Request Form'!$B$51 = "Yes", "Y", "N"), "ERROR - No SA or SB Submitted"), "N")</f>
        <v>N</v>
      </c>
      <c r="J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 s="83" t="str">
        <f>IF($J$4 &lt;&gt; "Y", "N", IF('ESS Request Form'!$B$66 = "Yes", "Y", "N"))</f>
        <v>N</v>
      </c>
      <c r="L9" s="83" t="str">
        <f>IF($J$4 &lt;&gt; "Y", "N", IF(OR('ESS Request Form'!$B$62 = "Yes: SA8-SA15", 'ESS Request Form'!$B$62 = "Yes: SA8-SA15, SA17 &amp; SA18"), "Y", "N"))</f>
        <v>N</v>
      </c>
      <c r="M9" s="83" t="str">
        <f>IF($J$4 &lt;&gt; "Y", "N", IF('ESS Request Form'!$B$62 = "Yes: SA8-SA15, SA17 &amp; SA18", "Y", "N"))</f>
        <v>N</v>
      </c>
      <c r="N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 s="83"/>
      <c r="P9" s="83" t="str">
        <f>IF(ISBLANK('ESS Request Form'!$D117), "No Information Submitted", 'ESS Request Form'!$D117)</f>
        <v>No Information Submitted</v>
      </c>
      <c r="Q9" s="83" t="str">
        <f>IF(ISBLANK('ESS Request Form'!$E117), "No Information Submitted", 'ESS Request Form'!$E117)</f>
        <v>No Information Submitted</v>
      </c>
      <c r="R9" s="83" t="str">
        <f>IF(ISBLANK('ESS Request Form'!$F117), "No Information Submitted", 'ESS Request Form'!$F117)</f>
        <v>No Information Submitted</v>
      </c>
      <c r="S9" s="83" t="str">
        <f>IF(ISBLANK('ESS Request Form'!$G117), "No Information Submitted", 'ESS Request Form'!$G117)</f>
        <v>No Information Submitted</v>
      </c>
      <c r="T9" s="83" t="str">
        <f>IF(ISBLANK('ESS Request Form'!$H117), "No Information Submitted", 'ESS Request Form'!$H117)</f>
        <v>No Information Submitted</v>
      </c>
      <c r="U9" s="83" t="str">
        <f>IF($I$4 &lt;&gt; "Y", "No Information Submitted", IF(ISBLANK('ESS Request Form'!$B$44), "No NRTL Selected", 'ESS Request Form'!$B$44))</f>
        <v>No Information Submitted</v>
      </c>
      <c r="V9" s="84" t="str">
        <f t="shared" si="0"/>
        <v>No Information Submitted</v>
      </c>
      <c r="W9" s="83" t="str">
        <f>IF($J$4 &lt;&gt; "Y", "No Information Submitted", IF(ISBLANK('ESS Request Form'!$B$44), "No NRTL Selected", 'ESS Request Form'!$B$44))</f>
        <v>No Information Submitted</v>
      </c>
      <c r="X9" s="84" t="str">
        <f t="shared" si="1"/>
        <v>No Information Submitted</v>
      </c>
      <c r="Y9" s="83" t="str">
        <f>IF($J$4 &lt;&gt; "Y", "No Information Submitted", IF(AND($J$4= "Y", ISBLANK('ESS Request Form'!$B$64)), "ERROR - No Firmware Version Submitted", 'ESS Request Form'!$B$64))</f>
        <v>No Information Submitted</v>
      </c>
      <c r="Z9" s="84" t="str">
        <f t="shared" si="2"/>
        <v>No Information Submitted</v>
      </c>
      <c r="AA9" s="84" t="str">
        <f t="shared" si="3"/>
        <v>No Information Submitted</v>
      </c>
      <c r="AB9" s="83" t="str">
        <f>IF($N$4 = "No Information Submitted", "No Information Submitted", IF(ISBLANK('ESS Request Form'!$B$76), "No Information Submitted", 'ESS Request Form'!$B$76))</f>
        <v>No Information Submitted</v>
      </c>
      <c r="AC9" s="84" t="str">
        <f>IF($N$4 = "No Information Submitted", "No Information Submitted", IF(ISBLANK('ESS Request Form'!$B$76), "No Information Submitted", ""))</f>
        <v>No Information Submitted</v>
      </c>
      <c r="AD9" s="83"/>
      <c r="AF9" s="83"/>
      <c r="AG9" s="83"/>
      <c r="AH9" s="83" t="str">
        <f>IF(ISBLANK('ESS Request Form'!$I117), "", _xlfn.CONCAT("Integrated Inverter model number ", 'ESS Request Form'!$I117))</f>
        <v/>
      </c>
      <c r="AI9" s="83" t="str">
        <f>IF('ESS Request Form'!$B$81 = "", "No Information Submitted", IF('ESS Request Form'!$B$81 = "Yes", "Y", IF('ESS Request Form'!$B$81 = "No", "N", "Error")))</f>
        <v>No Information Submitted</v>
      </c>
      <c r="AJ9" s="83" t="str">
        <f>IF('ESS Request Form'!$B$83 = "", "No Information Submitted", IF('ESS Request Form'!$B$83 = "Yes", "Y", IF('ESS Request Form'!$B$83 = "No", "N", "Error")))</f>
        <v>No Information Submitted</v>
      </c>
      <c r="AK9" s="83" t="str">
        <f>IF('ESS Request Form'!$B$85 = "", "No Information Submitted", IF('ESS Request Form'!$B$85 = "Yes", "Y", IF('ESS Request Form'!$B$85 = "No", "N", "Error")))</f>
        <v>No Information Submitted</v>
      </c>
      <c r="AL9" s="83" t="str">
        <f>IF('ESS Request Form'!$B$87 = "", "No Information Submitted", IF('ESS Request Form'!$B$87 = "Yes", "Y", IF('ESS Request Form'!$B$87 = "No", "N", "Error")))</f>
        <v>No Information Submitted</v>
      </c>
      <c r="AM9" s="83" t="str">
        <f>IF('ESS Request Form'!$B$89 = "", "No Information Submitted", IF('ESS Request Form'!$B$89 = "Yes", "Y", IF('ESS Request Form'!$B$89 = "No", "N", "Error")))</f>
        <v>No Information Submitted</v>
      </c>
      <c r="AN9" s="83" t="str">
        <f>IF('ESS Request Form'!$B$91 = "", "No Information Submitted", IF('ESS Request Form'!$B$91 = "Yes", "Y", IF('ESS Request Form'!$B$91 = "No", "N", "Error")))</f>
        <v>No Information Submitted</v>
      </c>
      <c r="AO9" s="83" t="str">
        <f>IF('ESS Request Form'!$B$93 = "", "No Information Submitted", IF('ESS Request Form'!$B$93 = "Yes", "Y", IF('ESS Request Form'!$B$93 = "No", "N", "Error")))</f>
        <v>No Information Submitted</v>
      </c>
      <c r="AP9" s="83" t="str">
        <f>IF('ESS Request Form'!$B$95 = "", "No Information Submitted", IF('ESS Request Form'!$B$95 = "Yes", "Y", IF('ESS Request Form'!$B$95 = "No", "N", "Error")))</f>
        <v>No Information Submitted</v>
      </c>
      <c r="AQ9" s="83" t="str">
        <f>IF('ESS Request Form'!$B$97 = "", "No Information Submitted", IF('ESS Request Form'!$B$97 = "Yes", "Y", IF('ESS Request Form'!$B$97 = "No", "N", "Error")))</f>
        <v>No Information Submitted</v>
      </c>
      <c r="AR9" s="84"/>
      <c r="AS9" s="84"/>
      <c r="AT9" s="83" t="str">
        <f>IF('ESS Request Form'!$B$16 = "Add", "Add", IF('ESS Request Form'!$B$16 = "Revise", "Revise", "No Information Submitted"))</f>
        <v>No Information Submitted</v>
      </c>
    </row>
    <row r="10" spans="1:46" s="70" customFormat="1" ht="28.8" x14ac:dyDescent="0.3">
      <c r="A10" s="82" t="str">
        <f>IF(ISBLANK('ESS Request Form'!$B$6), "No Information Submitted", 'ESS Request Form'!$B$6)</f>
        <v>No Information Submitted</v>
      </c>
      <c r="B10" s="82"/>
      <c r="C10" s="82" t="str">
        <f>IF(ISBLANK('ESS Request Form'!$B118), "No Information Submitted", 'ESS Request Form'!$B118)</f>
        <v>No Information Submitted</v>
      </c>
      <c r="D10" s="83" t="str">
        <f>IF(ISBLANK('ESS Request Form'!$B$30), "No Information Submitted", 'ESS Request Form'!$B$30)</f>
        <v>No Information Submitted</v>
      </c>
      <c r="E10" s="83" t="str">
        <f>IF(ISBLANK('ESS Request Form'!$C118), "No Information Submitted", IF('ESS Request Form'!$C118 = "No", "N", IF('ESS Request Form'!$C118 = "Yes", "Y", "Error")))</f>
        <v>No Information Submitted</v>
      </c>
      <c r="F10" s="83" t="str">
        <f>IF(ISBLANK('ESS Request Form'!$B$22), "No Information Submitted", 'ESS Request Form'!$B$22)</f>
        <v>No Information Submitted</v>
      </c>
      <c r="G10" s="84" t="str">
        <f>IF(ISBLANK('ESS Request Form'!$B$26), "No Information Submitted", 'ESS Request Form'!$B$26)</f>
        <v>No Information Submitted</v>
      </c>
      <c r="H10" s="83" t="str">
        <f>IF(ISBLANK('ESS Request Form'!$B$24), "No Information Submitted", 'ESS Request Form'!$B$24)</f>
        <v>No Information Submitted</v>
      </c>
      <c r="I10" s="83" t="str">
        <f xml:space="preserve"> IF('ESS Request Form'!$B$42 = "Yes", IF(OR('ESS Request Form'!$B$51 = "Yes", OR('ESS Request Form'!$B$62 = "Yes: SA8-SA15", 'ESS Request Form'!$B$62 = "Yes: SA8-SA15, SA17 &amp; SA18")), IF('ESS Request Form'!$B$51 = "Yes", "Y", "N"), "ERROR - No SA or SB Submitted"), "N")</f>
        <v>N</v>
      </c>
      <c r="J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 s="83" t="str">
        <f>IF($J$4 &lt;&gt; "Y", "N", IF('ESS Request Form'!$B$66 = "Yes", "Y", "N"))</f>
        <v>N</v>
      </c>
      <c r="L10" s="83" t="str">
        <f>IF($J$4 &lt;&gt; "Y", "N", IF(OR('ESS Request Form'!$B$62 = "Yes: SA8-SA15", 'ESS Request Form'!$B$62 = "Yes: SA8-SA15, SA17 &amp; SA18"), "Y", "N"))</f>
        <v>N</v>
      </c>
      <c r="M10" s="83" t="str">
        <f>IF($J$4 &lt;&gt; "Y", "N", IF('ESS Request Form'!$B$62 = "Yes: SA8-SA15, SA17 &amp; SA18", "Y", "N"))</f>
        <v>N</v>
      </c>
      <c r="N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 s="83"/>
      <c r="P10" s="83" t="str">
        <f>IF(ISBLANK('ESS Request Form'!$D118), "No Information Submitted", 'ESS Request Form'!$D118)</f>
        <v>No Information Submitted</v>
      </c>
      <c r="Q10" s="83" t="str">
        <f>IF(ISBLANK('ESS Request Form'!$E118), "No Information Submitted", 'ESS Request Form'!$E118)</f>
        <v>No Information Submitted</v>
      </c>
      <c r="R10" s="83" t="str">
        <f>IF(ISBLANK('ESS Request Form'!$F118), "No Information Submitted", 'ESS Request Form'!$F118)</f>
        <v>No Information Submitted</v>
      </c>
      <c r="S10" s="83" t="str">
        <f>IF(ISBLANK('ESS Request Form'!$G118), "No Information Submitted", 'ESS Request Form'!$G118)</f>
        <v>No Information Submitted</v>
      </c>
      <c r="T10" s="83" t="str">
        <f>IF(ISBLANK('ESS Request Form'!$H118), "No Information Submitted", 'ESS Request Form'!$H118)</f>
        <v>No Information Submitted</v>
      </c>
      <c r="U10" s="83" t="str">
        <f>IF($I$4 &lt;&gt; "Y", "No Information Submitted", IF(ISBLANK('ESS Request Form'!$B$44), "No NRTL Selected", 'ESS Request Form'!$B$44))</f>
        <v>No Information Submitted</v>
      </c>
      <c r="V10" s="84" t="str">
        <f t="shared" si="0"/>
        <v>No Information Submitted</v>
      </c>
      <c r="W10" s="83" t="str">
        <f>IF($J$4 &lt;&gt; "Y", "No Information Submitted", IF(ISBLANK('ESS Request Form'!$B$44), "No NRTL Selected", 'ESS Request Form'!$B$44))</f>
        <v>No Information Submitted</v>
      </c>
      <c r="X10" s="84" t="str">
        <f t="shared" si="1"/>
        <v>No Information Submitted</v>
      </c>
      <c r="Y10" s="83" t="str">
        <f>IF($J$4 &lt;&gt; "Y", "No Information Submitted", IF(AND($J$4= "Y", ISBLANK('ESS Request Form'!$B$64)), "ERROR - No Firmware Version Submitted", 'ESS Request Form'!$B$64))</f>
        <v>No Information Submitted</v>
      </c>
      <c r="Z10" s="84" t="str">
        <f t="shared" si="2"/>
        <v>No Information Submitted</v>
      </c>
      <c r="AA10" s="84" t="str">
        <f t="shared" si="3"/>
        <v>No Information Submitted</v>
      </c>
      <c r="AB10" s="83" t="str">
        <f>IF($N$4 = "No Information Submitted", "No Information Submitted", IF(ISBLANK('ESS Request Form'!$B$76), "No Information Submitted", 'ESS Request Form'!$B$76))</f>
        <v>No Information Submitted</v>
      </c>
      <c r="AC10" s="84" t="str">
        <f>IF($N$4 = "No Information Submitted", "No Information Submitted", IF(ISBLANK('ESS Request Form'!$B$76), "No Information Submitted", ""))</f>
        <v>No Information Submitted</v>
      </c>
      <c r="AD10" s="83"/>
      <c r="AF10" s="83"/>
      <c r="AG10" s="83"/>
      <c r="AH10" s="83" t="str">
        <f>IF(ISBLANK('ESS Request Form'!$I118), "", _xlfn.CONCAT("Integrated Inverter model number ", 'ESS Request Form'!$I118))</f>
        <v/>
      </c>
      <c r="AI10" s="83" t="str">
        <f>IF('ESS Request Form'!$B$81 = "", "No Information Submitted", IF('ESS Request Form'!$B$81 = "Yes", "Y", IF('ESS Request Form'!$B$81 = "No", "N", "Error")))</f>
        <v>No Information Submitted</v>
      </c>
      <c r="AJ10" s="83" t="str">
        <f>IF('ESS Request Form'!$B$83 = "", "No Information Submitted", IF('ESS Request Form'!$B$83 = "Yes", "Y", IF('ESS Request Form'!$B$83 = "No", "N", "Error")))</f>
        <v>No Information Submitted</v>
      </c>
      <c r="AK10" s="83" t="str">
        <f>IF('ESS Request Form'!$B$85 = "", "No Information Submitted", IF('ESS Request Form'!$B$85 = "Yes", "Y", IF('ESS Request Form'!$B$85 = "No", "N", "Error")))</f>
        <v>No Information Submitted</v>
      </c>
      <c r="AL10" s="83" t="str">
        <f>IF('ESS Request Form'!$B$87 = "", "No Information Submitted", IF('ESS Request Form'!$B$87 = "Yes", "Y", IF('ESS Request Form'!$B$87 = "No", "N", "Error")))</f>
        <v>No Information Submitted</v>
      </c>
      <c r="AM10" s="83" t="str">
        <f>IF('ESS Request Form'!$B$89 = "", "No Information Submitted", IF('ESS Request Form'!$B$89 = "Yes", "Y", IF('ESS Request Form'!$B$89 = "No", "N", "Error")))</f>
        <v>No Information Submitted</v>
      </c>
      <c r="AN10" s="83" t="str">
        <f>IF('ESS Request Form'!$B$91 = "", "No Information Submitted", IF('ESS Request Form'!$B$91 = "Yes", "Y", IF('ESS Request Form'!$B$91 = "No", "N", "Error")))</f>
        <v>No Information Submitted</v>
      </c>
      <c r="AO10" s="83" t="str">
        <f>IF('ESS Request Form'!$B$93 = "", "No Information Submitted", IF('ESS Request Form'!$B$93 = "Yes", "Y", IF('ESS Request Form'!$B$93 = "No", "N", "Error")))</f>
        <v>No Information Submitted</v>
      </c>
      <c r="AP10" s="83" t="str">
        <f>IF('ESS Request Form'!$B$95 = "", "No Information Submitted", IF('ESS Request Form'!$B$95 = "Yes", "Y", IF('ESS Request Form'!$B$95 = "No", "N", "Error")))</f>
        <v>No Information Submitted</v>
      </c>
      <c r="AQ10" s="83" t="str">
        <f>IF('ESS Request Form'!$B$97 = "", "No Information Submitted", IF('ESS Request Form'!$B$97 = "Yes", "Y", IF('ESS Request Form'!$B$97 = "No", "N", "Error")))</f>
        <v>No Information Submitted</v>
      </c>
      <c r="AR10" s="84"/>
      <c r="AS10" s="84"/>
      <c r="AT10" s="83" t="str">
        <f>IF('ESS Request Form'!$B$16 = "Add", "Add", IF('ESS Request Form'!$B$16 = "Revise", "Revise", "No Information Submitted"))</f>
        <v>No Information Submitted</v>
      </c>
    </row>
    <row r="11" spans="1:46" s="70" customFormat="1" ht="28.8" x14ac:dyDescent="0.3">
      <c r="A11" s="82" t="str">
        <f>IF(ISBLANK('ESS Request Form'!$B$6), "No Information Submitted", 'ESS Request Form'!$B$6)</f>
        <v>No Information Submitted</v>
      </c>
      <c r="B11" s="82"/>
      <c r="C11" s="82" t="str">
        <f>IF(ISBLANK('ESS Request Form'!$B119), "No Information Submitted", 'ESS Request Form'!$B119)</f>
        <v>No Information Submitted</v>
      </c>
      <c r="D11" s="83" t="str">
        <f>IF(ISBLANK('ESS Request Form'!$B$30), "No Information Submitted", 'ESS Request Form'!$B$30)</f>
        <v>No Information Submitted</v>
      </c>
      <c r="E11" s="83" t="str">
        <f>IF(ISBLANK('ESS Request Form'!$C119), "No Information Submitted", IF('ESS Request Form'!$C119 = "No", "N", IF('ESS Request Form'!$C119 = "Yes", "Y", "Error")))</f>
        <v>No Information Submitted</v>
      </c>
      <c r="F11" s="83" t="str">
        <f>IF(ISBLANK('ESS Request Form'!$B$22), "No Information Submitted", 'ESS Request Form'!$B$22)</f>
        <v>No Information Submitted</v>
      </c>
      <c r="G11" s="84" t="str">
        <f>IF(ISBLANK('ESS Request Form'!$B$26), "No Information Submitted", 'ESS Request Form'!$B$26)</f>
        <v>No Information Submitted</v>
      </c>
      <c r="H11" s="83" t="str">
        <f>IF(ISBLANK('ESS Request Form'!$B$24), "No Information Submitted", 'ESS Request Form'!$B$24)</f>
        <v>No Information Submitted</v>
      </c>
      <c r="I11" s="83" t="str">
        <f xml:space="preserve"> IF('ESS Request Form'!$B$42 = "Yes", IF(OR('ESS Request Form'!$B$51 = "Yes", OR('ESS Request Form'!$B$62 = "Yes: SA8-SA15", 'ESS Request Form'!$B$62 = "Yes: SA8-SA15, SA17 &amp; SA18")), IF('ESS Request Form'!$B$51 = "Yes", "Y", "N"), "ERROR - No SA or SB Submitted"), "N")</f>
        <v>N</v>
      </c>
      <c r="J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 s="83" t="str">
        <f>IF($J$4 &lt;&gt; "Y", "N", IF('ESS Request Form'!$B$66 = "Yes", "Y", "N"))</f>
        <v>N</v>
      </c>
      <c r="L11" s="83" t="str">
        <f>IF($J$4 &lt;&gt; "Y", "N", IF(OR('ESS Request Form'!$B$62 = "Yes: SA8-SA15", 'ESS Request Form'!$B$62 = "Yes: SA8-SA15, SA17 &amp; SA18"), "Y", "N"))</f>
        <v>N</v>
      </c>
      <c r="M11" s="83" t="str">
        <f>IF($J$4 &lt;&gt; "Y", "N", IF('ESS Request Form'!$B$62 = "Yes: SA8-SA15, SA17 &amp; SA18", "Y", "N"))</f>
        <v>N</v>
      </c>
      <c r="N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 s="83"/>
      <c r="P11" s="83" t="str">
        <f>IF(ISBLANK('ESS Request Form'!$D119), "No Information Submitted", 'ESS Request Form'!$D119)</f>
        <v>No Information Submitted</v>
      </c>
      <c r="Q11" s="83" t="str">
        <f>IF(ISBLANK('ESS Request Form'!$E119), "No Information Submitted", 'ESS Request Form'!$E119)</f>
        <v>No Information Submitted</v>
      </c>
      <c r="R11" s="83" t="str">
        <f>IF(ISBLANK('ESS Request Form'!$F119), "No Information Submitted", 'ESS Request Form'!$F119)</f>
        <v>No Information Submitted</v>
      </c>
      <c r="S11" s="83" t="str">
        <f>IF(ISBLANK('ESS Request Form'!$G119), "No Information Submitted", 'ESS Request Form'!$G119)</f>
        <v>No Information Submitted</v>
      </c>
      <c r="T11" s="83" t="str">
        <f>IF(ISBLANK('ESS Request Form'!$H119), "No Information Submitted", 'ESS Request Form'!$H119)</f>
        <v>No Information Submitted</v>
      </c>
      <c r="U11" s="83" t="str">
        <f>IF($I$4 &lt;&gt; "Y", "No Information Submitted", IF(ISBLANK('ESS Request Form'!$B$44), "No NRTL Selected", 'ESS Request Form'!$B$44))</f>
        <v>No Information Submitted</v>
      </c>
      <c r="V11" s="84" t="str">
        <f t="shared" si="0"/>
        <v>No Information Submitted</v>
      </c>
      <c r="W11" s="83" t="str">
        <f>IF($J$4 &lt;&gt; "Y", "No Information Submitted", IF(ISBLANK('ESS Request Form'!$B$44), "No NRTL Selected", 'ESS Request Form'!$B$44))</f>
        <v>No Information Submitted</v>
      </c>
      <c r="X11" s="84" t="str">
        <f t="shared" si="1"/>
        <v>No Information Submitted</v>
      </c>
      <c r="Y11" s="83" t="str">
        <f>IF($J$4 &lt;&gt; "Y", "No Information Submitted", IF(AND($J$4= "Y", ISBLANK('ESS Request Form'!$B$64)), "ERROR - No Firmware Version Submitted", 'ESS Request Form'!$B$64))</f>
        <v>No Information Submitted</v>
      </c>
      <c r="Z11" s="84" t="str">
        <f t="shared" si="2"/>
        <v>No Information Submitted</v>
      </c>
      <c r="AA11" s="84" t="str">
        <f t="shared" si="3"/>
        <v>No Information Submitted</v>
      </c>
      <c r="AB11" s="83" t="str">
        <f>IF($N$4 = "No Information Submitted", "No Information Submitted", IF(ISBLANK('ESS Request Form'!$B$76), "No Information Submitted", 'ESS Request Form'!$B$76))</f>
        <v>No Information Submitted</v>
      </c>
      <c r="AC11" s="84" t="str">
        <f>IF($N$4 = "No Information Submitted", "No Information Submitted", IF(ISBLANK('ESS Request Form'!$B$76), "No Information Submitted", ""))</f>
        <v>No Information Submitted</v>
      </c>
      <c r="AD11" s="83"/>
      <c r="AF11" s="83"/>
      <c r="AG11" s="83"/>
      <c r="AH11" s="83" t="str">
        <f>IF(ISBLANK('ESS Request Form'!$I119), "", _xlfn.CONCAT("Integrated Inverter model number ", 'ESS Request Form'!$I119))</f>
        <v/>
      </c>
      <c r="AI11" s="83" t="str">
        <f>IF('ESS Request Form'!$B$81 = "", "No Information Submitted", IF('ESS Request Form'!$B$81 = "Yes", "Y", IF('ESS Request Form'!$B$81 = "No", "N", "Error")))</f>
        <v>No Information Submitted</v>
      </c>
      <c r="AJ11" s="83" t="str">
        <f>IF('ESS Request Form'!$B$83 = "", "No Information Submitted", IF('ESS Request Form'!$B$83 = "Yes", "Y", IF('ESS Request Form'!$B$83 = "No", "N", "Error")))</f>
        <v>No Information Submitted</v>
      </c>
      <c r="AK11" s="83" t="str">
        <f>IF('ESS Request Form'!$B$85 = "", "No Information Submitted", IF('ESS Request Form'!$B$85 = "Yes", "Y", IF('ESS Request Form'!$B$85 = "No", "N", "Error")))</f>
        <v>No Information Submitted</v>
      </c>
      <c r="AL11" s="83" t="str">
        <f>IF('ESS Request Form'!$B$87 = "", "No Information Submitted", IF('ESS Request Form'!$B$87 = "Yes", "Y", IF('ESS Request Form'!$B$87 = "No", "N", "Error")))</f>
        <v>No Information Submitted</v>
      </c>
      <c r="AM11" s="83" t="str">
        <f>IF('ESS Request Form'!$B$89 = "", "No Information Submitted", IF('ESS Request Form'!$B$89 = "Yes", "Y", IF('ESS Request Form'!$B$89 = "No", "N", "Error")))</f>
        <v>No Information Submitted</v>
      </c>
      <c r="AN11" s="83" t="str">
        <f>IF('ESS Request Form'!$B$91 = "", "No Information Submitted", IF('ESS Request Form'!$B$91 = "Yes", "Y", IF('ESS Request Form'!$B$91 = "No", "N", "Error")))</f>
        <v>No Information Submitted</v>
      </c>
      <c r="AO11" s="83" t="str">
        <f>IF('ESS Request Form'!$B$93 = "", "No Information Submitted", IF('ESS Request Form'!$B$93 = "Yes", "Y", IF('ESS Request Form'!$B$93 = "No", "N", "Error")))</f>
        <v>No Information Submitted</v>
      </c>
      <c r="AP11" s="83" t="str">
        <f>IF('ESS Request Form'!$B$95 = "", "No Information Submitted", IF('ESS Request Form'!$B$95 = "Yes", "Y", IF('ESS Request Form'!$B$95 = "No", "N", "Error")))</f>
        <v>No Information Submitted</v>
      </c>
      <c r="AQ11" s="83" t="str">
        <f>IF('ESS Request Form'!$B$97 = "", "No Information Submitted", IF('ESS Request Form'!$B$97 = "Yes", "Y", IF('ESS Request Form'!$B$97 = "No", "N", "Error")))</f>
        <v>No Information Submitted</v>
      </c>
      <c r="AR11" s="84"/>
      <c r="AS11" s="84"/>
      <c r="AT11" s="83" t="str">
        <f>IF('ESS Request Form'!$B$16 = "Add", "Add", IF('ESS Request Form'!$B$16 = "Revise", "Revise", "No Information Submitted"))</f>
        <v>No Information Submitted</v>
      </c>
    </row>
    <row r="12" spans="1:46" s="70" customFormat="1" ht="28.8" x14ac:dyDescent="0.3">
      <c r="A12" s="82" t="str">
        <f>IF(ISBLANK('ESS Request Form'!$B$6), "No Information Submitted", 'ESS Request Form'!$B$6)</f>
        <v>No Information Submitted</v>
      </c>
      <c r="B12" s="82"/>
      <c r="C12" s="82" t="str">
        <f>IF(ISBLANK('ESS Request Form'!$B120), "No Information Submitted", 'ESS Request Form'!$B120)</f>
        <v>No Information Submitted</v>
      </c>
      <c r="D12" s="83" t="str">
        <f>IF(ISBLANK('ESS Request Form'!$B$30), "No Information Submitted", 'ESS Request Form'!$B$30)</f>
        <v>No Information Submitted</v>
      </c>
      <c r="E12" s="83" t="str">
        <f>IF(ISBLANK('ESS Request Form'!$C120), "No Information Submitted", IF('ESS Request Form'!$C120 = "No", "N", IF('ESS Request Form'!$C120 = "Yes", "Y", "Error")))</f>
        <v>No Information Submitted</v>
      </c>
      <c r="F12" s="83" t="str">
        <f>IF(ISBLANK('ESS Request Form'!$B$22), "No Information Submitted", 'ESS Request Form'!$B$22)</f>
        <v>No Information Submitted</v>
      </c>
      <c r="G12" s="84" t="str">
        <f>IF(ISBLANK('ESS Request Form'!$B$26), "No Information Submitted", 'ESS Request Form'!$B$26)</f>
        <v>No Information Submitted</v>
      </c>
      <c r="H12" s="83" t="str">
        <f>IF(ISBLANK('ESS Request Form'!$B$24), "No Information Submitted", 'ESS Request Form'!$B$24)</f>
        <v>No Information Submitted</v>
      </c>
      <c r="I12" s="83" t="str">
        <f xml:space="preserve"> IF('ESS Request Form'!$B$42 = "Yes", IF(OR('ESS Request Form'!$B$51 = "Yes", OR('ESS Request Form'!$B$62 = "Yes: SA8-SA15", 'ESS Request Form'!$B$62 = "Yes: SA8-SA15, SA17 &amp; SA18")), IF('ESS Request Form'!$B$51 = "Yes", "Y", "N"), "ERROR - No SA or SB Submitted"), "N")</f>
        <v>N</v>
      </c>
      <c r="J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 s="83" t="str">
        <f>IF($J$4 &lt;&gt; "Y", "N", IF('ESS Request Form'!$B$66 = "Yes", "Y", "N"))</f>
        <v>N</v>
      </c>
      <c r="L12" s="83" t="str">
        <f>IF($J$4 &lt;&gt; "Y", "N", IF(OR('ESS Request Form'!$B$62 = "Yes: SA8-SA15", 'ESS Request Form'!$B$62 = "Yes: SA8-SA15, SA17 &amp; SA18"), "Y", "N"))</f>
        <v>N</v>
      </c>
      <c r="M12" s="83" t="str">
        <f>IF($J$4 &lt;&gt; "Y", "N", IF('ESS Request Form'!$B$62 = "Yes: SA8-SA15, SA17 &amp; SA18", "Y", "N"))</f>
        <v>N</v>
      </c>
      <c r="N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 s="83"/>
      <c r="P12" s="83" t="str">
        <f>IF(ISBLANK('ESS Request Form'!$D120), "No Information Submitted", 'ESS Request Form'!$D120)</f>
        <v>No Information Submitted</v>
      </c>
      <c r="Q12" s="83" t="str">
        <f>IF(ISBLANK('ESS Request Form'!$E120), "No Information Submitted", 'ESS Request Form'!$E120)</f>
        <v>No Information Submitted</v>
      </c>
      <c r="R12" s="83" t="str">
        <f>IF(ISBLANK('ESS Request Form'!$F120), "No Information Submitted", 'ESS Request Form'!$F120)</f>
        <v>No Information Submitted</v>
      </c>
      <c r="S12" s="83" t="str">
        <f>IF(ISBLANK('ESS Request Form'!$G120), "No Information Submitted", 'ESS Request Form'!$G120)</f>
        <v>No Information Submitted</v>
      </c>
      <c r="T12" s="83" t="str">
        <f>IF(ISBLANK('ESS Request Form'!$H120), "No Information Submitted", 'ESS Request Form'!$H120)</f>
        <v>No Information Submitted</v>
      </c>
      <c r="U12" s="83" t="str">
        <f>IF($I$4 &lt;&gt; "Y", "No Information Submitted", IF(ISBLANK('ESS Request Form'!$B$44), "No NRTL Selected", 'ESS Request Form'!$B$44))</f>
        <v>No Information Submitted</v>
      </c>
      <c r="V12" s="84" t="str">
        <f t="shared" si="0"/>
        <v>No Information Submitted</v>
      </c>
      <c r="W12" s="83" t="str">
        <f>IF($J$4 &lt;&gt; "Y", "No Information Submitted", IF(ISBLANK('ESS Request Form'!$B$44), "No NRTL Selected", 'ESS Request Form'!$B$44))</f>
        <v>No Information Submitted</v>
      </c>
      <c r="X12" s="84" t="str">
        <f t="shared" si="1"/>
        <v>No Information Submitted</v>
      </c>
      <c r="Y12" s="83" t="str">
        <f>IF($J$4 &lt;&gt; "Y", "No Information Submitted", IF(AND($J$4= "Y", ISBLANK('ESS Request Form'!$B$64)), "ERROR - No Firmware Version Submitted", 'ESS Request Form'!$B$64))</f>
        <v>No Information Submitted</v>
      </c>
      <c r="Z12" s="84" t="str">
        <f t="shared" si="2"/>
        <v>No Information Submitted</v>
      </c>
      <c r="AA12" s="84" t="str">
        <f t="shared" si="3"/>
        <v>No Information Submitted</v>
      </c>
      <c r="AB12" s="83" t="str">
        <f>IF($N$4 = "No Information Submitted", "No Information Submitted", IF(ISBLANK('ESS Request Form'!$B$76), "No Information Submitted", 'ESS Request Form'!$B$76))</f>
        <v>No Information Submitted</v>
      </c>
      <c r="AC12" s="84" t="str">
        <f>IF($N$4 = "No Information Submitted", "No Information Submitted", IF(ISBLANK('ESS Request Form'!$B$76), "No Information Submitted", ""))</f>
        <v>No Information Submitted</v>
      </c>
      <c r="AD12" s="83"/>
      <c r="AF12" s="83"/>
      <c r="AG12" s="83"/>
      <c r="AH12" s="83" t="str">
        <f>IF(ISBLANK('ESS Request Form'!$I120), "", _xlfn.CONCAT("Integrated Inverter model number ", 'ESS Request Form'!$I120))</f>
        <v/>
      </c>
      <c r="AI12" s="83" t="str">
        <f>IF('ESS Request Form'!$B$81 = "", "No Information Submitted", IF('ESS Request Form'!$B$81 = "Yes", "Y", IF('ESS Request Form'!$B$81 = "No", "N", "Error")))</f>
        <v>No Information Submitted</v>
      </c>
      <c r="AJ12" s="83" t="str">
        <f>IF('ESS Request Form'!$B$83 = "", "No Information Submitted", IF('ESS Request Form'!$B$83 = "Yes", "Y", IF('ESS Request Form'!$B$83 = "No", "N", "Error")))</f>
        <v>No Information Submitted</v>
      </c>
      <c r="AK12" s="83" t="str">
        <f>IF('ESS Request Form'!$B$85 = "", "No Information Submitted", IF('ESS Request Form'!$B$85 = "Yes", "Y", IF('ESS Request Form'!$B$85 = "No", "N", "Error")))</f>
        <v>No Information Submitted</v>
      </c>
      <c r="AL12" s="83" t="str">
        <f>IF('ESS Request Form'!$B$87 = "", "No Information Submitted", IF('ESS Request Form'!$B$87 = "Yes", "Y", IF('ESS Request Form'!$B$87 = "No", "N", "Error")))</f>
        <v>No Information Submitted</v>
      </c>
      <c r="AM12" s="83" t="str">
        <f>IF('ESS Request Form'!$B$89 = "", "No Information Submitted", IF('ESS Request Form'!$B$89 = "Yes", "Y", IF('ESS Request Form'!$B$89 = "No", "N", "Error")))</f>
        <v>No Information Submitted</v>
      </c>
      <c r="AN12" s="83" t="str">
        <f>IF('ESS Request Form'!$B$91 = "", "No Information Submitted", IF('ESS Request Form'!$B$91 = "Yes", "Y", IF('ESS Request Form'!$B$91 = "No", "N", "Error")))</f>
        <v>No Information Submitted</v>
      </c>
      <c r="AO12" s="83" t="str">
        <f>IF('ESS Request Form'!$B$93 = "", "No Information Submitted", IF('ESS Request Form'!$B$93 = "Yes", "Y", IF('ESS Request Form'!$B$93 = "No", "N", "Error")))</f>
        <v>No Information Submitted</v>
      </c>
      <c r="AP12" s="83" t="str">
        <f>IF('ESS Request Form'!$B$95 = "", "No Information Submitted", IF('ESS Request Form'!$B$95 = "Yes", "Y", IF('ESS Request Form'!$B$95 = "No", "N", "Error")))</f>
        <v>No Information Submitted</v>
      </c>
      <c r="AQ12" s="83" t="str">
        <f>IF('ESS Request Form'!$B$97 = "", "No Information Submitted", IF('ESS Request Form'!$B$97 = "Yes", "Y", IF('ESS Request Form'!$B$97 = "No", "N", "Error")))</f>
        <v>No Information Submitted</v>
      </c>
      <c r="AR12" s="84"/>
      <c r="AS12" s="84"/>
      <c r="AT12" s="83" t="str">
        <f>IF('ESS Request Form'!$B$16 = "Add", "Add", IF('ESS Request Form'!$B$16 = "Revise", "Revise", "No Information Submitted"))</f>
        <v>No Information Submitted</v>
      </c>
    </row>
    <row r="13" spans="1:46" s="70" customFormat="1" ht="28.8" x14ac:dyDescent="0.3">
      <c r="A13" s="82" t="str">
        <f>IF(ISBLANK('ESS Request Form'!$B$6), "No Information Submitted", 'ESS Request Form'!$B$6)</f>
        <v>No Information Submitted</v>
      </c>
      <c r="B13" s="82"/>
      <c r="C13" s="82" t="str">
        <f>IF(ISBLANK('ESS Request Form'!$B121), "No Information Submitted", 'ESS Request Form'!$B121)</f>
        <v>No Information Submitted</v>
      </c>
      <c r="D13" s="83" t="str">
        <f>IF(ISBLANK('ESS Request Form'!$B$30), "No Information Submitted", 'ESS Request Form'!$B$30)</f>
        <v>No Information Submitted</v>
      </c>
      <c r="E13" s="83" t="str">
        <f>IF(ISBLANK('ESS Request Form'!$C121), "No Information Submitted", IF('ESS Request Form'!$C121 = "No", "N", IF('ESS Request Form'!$C121 = "Yes", "Y", "Error")))</f>
        <v>No Information Submitted</v>
      </c>
      <c r="F13" s="83" t="str">
        <f>IF(ISBLANK('ESS Request Form'!$B$22), "No Information Submitted", 'ESS Request Form'!$B$22)</f>
        <v>No Information Submitted</v>
      </c>
      <c r="G13" s="84" t="str">
        <f>IF(ISBLANK('ESS Request Form'!$B$26), "No Information Submitted", 'ESS Request Form'!$B$26)</f>
        <v>No Information Submitted</v>
      </c>
      <c r="H13" s="83" t="str">
        <f>IF(ISBLANK('ESS Request Form'!$B$24), "No Information Submitted", 'ESS Request Form'!$B$24)</f>
        <v>No Information Submitted</v>
      </c>
      <c r="I13" s="83" t="str">
        <f xml:space="preserve"> IF('ESS Request Form'!$B$42 = "Yes", IF(OR('ESS Request Form'!$B$51 = "Yes", OR('ESS Request Form'!$B$62 = "Yes: SA8-SA15", 'ESS Request Form'!$B$62 = "Yes: SA8-SA15, SA17 &amp; SA18")), IF('ESS Request Form'!$B$51 = "Yes", "Y", "N"), "ERROR - No SA or SB Submitted"), "N")</f>
        <v>N</v>
      </c>
      <c r="J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 s="83" t="str">
        <f>IF($J$4 &lt;&gt; "Y", "N", IF('ESS Request Form'!$B$66 = "Yes", "Y", "N"))</f>
        <v>N</v>
      </c>
      <c r="L13" s="83" t="str">
        <f>IF($J$4 &lt;&gt; "Y", "N", IF(OR('ESS Request Form'!$B$62 = "Yes: SA8-SA15", 'ESS Request Form'!$B$62 = "Yes: SA8-SA15, SA17 &amp; SA18"), "Y", "N"))</f>
        <v>N</v>
      </c>
      <c r="M13" s="83" t="str">
        <f>IF($J$4 &lt;&gt; "Y", "N", IF('ESS Request Form'!$B$62 = "Yes: SA8-SA15, SA17 &amp; SA18", "Y", "N"))</f>
        <v>N</v>
      </c>
      <c r="N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 s="83"/>
      <c r="P13" s="83" t="str">
        <f>IF(ISBLANK('ESS Request Form'!$D121), "No Information Submitted", 'ESS Request Form'!$D121)</f>
        <v>No Information Submitted</v>
      </c>
      <c r="Q13" s="83" t="str">
        <f>IF(ISBLANK('ESS Request Form'!$E121), "No Information Submitted", 'ESS Request Form'!$E121)</f>
        <v>No Information Submitted</v>
      </c>
      <c r="R13" s="83" t="str">
        <f>IF(ISBLANK('ESS Request Form'!$F121), "No Information Submitted", 'ESS Request Form'!$F121)</f>
        <v>No Information Submitted</v>
      </c>
      <c r="S13" s="83" t="str">
        <f>IF(ISBLANK('ESS Request Form'!$G121), "No Information Submitted", 'ESS Request Form'!$G121)</f>
        <v>No Information Submitted</v>
      </c>
      <c r="T13" s="83" t="str">
        <f>IF(ISBLANK('ESS Request Form'!$H121), "No Information Submitted", 'ESS Request Form'!$H121)</f>
        <v>No Information Submitted</v>
      </c>
      <c r="U13" s="83" t="str">
        <f>IF($I$4 &lt;&gt; "Y", "No Information Submitted", IF(ISBLANK('ESS Request Form'!$B$44), "No NRTL Selected", 'ESS Request Form'!$B$44))</f>
        <v>No Information Submitted</v>
      </c>
      <c r="V13" s="84" t="str">
        <f t="shared" si="0"/>
        <v>No Information Submitted</v>
      </c>
      <c r="W13" s="83" t="str">
        <f>IF($J$4 &lt;&gt; "Y", "No Information Submitted", IF(ISBLANK('ESS Request Form'!$B$44), "No NRTL Selected", 'ESS Request Form'!$B$44))</f>
        <v>No Information Submitted</v>
      </c>
      <c r="X13" s="84" t="str">
        <f t="shared" si="1"/>
        <v>No Information Submitted</v>
      </c>
      <c r="Y13" s="83" t="str">
        <f>IF($J$4 &lt;&gt; "Y", "No Information Submitted", IF(AND($J$4= "Y", ISBLANK('ESS Request Form'!$B$64)), "ERROR - No Firmware Version Submitted", 'ESS Request Form'!$B$64))</f>
        <v>No Information Submitted</v>
      </c>
      <c r="Z13" s="84" t="str">
        <f t="shared" si="2"/>
        <v>No Information Submitted</v>
      </c>
      <c r="AA13" s="84" t="str">
        <f t="shared" si="3"/>
        <v>No Information Submitted</v>
      </c>
      <c r="AB13" s="83" t="str">
        <f>IF($N$4 = "No Information Submitted", "No Information Submitted", IF(ISBLANK('ESS Request Form'!$B$76), "No Information Submitted", 'ESS Request Form'!$B$76))</f>
        <v>No Information Submitted</v>
      </c>
      <c r="AC13" s="84" t="str">
        <f>IF($N$4 = "No Information Submitted", "No Information Submitted", IF(ISBLANK('ESS Request Form'!$B$76), "No Information Submitted", ""))</f>
        <v>No Information Submitted</v>
      </c>
      <c r="AD13" s="83"/>
      <c r="AF13" s="83"/>
      <c r="AG13" s="83"/>
      <c r="AH13" s="83" t="str">
        <f>IF(ISBLANK('ESS Request Form'!$I121), "", _xlfn.CONCAT("Integrated Inverter model number ", 'ESS Request Form'!$I121))</f>
        <v/>
      </c>
      <c r="AI13" s="83" t="str">
        <f>IF('ESS Request Form'!$B$81 = "", "No Information Submitted", IF('ESS Request Form'!$B$81 = "Yes", "Y", IF('ESS Request Form'!$B$81 = "No", "N", "Error")))</f>
        <v>No Information Submitted</v>
      </c>
      <c r="AJ13" s="83" t="str">
        <f>IF('ESS Request Form'!$B$83 = "", "No Information Submitted", IF('ESS Request Form'!$B$83 = "Yes", "Y", IF('ESS Request Form'!$B$83 = "No", "N", "Error")))</f>
        <v>No Information Submitted</v>
      </c>
      <c r="AK13" s="83" t="str">
        <f>IF('ESS Request Form'!$B$85 = "", "No Information Submitted", IF('ESS Request Form'!$B$85 = "Yes", "Y", IF('ESS Request Form'!$B$85 = "No", "N", "Error")))</f>
        <v>No Information Submitted</v>
      </c>
      <c r="AL13" s="83" t="str">
        <f>IF('ESS Request Form'!$B$87 = "", "No Information Submitted", IF('ESS Request Form'!$B$87 = "Yes", "Y", IF('ESS Request Form'!$B$87 = "No", "N", "Error")))</f>
        <v>No Information Submitted</v>
      </c>
      <c r="AM13" s="83" t="str">
        <f>IF('ESS Request Form'!$B$89 = "", "No Information Submitted", IF('ESS Request Form'!$B$89 = "Yes", "Y", IF('ESS Request Form'!$B$89 = "No", "N", "Error")))</f>
        <v>No Information Submitted</v>
      </c>
      <c r="AN13" s="83" t="str">
        <f>IF('ESS Request Form'!$B$91 = "", "No Information Submitted", IF('ESS Request Form'!$B$91 = "Yes", "Y", IF('ESS Request Form'!$B$91 = "No", "N", "Error")))</f>
        <v>No Information Submitted</v>
      </c>
      <c r="AO13" s="83" t="str">
        <f>IF('ESS Request Form'!$B$93 = "", "No Information Submitted", IF('ESS Request Form'!$B$93 = "Yes", "Y", IF('ESS Request Form'!$B$93 = "No", "N", "Error")))</f>
        <v>No Information Submitted</v>
      </c>
      <c r="AP13" s="83" t="str">
        <f>IF('ESS Request Form'!$B$95 = "", "No Information Submitted", IF('ESS Request Form'!$B$95 = "Yes", "Y", IF('ESS Request Form'!$B$95 = "No", "N", "Error")))</f>
        <v>No Information Submitted</v>
      </c>
      <c r="AQ13" s="83" t="str">
        <f>IF('ESS Request Form'!$B$97 = "", "No Information Submitted", IF('ESS Request Form'!$B$97 = "Yes", "Y", IF('ESS Request Form'!$B$97 = "No", "N", "Error")))</f>
        <v>No Information Submitted</v>
      </c>
      <c r="AR13" s="84"/>
      <c r="AS13" s="84"/>
      <c r="AT13" s="83" t="str">
        <f>IF('ESS Request Form'!$B$16 = "Add", "Add", IF('ESS Request Form'!$B$16 = "Revise", "Revise", "No Information Submitted"))</f>
        <v>No Information Submitted</v>
      </c>
    </row>
    <row r="14" spans="1:46" s="70" customFormat="1" ht="28.8" x14ac:dyDescent="0.3">
      <c r="A14" s="82" t="str">
        <f>IF(ISBLANK('ESS Request Form'!$B$6), "No Information Submitted", 'ESS Request Form'!$B$6)</f>
        <v>No Information Submitted</v>
      </c>
      <c r="B14" s="82"/>
      <c r="C14" s="82" t="str">
        <f>IF(ISBLANK('ESS Request Form'!$B122), "No Information Submitted", 'ESS Request Form'!$B122)</f>
        <v>No Information Submitted</v>
      </c>
      <c r="D14" s="83" t="str">
        <f>IF(ISBLANK('ESS Request Form'!$B$30), "No Information Submitted", 'ESS Request Form'!$B$30)</f>
        <v>No Information Submitted</v>
      </c>
      <c r="E14" s="83" t="str">
        <f>IF(ISBLANK('ESS Request Form'!$C122), "No Information Submitted", IF('ESS Request Form'!$C122 = "No", "N", IF('ESS Request Form'!$C122 = "Yes", "Y", "Error")))</f>
        <v>No Information Submitted</v>
      </c>
      <c r="F14" s="83" t="str">
        <f>IF(ISBLANK('ESS Request Form'!$B$22), "No Information Submitted", 'ESS Request Form'!$B$22)</f>
        <v>No Information Submitted</v>
      </c>
      <c r="G14" s="84" t="str">
        <f>IF(ISBLANK('ESS Request Form'!$B$26), "No Information Submitted", 'ESS Request Form'!$B$26)</f>
        <v>No Information Submitted</v>
      </c>
      <c r="H14" s="83" t="str">
        <f>IF(ISBLANK('ESS Request Form'!$B$24), "No Information Submitted", 'ESS Request Form'!$B$24)</f>
        <v>No Information Submitted</v>
      </c>
      <c r="I14" s="83" t="str">
        <f xml:space="preserve"> IF('ESS Request Form'!$B$42 = "Yes", IF(OR('ESS Request Form'!$B$51 = "Yes", OR('ESS Request Form'!$B$62 = "Yes: SA8-SA15", 'ESS Request Form'!$B$62 = "Yes: SA8-SA15, SA17 &amp; SA18")), IF('ESS Request Form'!$B$51 = "Yes", "Y", "N"), "ERROR - No SA or SB Submitted"), "N")</f>
        <v>N</v>
      </c>
      <c r="J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 s="83" t="str">
        <f>IF($J$4 &lt;&gt; "Y", "N", IF('ESS Request Form'!$B$66 = "Yes", "Y", "N"))</f>
        <v>N</v>
      </c>
      <c r="L14" s="83" t="str">
        <f>IF($J$4 &lt;&gt; "Y", "N", IF(OR('ESS Request Form'!$B$62 = "Yes: SA8-SA15", 'ESS Request Form'!$B$62 = "Yes: SA8-SA15, SA17 &amp; SA18"), "Y", "N"))</f>
        <v>N</v>
      </c>
      <c r="M14" s="83" t="str">
        <f>IF($J$4 &lt;&gt; "Y", "N", IF('ESS Request Form'!$B$62 = "Yes: SA8-SA15, SA17 &amp; SA18", "Y", "N"))</f>
        <v>N</v>
      </c>
      <c r="N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 s="83"/>
      <c r="P14" s="83" t="str">
        <f>IF(ISBLANK('ESS Request Form'!$D122), "No Information Submitted", 'ESS Request Form'!$D122)</f>
        <v>No Information Submitted</v>
      </c>
      <c r="Q14" s="83" t="str">
        <f>IF(ISBLANK('ESS Request Form'!$E122), "No Information Submitted", 'ESS Request Form'!$E122)</f>
        <v>No Information Submitted</v>
      </c>
      <c r="R14" s="83" t="str">
        <f>IF(ISBLANK('ESS Request Form'!$F122), "No Information Submitted", 'ESS Request Form'!$F122)</f>
        <v>No Information Submitted</v>
      </c>
      <c r="S14" s="83" t="str">
        <f>IF(ISBLANK('ESS Request Form'!$G122), "No Information Submitted", 'ESS Request Form'!$G122)</f>
        <v>No Information Submitted</v>
      </c>
      <c r="T14" s="83" t="str">
        <f>IF(ISBLANK('ESS Request Form'!$H122), "No Information Submitted", 'ESS Request Form'!$H122)</f>
        <v>No Information Submitted</v>
      </c>
      <c r="U14" s="83" t="str">
        <f>IF($I$4 &lt;&gt; "Y", "No Information Submitted", IF(ISBLANK('ESS Request Form'!$B$44), "No NRTL Selected", 'ESS Request Form'!$B$44))</f>
        <v>No Information Submitted</v>
      </c>
      <c r="V14" s="84" t="str">
        <f t="shared" si="0"/>
        <v>No Information Submitted</v>
      </c>
      <c r="W14" s="83" t="str">
        <f>IF($J$4 &lt;&gt; "Y", "No Information Submitted", IF(ISBLANK('ESS Request Form'!$B$44), "No NRTL Selected", 'ESS Request Form'!$B$44))</f>
        <v>No Information Submitted</v>
      </c>
      <c r="X14" s="84" t="str">
        <f t="shared" si="1"/>
        <v>No Information Submitted</v>
      </c>
      <c r="Y14" s="83" t="str">
        <f>IF($J$4 &lt;&gt; "Y", "No Information Submitted", IF(AND($J$4= "Y", ISBLANK('ESS Request Form'!$B$64)), "ERROR - No Firmware Version Submitted", 'ESS Request Form'!$B$64))</f>
        <v>No Information Submitted</v>
      </c>
      <c r="Z14" s="84" t="str">
        <f t="shared" si="2"/>
        <v>No Information Submitted</v>
      </c>
      <c r="AA14" s="84" t="str">
        <f t="shared" si="3"/>
        <v>No Information Submitted</v>
      </c>
      <c r="AB14" s="83" t="str">
        <f>IF($N$4 = "No Information Submitted", "No Information Submitted", IF(ISBLANK('ESS Request Form'!$B$76), "No Information Submitted", 'ESS Request Form'!$B$76))</f>
        <v>No Information Submitted</v>
      </c>
      <c r="AC14" s="84" t="str">
        <f>IF($N$4 = "No Information Submitted", "No Information Submitted", IF(ISBLANK('ESS Request Form'!$B$76), "No Information Submitted", ""))</f>
        <v>No Information Submitted</v>
      </c>
      <c r="AD14" s="83"/>
      <c r="AF14" s="83"/>
      <c r="AG14" s="83"/>
      <c r="AH14" s="83" t="str">
        <f>IF(ISBLANK('ESS Request Form'!$I122), "", _xlfn.CONCAT("Integrated Inverter model number ", 'ESS Request Form'!$I122))</f>
        <v/>
      </c>
      <c r="AI14" s="83" t="str">
        <f>IF('ESS Request Form'!$B$81 = "", "No Information Submitted", IF('ESS Request Form'!$B$81 = "Yes", "Y", IF('ESS Request Form'!$B$81 = "No", "N", "Error")))</f>
        <v>No Information Submitted</v>
      </c>
      <c r="AJ14" s="83" t="str">
        <f>IF('ESS Request Form'!$B$83 = "", "No Information Submitted", IF('ESS Request Form'!$B$83 = "Yes", "Y", IF('ESS Request Form'!$B$83 = "No", "N", "Error")))</f>
        <v>No Information Submitted</v>
      </c>
      <c r="AK14" s="83" t="str">
        <f>IF('ESS Request Form'!$B$85 = "", "No Information Submitted", IF('ESS Request Form'!$B$85 = "Yes", "Y", IF('ESS Request Form'!$B$85 = "No", "N", "Error")))</f>
        <v>No Information Submitted</v>
      </c>
      <c r="AL14" s="83" t="str">
        <f>IF('ESS Request Form'!$B$87 = "", "No Information Submitted", IF('ESS Request Form'!$B$87 = "Yes", "Y", IF('ESS Request Form'!$B$87 = "No", "N", "Error")))</f>
        <v>No Information Submitted</v>
      </c>
      <c r="AM14" s="83" t="str">
        <f>IF('ESS Request Form'!$B$89 = "", "No Information Submitted", IF('ESS Request Form'!$B$89 = "Yes", "Y", IF('ESS Request Form'!$B$89 = "No", "N", "Error")))</f>
        <v>No Information Submitted</v>
      </c>
      <c r="AN14" s="83" t="str">
        <f>IF('ESS Request Form'!$B$91 = "", "No Information Submitted", IF('ESS Request Form'!$B$91 = "Yes", "Y", IF('ESS Request Form'!$B$91 = "No", "N", "Error")))</f>
        <v>No Information Submitted</v>
      </c>
      <c r="AO14" s="83" t="str">
        <f>IF('ESS Request Form'!$B$93 = "", "No Information Submitted", IF('ESS Request Form'!$B$93 = "Yes", "Y", IF('ESS Request Form'!$B$93 = "No", "N", "Error")))</f>
        <v>No Information Submitted</v>
      </c>
      <c r="AP14" s="83" t="str">
        <f>IF('ESS Request Form'!$B$95 = "", "No Information Submitted", IF('ESS Request Form'!$B$95 = "Yes", "Y", IF('ESS Request Form'!$B$95 = "No", "N", "Error")))</f>
        <v>No Information Submitted</v>
      </c>
      <c r="AQ14" s="83" t="str">
        <f>IF('ESS Request Form'!$B$97 = "", "No Information Submitted", IF('ESS Request Form'!$B$97 = "Yes", "Y", IF('ESS Request Form'!$B$97 = "No", "N", "Error")))</f>
        <v>No Information Submitted</v>
      </c>
      <c r="AR14" s="84"/>
      <c r="AS14" s="84"/>
      <c r="AT14" s="83" t="str">
        <f>IF('ESS Request Form'!$B$16 = "Add", "Add", IF('ESS Request Form'!$B$16 = "Revise", "Revise", "No Information Submitted"))</f>
        <v>No Information Submitted</v>
      </c>
    </row>
    <row r="15" spans="1:46" s="70" customFormat="1" ht="28.8" x14ac:dyDescent="0.3">
      <c r="A15" s="82" t="str">
        <f>IF(ISBLANK('ESS Request Form'!$B$6), "No Information Submitted", 'ESS Request Form'!$B$6)</f>
        <v>No Information Submitted</v>
      </c>
      <c r="B15" s="82"/>
      <c r="C15" s="82" t="str">
        <f>IF(ISBLANK('ESS Request Form'!$B123), "No Information Submitted", 'ESS Request Form'!$B123)</f>
        <v>No Information Submitted</v>
      </c>
      <c r="D15" s="83" t="str">
        <f>IF(ISBLANK('ESS Request Form'!$B$30), "No Information Submitted", 'ESS Request Form'!$B$30)</f>
        <v>No Information Submitted</v>
      </c>
      <c r="E15" s="83" t="str">
        <f>IF(ISBLANK('ESS Request Form'!$C123), "No Information Submitted", IF('ESS Request Form'!$C123 = "No", "N", IF('ESS Request Form'!$C123 = "Yes", "Y", "Error")))</f>
        <v>No Information Submitted</v>
      </c>
      <c r="F15" s="83" t="str">
        <f>IF(ISBLANK('ESS Request Form'!$B$22), "No Information Submitted", 'ESS Request Form'!$B$22)</f>
        <v>No Information Submitted</v>
      </c>
      <c r="G15" s="84" t="str">
        <f>IF(ISBLANK('ESS Request Form'!$B$26), "No Information Submitted", 'ESS Request Form'!$B$26)</f>
        <v>No Information Submitted</v>
      </c>
      <c r="H15" s="83" t="str">
        <f>IF(ISBLANK('ESS Request Form'!$B$24), "No Information Submitted", 'ESS Request Form'!$B$24)</f>
        <v>No Information Submitted</v>
      </c>
      <c r="I15" s="83" t="str">
        <f xml:space="preserve"> IF('ESS Request Form'!$B$42 = "Yes", IF(OR('ESS Request Form'!$B$51 = "Yes", OR('ESS Request Form'!$B$62 = "Yes: SA8-SA15", 'ESS Request Form'!$B$62 = "Yes: SA8-SA15, SA17 &amp; SA18")), IF('ESS Request Form'!$B$51 = "Yes", "Y", "N"), "ERROR - No SA or SB Submitted"), "N")</f>
        <v>N</v>
      </c>
      <c r="J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 s="83" t="str">
        <f>IF($J$4 &lt;&gt; "Y", "N", IF('ESS Request Form'!$B$66 = "Yes", "Y", "N"))</f>
        <v>N</v>
      </c>
      <c r="L15" s="83" t="str">
        <f>IF($J$4 &lt;&gt; "Y", "N", IF(OR('ESS Request Form'!$B$62 = "Yes: SA8-SA15", 'ESS Request Form'!$B$62 = "Yes: SA8-SA15, SA17 &amp; SA18"), "Y", "N"))</f>
        <v>N</v>
      </c>
      <c r="M15" s="83" t="str">
        <f>IF($J$4 &lt;&gt; "Y", "N", IF('ESS Request Form'!$B$62 = "Yes: SA8-SA15, SA17 &amp; SA18", "Y", "N"))</f>
        <v>N</v>
      </c>
      <c r="N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 s="83"/>
      <c r="P15" s="83" t="str">
        <f>IF(ISBLANK('ESS Request Form'!$D123), "No Information Submitted", 'ESS Request Form'!$D123)</f>
        <v>No Information Submitted</v>
      </c>
      <c r="Q15" s="83" t="str">
        <f>IF(ISBLANK('ESS Request Form'!$E123), "No Information Submitted", 'ESS Request Form'!$E123)</f>
        <v>No Information Submitted</v>
      </c>
      <c r="R15" s="83" t="str">
        <f>IF(ISBLANK('ESS Request Form'!$F123), "No Information Submitted", 'ESS Request Form'!$F123)</f>
        <v>No Information Submitted</v>
      </c>
      <c r="S15" s="83" t="str">
        <f>IF(ISBLANK('ESS Request Form'!$G123), "No Information Submitted", 'ESS Request Form'!$G123)</f>
        <v>No Information Submitted</v>
      </c>
      <c r="T15" s="83" t="str">
        <f>IF(ISBLANK('ESS Request Form'!$H123), "No Information Submitted", 'ESS Request Form'!$H123)</f>
        <v>No Information Submitted</v>
      </c>
      <c r="U15" s="83" t="str">
        <f>IF($I$4 &lt;&gt; "Y", "No Information Submitted", IF(ISBLANK('ESS Request Form'!$B$44), "No NRTL Selected", 'ESS Request Form'!$B$44))</f>
        <v>No Information Submitted</v>
      </c>
      <c r="V15" s="84" t="str">
        <f t="shared" si="0"/>
        <v>No Information Submitted</v>
      </c>
      <c r="W15" s="83" t="str">
        <f>IF($J$4 &lt;&gt; "Y", "No Information Submitted", IF(ISBLANK('ESS Request Form'!$B$44), "No NRTL Selected", 'ESS Request Form'!$B$44))</f>
        <v>No Information Submitted</v>
      </c>
      <c r="X15" s="84" t="str">
        <f t="shared" si="1"/>
        <v>No Information Submitted</v>
      </c>
      <c r="Y15" s="83" t="str">
        <f>IF($J$4 &lt;&gt; "Y", "No Information Submitted", IF(AND($J$4= "Y", ISBLANK('ESS Request Form'!$B$64)), "ERROR - No Firmware Version Submitted", 'ESS Request Form'!$B$64))</f>
        <v>No Information Submitted</v>
      </c>
      <c r="Z15" s="84" t="str">
        <f t="shared" si="2"/>
        <v>No Information Submitted</v>
      </c>
      <c r="AA15" s="84" t="str">
        <f t="shared" si="3"/>
        <v>No Information Submitted</v>
      </c>
      <c r="AB15" s="83" t="str">
        <f>IF($N$4 = "No Information Submitted", "No Information Submitted", IF(ISBLANK('ESS Request Form'!$B$76), "No Information Submitted", 'ESS Request Form'!$B$76))</f>
        <v>No Information Submitted</v>
      </c>
      <c r="AC15" s="84" t="str">
        <f>IF($N$4 = "No Information Submitted", "No Information Submitted", IF(ISBLANK('ESS Request Form'!$B$76), "No Information Submitted", ""))</f>
        <v>No Information Submitted</v>
      </c>
      <c r="AD15" s="83"/>
      <c r="AF15" s="83"/>
      <c r="AG15" s="83"/>
      <c r="AH15" s="83" t="str">
        <f>IF(ISBLANK('ESS Request Form'!$I123), "", _xlfn.CONCAT("Integrated Inverter model number ", 'ESS Request Form'!$I123))</f>
        <v/>
      </c>
      <c r="AI15" s="83" t="str">
        <f>IF('ESS Request Form'!$B$81 = "", "No Information Submitted", IF('ESS Request Form'!$B$81 = "Yes", "Y", IF('ESS Request Form'!$B$81 = "No", "N", "Error")))</f>
        <v>No Information Submitted</v>
      </c>
      <c r="AJ15" s="83" t="str">
        <f>IF('ESS Request Form'!$B$83 = "", "No Information Submitted", IF('ESS Request Form'!$B$83 = "Yes", "Y", IF('ESS Request Form'!$B$83 = "No", "N", "Error")))</f>
        <v>No Information Submitted</v>
      </c>
      <c r="AK15" s="83" t="str">
        <f>IF('ESS Request Form'!$B$85 = "", "No Information Submitted", IF('ESS Request Form'!$B$85 = "Yes", "Y", IF('ESS Request Form'!$B$85 = "No", "N", "Error")))</f>
        <v>No Information Submitted</v>
      </c>
      <c r="AL15" s="83" t="str">
        <f>IF('ESS Request Form'!$B$87 = "", "No Information Submitted", IF('ESS Request Form'!$B$87 = "Yes", "Y", IF('ESS Request Form'!$B$87 = "No", "N", "Error")))</f>
        <v>No Information Submitted</v>
      </c>
      <c r="AM15" s="83" t="str">
        <f>IF('ESS Request Form'!$B$89 = "", "No Information Submitted", IF('ESS Request Form'!$B$89 = "Yes", "Y", IF('ESS Request Form'!$B$89 = "No", "N", "Error")))</f>
        <v>No Information Submitted</v>
      </c>
      <c r="AN15" s="83" t="str">
        <f>IF('ESS Request Form'!$B$91 = "", "No Information Submitted", IF('ESS Request Form'!$B$91 = "Yes", "Y", IF('ESS Request Form'!$B$91 = "No", "N", "Error")))</f>
        <v>No Information Submitted</v>
      </c>
      <c r="AO15" s="83" t="str">
        <f>IF('ESS Request Form'!$B$93 = "", "No Information Submitted", IF('ESS Request Form'!$B$93 = "Yes", "Y", IF('ESS Request Form'!$B$93 = "No", "N", "Error")))</f>
        <v>No Information Submitted</v>
      </c>
      <c r="AP15" s="83" t="str">
        <f>IF('ESS Request Form'!$B$95 = "", "No Information Submitted", IF('ESS Request Form'!$B$95 = "Yes", "Y", IF('ESS Request Form'!$B$95 = "No", "N", "Error")))</f>
        <v>No Information Submitted</v>
      </c>
      <c r="AQ15" s="83" t="str">
        <f>IF('ESS Request Form'!$B$97 = "", "No Information Submitted", IF('ESS Request Form'!$B$97 = "Yes", "Y", IF('ESS Request Form'!$B$97 = "No", "N", "Error")))</f>
        <v>No Information Submitted</v>
      </c>
      <c r="AR15" s="84"/>
      <c r="AS15" s="84"/>
      <c r="AT15" s="83" t="str">
        <f>IF('ESS Request Form'!$B$16 = "Add", "Add", IF('ESS Request Form'!$B$16 = "Revise", "Revise", "No Information Submitted"))</f>
        <v>No Information Submitted</v>
      </c>
    </row>
    <row r="16" spans="1:46" s="70" customFormat="1" ht="28.8" x14ac:dyDescent="0.3">
      <c r="A16" s="82" t="str">
        <f>IF(ISBLANK('ESS Request Form'!$B$6), "No Information Submitted", 'ESS Request Form'!$B$6)</f>
        <v>No Information Submitted</v>
      </c>
      <c r="B16" s="82"/>
      <c r="C16" s="82" t="str">
        <f>IF(ISBLANK('ESS Request Form'!$B124), "No Information Submitted", 'ESS Request Form'!$B124)</f>
        <v>No Information Submitted</v>
      </c>
      <c r="D16" s="83" t="str">
        <f>IF(ISBLANK('ESS Request Form'!$B$30), "No Information Submitted", 'ESS Request Form'!$B$30)</f>
        <v>No Information Submitted</v>
      </c>
      <c r="E16" s="83" t="str">
        <f>IF(ISBLANK('ESS Request Form'!$C124), "No Information Submitted", IF('ESS Request Form'!$C124 = "No", "N", IF('ESS Request Form'!$C124 = "Yes", "Y", "Error")))</f>
        <v>No Information Submitted</v>
      </c>
      <c r="F16" s="83" t="str">
        <f>IF(ISBLANK('ESS Request Form'!$B$22), "No Information Submitted", 'ESS Request Form'!$B$22)</f>
        <v>No Information Submitted</v>
      </c>
      <c r="G16" s="84" t="str">
        <f>IF(ISBLANK('ESS Request Form'!$B$26), "No Information Submitted", 'ESS Request Form'!$B$26)</f>
        <v>No Information Submitted</v>
      </c>
      <c r="H16" s="83" t="str">
        <f>IF(ISBLANK('ESS Request Form'!$B$24), "No Information Submitted", 'ESS Request Form'!$B$24)</f>
        <v>No Information Submitted</v>
      </c>
      <c r="I16" s="83" t="str">
        <f xml:space="preserve"> IF('ESS Request Form'!$B$42 = "Yes", IF(OR('ESS Request Form'!$B$51 = "Yes", OR('ESS Request Form'!$B$62 = "Yes: SA8-SA15", 'ESS Request Form'!$B$62 = "Yes: SA8-SA15, SA17 &amp; SA18")), IF('ESS Request Form'!$B$51 = "Yes", "Y", "N"), "ERROR - No SA or SB Submitted"), "N")</f>
        <v>N</v>
      </c>
      <c r="J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 s="83" t="str">
        <f>IF($J$4 &lt;&gt; "Y", "N", IF('ESS Request Form'!$B$66 = "Yes", "Y", "N"))</f>
        <v>N</v>
      </c>
      <c r="L16" s="83" t="str">
        <f>IF($J$4 &lt;&gt; "Y", "N", IF(OR('ESS Request Form'!$B$62 = "Yes: SA8-SA15", 'ESS Request Form'!$B$62 = "Yes: SA8-SA15, SA17 &amp; SA18"), "Y", "N"))</f>
        <v>N</v>
      </c>
      <c r="M16" s="83" t="str">
        <f>IF($J$4 &lt;&gt; "Y", "N", IF('ESS Request Form'!$B$62 = "Yes: SA8-SA15, SA17 &amp; SA18", "Y", "N"))</f>
        <v>N</v>
      </c>
      <c r="N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 s="83"/>
      <c r="P16" s="83" t="str">
        <f>IF(ISBLANK('ESS Request Form'!$D124), "No Information Submitted", 'ESS Request Form'!$D124)</f>
        <v>No Information Submitted</v>
      </c>
      <c r="Q16" s="83" t="str">
        <f>IF(ISBLANK('ESS Request Form'!$E124), "No Information Submitted", 'ESS Request Form'!$E124)</f>
        <v>No Information Submitted</v>
      </c>
      <c r="R16" s="83" t="str">
        <f>IF(ISBLANK('ESS Request Form'!$F124), "No Information Submitted", 'ESS Request Form'!$F124)</f>
        <v>No Information Submitted</v>
      </c>
      <c r="S16" s="83" t="str">
        <f>IF(ISBLANK('ESS Request Form'!$G124), "No Information Submitted", 'ESS Request Form'!$G124)</f>
        <v>No Information Submitted</v>
      </c>
      <c r="T16" s="83" t="str">
        <f>IF(ISBLANK('ESS Request Form'!$H124), "No Information Submitted", 'ESS Request Form'!$H124)</f>
        <v>No Information Submitted</v>
      </c>
      <c r="U16" s="83" t="str">
        <f>IF($I$4 &lt;&gt; "Y", "No Information Submitted", IF(ISBLANK('ESS Request Form'!$B$44), "No NRTL Selected", 'ESS Request Form'!$B$44))</f>
        <v>No Information Submitted</v>
      </c>
      <c r="V16" s="84" t="str">
        <f t="shared" si="0"/>
        <v>No Information Submitted</v>
      </c>
      <c r="W16" s="83" t="str">
        <f>IF($J$4 &lt;&gt; "Y", "No Information Submitted", IF(ISBLANK('ESS Request Form'!$B$44), "No NRTL Selected", 'ESS Request Form'!$B$44))</f>
        <v>No Information Submitted</v>
      </c>
      <c r="X16" s="84" t="str">
        <f t="shared" si="1"/>
        <v>No Information Submitted</v>
      </c>
      <c r="Y16" s="83" t="str">
        <f>IF($J$4 &lt;&gt; "Y", "No Information Submitted", IF(AND($J$4= "Y", ISBLANK('ESS Request Form'!$B$64)), "ERROR - No Firmware Version Submitted", 'ESS Request Form'!$B$64))</f>
        <v>No Information Submitted</v>
      </c>
      <c r="Z16" s="84" t="str">
        <f t="shared" si="2"/>
        <v>No Information Submitted</v>
      </c>
      <c r="AA16" s="84" t="str">
        <f t="shared" si="3"/>
        <v>No Information Submitted</v>
      </c>
      <c r="AB16" s="83" t="str">
        <f>IF($N$4 = "No Information Submitted", "No Information Submitted", IF(ISBLANK('ESS Request Form'!$B$76), "No Information Submitted", 'ESS Request Form'!$B$76))</f>
        <v>No Information Submitted</v>
      </c>
      <c r="AC16" s="84" t="str">
        <f>IF($N$4 = "No Information Submitted", "No Information Submitted", IF(ISBLANK('ESS Request Form'!$B$76), "No Information Submitted", ""))</f>
        <v>No Information Submitted</v>
      </c>
      <c r="AD16" s="83"/>
      <c r="AF16" s="83"/>
      <c r="AG16" s="83"/>
      <c r="AH16" s="83" t="str">
        <f>IF(ISBLANK('ESS Request Form'!$I124), "", _xlfn.CONCAT("Integrated Inverter model number ", 'ESS Request Form'!$I124))</f>
        <v/>
      </c>
      <c r="AI16" s="83" t="str">
        <f>IF('ESS Request Form'!$B$81 = "", "No Information Submitted", IF('ESS Request Form'!$B$81 = "Yes", "Y", IF('ESS Request Form'!$B$81 = "No", "N", "Error")))</f>
        <v>No Information Submitted</v>
      </c>
      <c r="AJ16" s="83" t="str">
        <f>IF('ESS Request Form'!$B$83 = "", "No Information Submitted", IF('ESS Request Form'!$B$83 = "Yes", "Y", IF('ESS Request Form'!$B$83 = "No", "N", "Error")))</f>
        <v>No Information Submitted</v>
      </c>
      <c r="AK16" s="83" t="str">
        <f>IF('ESS Request Form'!$B$85 = "", "No Information Submitted", IF('ESS Request Form'!$B$85 = "Yes", "Y", IF('ESS Request Form'!$B$85 = "No", "N", "Error")))</f>
        <v>No Information Submitted</v>
      </c>
      <c r="AL16" s="83" t="str">
        <f>IF('ESS Request Form'!$B$87 = "", "No Information Submitted", IF('ESS Request Form'!$B$87 = "Yes", "Y", IF('ESS Request Form'!$B$87 = "No", "N", "Error")))</f>
        <v>No Information Submitted</v>
      </c>
      <c r="AM16" s="83" t="str">
        <f>IF('ESS Request Form'!$B$89 = "", "No Information Submitted", IF('ESS Request Form'!$B$89 = "Yes", "Y", IF('ESS Request Form'!$B$89 = "No", "N", "Error")))</f>
        <v>No Information Submitted</v>
      </c>
      <c r="AN16" s="83" t="str">
        <f>IF('ESS Request Form'!$B$91 = "", "No Information Submitted", IF('ESS Request Form'!$B$91 = "Yes", "Y", IF('ESS Request Form'!$B$91 = "No", "N", "Error")))</f>
        <v>No Information Submitted</v>
      </c>
      <c r="AO16" s="83" t="str">
        <f>IF('ESS Request Form'!$B$93 = "", "No Information Submitted", IF('ESS Request Form'!$B$93 = "Yes", "Y", IF('ESS Request Form'!$B$93 = "No", "N", "Error")))</f>
        <v>No Information Submitted</v>
      </c>
      <c r="AP16" s="83" t="str">
        <f>IF('ESS Request Form'!$B$95 = "", "No Information Submitted", IF('ESS Request Form'!$B$95 = "Yes", "Y", IF('ESS Request Form'!$B$95 = "No", "N", "Error")))</f>
        <v>No Information Submitted</v>
      </c>
      <c r="AQ16" s="83" t="str">
        <f>IF('ESS Request Form'!$B$97 = "", "No Information Submitted", IF('ESS Request Form'!$B$97 = "Yes", "Y", IF('ESS Request Form'!$B$97 = "No", "N", "Error")))</f>
        <v>No Information Submitted</v>
      </c>
      <c r="AR16" s="84"/>
      <c r="AS16" s="84"/>
      <c r="AT16" s="83" t="str">
        <f>IF('ESS Request Form'!$B$16 = "Add", "Add", IF('ESS Request Form'!$B$16 = "Revise", "Revise", "No Information Submitted"))</f>
        <v>No Information Submitted</v>
      </c>
    </row>
    <row r="17" spans="1:46" s="70" customFormat="1" ht="28.8" x14ac:dyDescent="0.3">
      <c r="A17" s="82" t="str">
        <f>IF(ISBLANK('ESS Request Form'!$B$6), "No Information Submitted", 'ESS Request Form'!$B$6)</f>
        <v>No Information Submitted</v>
      </c>
      <c r="B17" s="82"/>
      <c r="C17" s="82" t="str">
        <f>IF(ISBLANK('ESS Request Form'!$B125), "No Information Submitted", 'ESS Request Form'!$B125)</f>
        <v>No Information Submitted</v>
      </c>
      <c r="D17" s="83" t="str">
        <f>IF(ISBLANK('ESS Request Form'!$B$30), "No Information Submitted", 'ESS Request Form'!$B$30)</f>
        <v>No Information Submitted</v>
      </c>
      <c r="E17" s="83" t="str">
        <f>IF(ISBLANK('ESS Request Form'!$C125), "No Information Submitted", IF('ESS Request Form'!$C125 = "No", "N", IF('ESS Request Form'!$C125 = "Yes", "Y", "Error")))</f>
        <v>No Information Submitted</v>
      </c>
      <c r="F17" s="83" t="str">
        <f>IF(ISBLANK('ESS Request Form'!$B$22), "No Information Submitted", 'ESS Request Form'!$B$22)</f>
        <v>No Information Submitted</v>
      </c>
      <c r="G17" s="84" t="str">
        <f>IF(ISBLANK('ESS Request Form'!$B$26), "No Information Submitted", 'ESS Request Form'!$B$26)</f>
        <v>No Information Submitted</v>
      </c>
      <c r="H17" s="83" t="str">
        <f>IF(ISBLANK('ESS Request Form'!$B$24), "No Information Submitted", 'ESS Request Form'!$B$24)</f>
        <v>No Information Submitted</v>
      </c>
      <c r="I17" s="83" t="str">
        <f xml:space="preserve"> IF('ESS Request Form'!$B$42 = "Yes", IF(OR('ESS Request Form'!$B$51 = "Yes", OR('ESS Request Form'!$B$62 = "Yes: SA8-SA15", 'ESS Request Form'!$B$62 = "Yes: SA8-SA15, SA17 &amp; SA18")), IF('ESS Request Form'!$B$51 = "Yes", "Y", "N"), "ERROR - No SA or SB Submitted"), "N")</f>
        <v>N</v>
      </c>
      <c r="J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 s="83" t="str">
        <f>IF($J$4 &lt;&gt; "Y", "N", IF('ESS Request Form'!$B$66 = "Yes", "Y", "N"))</f>
        <v>N</v>
      </c>
      <c r="L17" s="83" t="str">
        <f>IF($J$4 &lt;&gt; "Y", "N", IF(OR('ESS Request Form'!$B$62 = "Yes: SA8-SA15", 'ESS Request Form'!$B$62 = "Yes: SA8-SA15, SA17 &amp; SA18"), "Y", "N"))</f>
        <v>N</v>
      </c>
      <c r="M17" s="83" t="str">
        <f>IF($J$4 &lt;&gt; "Y", "N", IF('ESS Request Form'!$B$62 = "Yes: SA8-SA15, SA17 &amp; SA18", "Y", "N"))</f>
        <v>N</v>
      </c>
      <c r="N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 s="83"/>
      <c r="P17" s="83" t="str">
        <f>IF(ISBLANK('ESS Request Form'!$D125), "No Information Submitted", 'ESS Request Form'!$D125)</f>
        <v>No Information Submitted</v>
      </c>
      <c r="Q17" s="83" t="str">
        <f>IF(ISBLANK('ESS Request Form'!$E125), "No Information Submitted", 'ESS Request Form'!$E125)</f>
        <v>No Information Submitted</v>
      </c>
      <c r="R17" s="83" t="str">
        <f>IF(ISBLANK('ESS Request Form'!$F125), "No Information Submitted", 'ESS Request Form'!$F125)</f>
        <v>No Information Submitted</v>
      </c>
      <c r="S17" s="83" t="str">
        <f>IF(ISBLANK('ESS Request Form'!$G125), "No Information Submitted", 'ESS Request Form'!$G125)</f>
        <v>No Information Submitted</v>
      </c>
      <c r="T17" s="83" t="str">
        <f>IF(ISBLANK('ESS Request Form'!$H125), "No Information Submitted", 'ESS Request Form'!$H125)</f>
        <v>No Information Submitted</v>
      </c>
      <c r="U17" s="83" t="str">
        <f>IF($I$4 &lt;&gt; "Y", "No Information Submitted", IF(ISBLANK('ESS Request Form'!$B$44), "No NRTL Selected", 'ESS Request Form'!$B$44))</f>
        <v>No Information Submitted</v>
      </c>
      <c r="V17" s="84" t="str">
        <f t="shared" si="0"/>
        <v>No Information Submitted</v>
      </c>
      <c r="W17" s="83" t="str">
        <f>IF($J$4 &lt;&gt; "Y", "No Information Submitted", IF(ISBLANK('ESS Request Form'!$B$44), "No NRTL Selected", 'ESS Request Form'!$B$44))</f>
        <v>No Information Submitted</v>
      </c>
      <c r="X17" s="84" t="str">
        <f t="shared" si="1"/>
        <v>No Information Submitted</v>
      </c>
      <c r="Y17" s="83" t="str">
        <f>IF($J$4 &lt;&gt; "Y", "No Information Submitted", IF(AND($J$4= "Y", ISBLANK('ESS Request Form'!$B$64)), "ERROR - No Firmware Version Submitted", 'ESS Request Form'!$B$64))</f>
        <v>No Information Submitted</v>
      </c>
      <c r="Z17" s="84" t="str">
        <f t="shared" si="2"/>
        <v>No Information Submitted</v>
      </c>
      <c r="AA17" s="84" t="str">
        <f t="shared" si="3"/>
        <v>No Information Submitted</v>
      </c>
      <c r="AB17" s="83" t="str">
        <f>IF($N$4 = "No Information Submitted", "No Information Submitted", IF(ISBLANK('ESS Request Form'!$B$76), "No Information Submitted", 'ESS Request Form'!$B$76))</f>
        <v>No Information Submitted</v>
      </c>
      <c r="AC17" s="84" t="str">
        <f>IF($N$4 = "No Information Submitted", "No Information Submitted", IF(ISBLANK('ESS Request Form'!$B$76), "No Information Submitted", ""))</f>
        <v>No Information Submitted</v>
      </c>
      <c r="AD17" s="83"/>
      <c r="AF17" s="83"/>
      <c r="AG17" s="83"/>
      <c r="AH17" s="83" t="str">
        <f>IF(ISBLANK('ESS Request Form'!$I125), "", _xlfn.CONCAT("Integrated Inverter model number ", 'ESS Request Form'!$I125))</f>
        <v/>
      </c>
      <c r="AI17" s="83" t="str">
        <f>IF('ESS Request Form'!$B$81 = "", "No Information Submitted", IF('ESS Request Form'!$B$81 = "Yes", "Y", IF('ESS Request Form'!$B$81 = "No", "N", "Error")))</f>
        <v>No Information Submitted</v>
      </c>
      <c r="AJ17" s="83" t="str">
        <f>IF('ESS Request Form'!$B$83 = "", "No Information Submitted", IF('ESS Request Form'!$B$83 = "Yes", "Y", IF('ESS Request Form'!$B$83 = "No", "N", "Error")))</f>
        <v>No Information Submitted</v>
      </c>
      <c r="AK17" s="83" t="str">
        <f>IF('ESS Request Form'!$B$85 = "", "No Information Submitted", IF('ESS Request Form'!$B$85 = "Yes", "Y", IF('ESS Request Form'!$B$85 = "No", "N", "Error")))</f>
        <v>No Information Submitted</v>
      </c>
      <c r="AL17" s="83" t="str">
        <f>IF('ESS Request Form'!$B$87 = "", "No Information Submitted", IF('ESS Request Form'!$B$87 = "Yes", "Y", IF('ESS Request Form'!$B$87 = "No", "N", "Error")))</f>
        <v>No Information Submitted</v>
      </c>
      <c r="AM17" s="83" t="str">
        <f>IF('ESS Request Form'!$B$89 = "", "No Information Submitted", IF('ESS Request Form'!$B$89 = "Yes", "Y", IF('ESS Request Form'!$B$89 = "No", "N", "Error")))</f>
        <v>No Information Submitted</v>
      </c>
      <c r="AN17" s="83" t="str">
        <f>IF('ESS Request Form'!$B$91 = "", "No Information Submitted", IF('ESS Request Form'!$B$91 = "Yes", "Y", IF('ESS Request Form'!$B$91 = "No", "N", "Error")))</f>
        <v>No Information Submitted</v>
      </c>
      <c r="AO17" s="83" t="str">
        <f>IF('ESS Request Form'!$B$93 = "", "No Information Submitted", IF('ESS Request Form'!$B$93 = "Yes", "Y", IF('ESS Request Form'!$B$93 = "No", "N", "Error")))</f>
        <v>No Information Submitted</v>
      </c>
      <c r="AP17" s="83" t="str">
        <f>IF('ESS Request Form'!$B$95 = "", "No Information Submitted", IF('ESS Request Form'!$B$95 = "Yes", "Y", IF('ESS Request Form'!$B$95 = "No", "N", "Error")))</f>
        <v>No Information Submitted</v>
      </c>
      <c r="AQ17" s="83" t="str">
        <f>IF('ESS Request Form'!$B$97 = "", "No Information Submitted", IF('ESS Request Form'!$B$97 = "Yes", "Y", IF('ESS Request Form'!$B$97 = "No", "N", "Error")))</f>
        <v>No Information Submitted</v>
      </c>
      <c r="AR17" s="84"/>
      <c r="AS17" s="84"/>
      <c r="AT17" s="83" t="str">
        <f>IF('ESS Request Form'!$B$16 = "Add", "Add", IF('ESS Request Form'!$B$16 = "Revise", "Revise", "No Information Submitted"))</f>
        <v>No Information Submitted</v>
      </c>
    </row>
    <row r="18" spans="1:46" s="70" customFormat="1" ht="28.8" x14ac:dyDescent="0.3">
      <c r="A18" s="82" t="str">
        <f>IF(ISBLANK('ESS Request Form'!$B$6), "No Information Submitted", 'ESS Request Form'!$B$6)</f>
        <v>No Information Submitted</v>
      </c>
      <c r="B18" s="82"/>
      <c r="C18" s="82" t="str">
        <f>IF(ISBLANK('ESS Request Form'!$B126), "No Information Submitted", 'ESS Request Form'!$B126)</f>
        <v>No Information Submitted</v>
      </c>
      <c r="D18" s="83" t="str">
        <f>IF(ISBLANK('ESS Request Form'!$B$30), "No Information Submitted", 'ESS Request Form'!$B$30)</f>
        <v>No Information Submitted</v>
      </c>
      <c r="E18" s="83" t="str">
        <f>IF(ISBLANK('ESS Request Form'!$C126), "No Information Submitted", IF('ESS Request Form'!$C126 = "No", "N", IF('ESS Request Form'!$C126 = "Yes", "Y", "Error")))</f>
        <v>No Information Submitted</v>
      </c>
      <c r="F18" s="83" t="str">
        <f>IF(ISBLANK('ESS Request Form'!$B$22), "No Information Submitted", 'ESS Request Form'!$B$22)</f>
        <v>No Information Submitted</v>
      </c>
      <c r="G18" s="84" t="str">
        <f>IF(ISBLANK('ESS Request Form'!$B$26), "No Information Submitted", 'ESS Request Form'!$B$26)</f>
        <v>No Information Submitted</v>
      </c>
      <c r="H18" s="83" t="str">
        <f>IF(ISBLANK('ESS Request Form'!$B$24), "No Information Submitted", 'ESS Request Form'!$B$24)</f>
        <v>No Information Submitted</v>
      </c>
      <c r="I18" s="83" t="str">
        <f xml:space="preserve"> IF('ESS Request Form'!$B$42 = "Yes", IF(OR('ESS Request Form'!$B$51 = "Yes", OR('ESS Request Form'!$B$62 = "Yes: SA8-SA15", 'ESS Request Form'!$B$62 = "Yes: SA8-SA15, SA17 &amp; SA18")), IF('ESS Request Form'!$B$51 = "Yes", "Y", "N"), "ERROR - No SA or SB Submitted"), "N")</f>
        <v>N</v>
      </c>
      <c r="J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 s="83" t="str">
        <f>IF($J$4 &lt;&gt; "Y", "N", IF('ESS Request Form'!$B$66 = "Yes", "Y", "N"))</f>
        <v>N</v>
      </c>
      <c r="L18" s="83" t="str">
        <f>IF($J$4 &lt;&gt; "Y", "N", IF(OR('ESS Request Form'!$B$62 = "Yes: SA8-SA15", 'ESS Request Form'!$B$62 = "Yes: SA8-SA15, SA17 &amp; SA18"), "Y", "N"))</f>
        <v>N</v>
      </c>
      <c r="M18" s="83" t="str">
        <f>IF($J$4 &lt;&gt; "Y", "N", IF('ESS Request Form'!$B$62 = "Yes: SA8-SA15, SA17 &amp; SA18", "Y", "N"))</f>
        <v>N</v>
      </c>
      <c r="N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 s="83"/>
      <c r="P18" s="83" t="str">
        <f>IF(ISBLANK('ESS Request Form'!$D126), "No Information Submitted", 'ESS Request Form'!$D126)</f>
        <v>No Information Submitted</v>
      </c>
      <c r="Q18" s="83" t="str">
        <f>IF(ISBLANK('ESS Request Form'!$E126), "No Information Submitted", 'ESS Request Form'!$E126)</f>
        <v>No Information Submitted</v>
      </c>
      <c r="R18" s="83" t="str">
        <f>IF(ISBLANK('ESS Request Form'!$F126), "No Information Submitted", 'ESS Request Form'!$F126)</f>
        <v>No Information Submitted</v>
      </c>
      <c r="S18" s="83" t="str">
        <f>IF(ISBLANK('ESS Request Form'!$G126), "No Information Submitted", 'ESS Request Form'!$G126)</f>
        <v>No Information Submitted</v>
      </c>
      <c r="T18" s="83" t="str">
        <f>IF(ISBLANK('ESS Request Form'!$H126), "No Information Submitted", 'ESS Request Form'!$H126)</f>
        <v>No Information Submitted</v>
      </c>
      <c r="U18" s="83" t="str">
        <f>IF($I$4 &lt;&gt; "Y", "No Information Submitted", IF(ISBLANK('ESS Request Form'!$B$44), "No NRTL Selected", 'ESS Request Form'!$B$44))</f>
        <v>No Information Submitted</v>
      </c>
      <c r="V18" s="84" t="str">
        <f t="shared" si="0"/>
        <v>No Information Submitted</v>
      </c>
      <c r="W18" s="83" t="str">
        <f>IF($J$4 &lt;&gt; "Y", "No Information Submitted", IF(ISBLANK('ESS Request Form'!$B$44), "No NRTL Selected", 'ESS Request Form'!$B$44))</f>
        <v>No Information Submitted</v>
      </c>
      <c r="X18" s="84" t="str">
        <f t="shared" si="1"/>
        <v>No Information Submitted</v>
      </c>
      <c r="Y18" s="83" t="str">
        <f>IF($J$4 &lt;&gt; "Y", "No Information Submitted", IF(AND($J$4= "Y", ISBLANK('ESS Request Form'!$B$64)), "ERROR - No Firmware Version Submitted", 'ESS Request Form'!$B$64))</f>
        <v>No Information Submitted</v>
      </c>
      <c r="Z18" s="84" t="str">
        <f t="shared" si="2"/>
        <v>No Information Submitted</v>
      </c>
      <c r="AA18" s="84" t="str">
        <f t="shared" si="3"/>
        <v>No Information Submitted</v>
      </c>
      <c r="AB18" s="83" t="str">
        <f>IF($N$4 = "No Information Submitted", "No Information Submitted", IF(ISBLANK('ESS Request Form'!$B$76), "No Information Submitted", 'ESS Request Form'!$B$76))</f>
        <v>No Information Submitted</v>
      </c>
      <c r="AC18" s="84" t="str">
        <f>IF($N$4 = "No Information Submitted", "No Information Submitted", IF(ISBLANK('ESS Request Form'!$B$76), "No Information Submitted", ""))</f>
        <v>No Information Submitted</v>
      </c>
      <c r="AD18" s="83"/>
      <c r="AF18" s="83"/>
      <c r="AG18" s="83"/>
      <c r="AH18" s="83" t="str">
        <f>IF(ISBLANK('ESS Request Form'!$I126), "", _xlfn.CONCAT("Integrated Inverter model number ", 'ESS Request Form'!$I126))</f>
        <v/>
      </c>
      <c r="AI18" s="83" t="str">
        <f>IF('ESS Request Form'!$B$81 = "", "No Information Submitted", IF('ESS Request Form'!$B$81 = "Yes", "Y", IF('ESS Request Form'!$B$81 = "No", "N", "Error")))</f>
        <v>No Information Submitted</v>
      </c>
      <c r="AJ18" s="83" t="str">
        <f>IF('ESS Request Form'!$B$83 = "", "No Information Submitted", IF('ESS Request Form'!$B$83 = "Yes", "Y", IF('ESS Request Form'!$B$83 = "No", "N", "Error")))</f>
        <v>No Information Submitted</v>
      </c>
      <c r="AK18" s="83" t="str">
        <f>IF('ESS Request Form'!$B$85 = "", "No Information Submitted", IF('ESS Request Form'!$B$85 = "Yes", "Y", IF('ESS Request Form'!$B$85 = "No", "N", "Error")))</f>
        <v>No Information Submitted</v>
      </c>
      <c r="AL18" s="83" t="str">
        <f>IF('ESS Request Form'!$B$87 = "", "No Information Submitted", IF('ESS Request Form'!$B$87 = "Yes", "Y", IF('ESS Request Form'!$B$87 = "No", "N", "Error")))</f>
        <v>No Information Submitted</v>
      </c>
      <c r="AM18" s="83" t="str">
        <f>IF('ESS Request Form'!$B$89 = "", "No Information Submitted", IF('ESS Request Form'!$B$89 = "Yes", "Y", IF('ESS Request Form'!$B$89 = "No", "N", "Error")))</f>
        <v>No Information Submitted</v>
      </c>
      <c r="AN18" s="83" t="str">
        <f>IF('ESS Request Form'!$B$91 = "", "No Information Submitted", IF('ESS Request Form'!$B$91 = "Yes", "Y", IF('ESS Request Form'!$B$91 = "No", "N", "Error")))</f>
        <v>No Information Submitted</v>
      </c>
      <c r="AO18" s="83" t="str">
        <f>IF('ESS Request Form'!$B$93 = "", "No Information Submitted", IF('ESS Request Form'!$B$93 = "Yes", "Y", IF('ESS Request Form'!$B$93 = "No", "N", "Error")))</f>
        <v>No Information Submitted</v>
      </c>
      <c r="AP18" s="83" t="str">
        <f>IF('ESS Request Form'!$B$95 = "", "No Information Submitted", IF('ESS Request Form'!$B$95 = "Yes", "Y", IF('ESS Request Form'!$B$95 = "No", "N", "Error")))</f>
        <v>No Information Submitted</v>
      </c>
      <c r="AQ18" s="83" t="str">
        <f>IF('ESS Request Form'!$B$97 = "", "No Information Submitted", IF('ESS Request Form'!$B$97 = "Yes", "Y", IF('ESS Request Form'!$B$97 = "No", "N", "Error")))</f>
        <v>No Information Submitted</v>
      </c>
      <c r="AR18" s="84"/>
      <c r="AS18" s="84"/>
      <c r="AT18" s="83" t="str">
        <f>IF('ESS Request Form'!$B$16 = "Add", "Add", IF('ESS Request Form'!$B$16 = "Revise", "Revise", "No Information Submitted"))</f>
        <v>No Information Submitted</v>
      </c>
    </row>
    <row r="19" spans="1:46" s="70" customFormat="1" ht="28.8" x14ac:dyDescent="0.3">
      <c r="A19" s="82" t="str">
        <f>IF(ISBLANK('ESS Request Form'!$B$6), "No Information Submitted", 'ESS Request Form'!$B$6)</f>
        <v>No Information Submitted</v>
      </c>
      <c r="B19" s="82"/>
      <c r="C19" s="82" t="str">
        <f>IF(ISBLANK('ESS Request Form'!$B127), "No Information Submitted", 'ESS Request Form'!$B127)</f>
        <v>No Information Submitted</v>
      </c>
      <c r="D19" s="83" t="str">
        <f>IF(ISBLANK('ESS Request Form'!$B$30), "No Information Submitted", 'ESS Request Form'!$B$30)</f>
        <v>No Information Submitted</v>
      </c>
      <c r="E19" s="83" t="str">
        <f>IF(ISBLANK('ESS Request Form'!$C127), "No Information Submitted", IF('ESS Request Form'!$C127 = "No", "N", IF('ESS Request Form'!$C127 = "Yes", "Y", "Error")))</f>
        <v>No Information Submitted</v>
      </c>
      <c r="F19" s="83" t="str">
        <f>IF(ISBLANK('ESS Request Form'!$B$22), "No Information Submitted", 'ESS Request Form'!$B$22)</f>
        <v>No Information Submitted</v>
      </c>
      <c r="G19" s="84" t="str">
        <f>IF(ISBLANK('ESS Request Form'!$B$26), "No Information Submitted", 'ESS Request Form'!$B$26)</f>
        <v>No Information Submitted</v>
      </c>
      <c r="H19" s="83" t="str">
        <f>IF(ISBLANK('ESS Request Form'!$B$24), "No Information Submitted", 'ESS Request Form'!$B$24)</f>
        <v>No Information Submitted</v>
      </c>
      <c r="I19" s="83" t="str">
        <f xml:space="preserve"> IF('ESS Request Form'!$B$42 = "Yes", IF(OR('ESS Request Form'!$B$51 = "Yes", OR('ESS Request Form'!$B$62 = "Yes: SA8-SA15", 'ESS Request Form'!$B$62 = "Yes: SA8-SA15, SA17 &amp; SA18")), IF('ESS Request Form'!$B$51 = "Yes", "Y", "N"), "ERROR - No SA or SB Submitted"), "N")</f>
        <v>N</v>
      </c>
      <c r="J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 s="83" t="str">
        <f>IF($J$4 &lt;&gt; "Y", "N", IF('ESS Request Form'!$B$66 = "Yes", "Y", "N"))</f>
        <v>N</v>
      </c>
      <c r="L19" s="83" t="str">
        <f>IF($J$4 &lt;&gt; "Y", "N", IF(OR('ESS Request Form'!$B$62 = "Yes: SA8-SA15", 'ESS Request Form'!$B$62 = "Yes: SA8-SA15, SA17 &amp; SA18"), "Y", "N"))</f>
        <v>N</v>
      </c>
      <c r="M19" s="83" t="str">
        <f>IF($J$4 &lt;&gt; "Y", "N", IF('ESS Request Form'!$B$62 = "Yes: SA8-SA15, SA17 &amp; SA18", "Y", "N"))</f>
        <v>N</v>
      </c>
      <c r="N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 s="83"/>
      <c r="P19" s="83" t="str">
        <f>IF(ISBLANK('ESS Request Form'!$D127), "No Information Submitted", 'ESS Request Form'!$D127)</f>
        <v>No Information Submitted</v>
      </c>
      <c r="Q19" s="83" t="str">
        <f>IF(ISBLANK('ESS Request Form'!$E127), "No Information Submitted", 'ESS Request Form'!$E127)</f>
        <v>No Information Submitted</v>
      </c>
      <c r="R19" s="83" t="str">
        <f>IF(ISBLANK('ESS Request Form'!$F127), "No Information Submitted", 'ESS Request Form'!$F127)</f>
        <v>No Information Submitted</v>
      </c>
      <c r="S19" s="83" t="str">
        <f>IF(ISBLANK('ESS Request Form'!$G127), "No Information Submitted", 'ESS Request Form'!$G127)</f>
        <v>No Information Submitted</v>
      </c>
      <c r="T19" s="83" t="str">
        <f>IF(ISBLANK('ESS Request Form'!$H127), "No Information Submitted", 'ESS Request Form'!$H127)</f>
        <v>No Information Submitted</v>
      </c>
      <c r="U19" s="83" t="str">
        <f>IF($I$4 &lt;&gt; "Y", "No Information Submitted", IF(ISBLANK('ESS Request Form'!$B$44), "No NRTL Selected", 'ESS Request Form'!$B$44))</f>
        <v>No Information Submitted</v>
      </c>
      <c r="V19" s="84" t="str">
        <f t="shared" si="0"/>
        <v>No Information Submitted</v>
      </c>
      <c r="W19" s="83" t="str">
        <f>IF($J$4 &lt;&gt; "Y", "No Information Submitted", IF(ISBLANK('ESS Request Form'!$B$44), "No NRTL Selected", 'ESS Request Form'!$B$44))</f>
        <v>No Information Submitted</v>
      </c>
      <c r="X19" s="84" t="str">
        <f t="shared" si="1"/>
        <v>No Information Submitted</v>
      </c>
      <c r="Y19" s="83" t="str">
        <f>IF($J$4 &lt;&gt; "Y", "No Information Submitted", IF(AND($J$4= "Y", ISBLANK('ESS Request Form'!$B$64)), "ERROR - No Firmware Version Submitted", 'ESS Request Form'!$B$64))</f>
        <v>No Information Submitted</v>
      </c>
      <c r="Z19" s="84" t="str">
        <f t="shared" si="2"/>
        <v>No Information Submitted</v>
      </c>
      <c r="AA19" s="84" t="str">
        <f t="shared" si="3"/>
        <v>No Information Submitted</v>
      </c>
      <c r="AB19" s="83" t="str">
        <f>IF($N$4 = "No Information Submitted", "No Information Submitted", IF(ISBLANK('ESS Request Form'!$B$76), "No Information Submitted", 'ESS Request Form'!$B$76))</f>
        <v>No Information Submitted</v>
      </c>
      <c r="AC19" s="84" t="str">
        <f>IF($N$4 = "No Information Submitted", "No Information Submitted", IF(ISBLANK('ESS Request Form'!$B$76), "No Information Submitted", ""))</f>
        <v>No Information Submitted</v>
      </c>
      <c r="AD19" s="83"/>
      <c r="AF19" s="83"/>
      <c r="AG19" s="83"/>
      <c r="AH19" s="83" t="str">
        <f>IF(ISBLANK('ESS Request Form'!$I127), "", _xlfn.CONCAT("Integrated Inverter model number ", 'ESS Request Form'!$I127))</f>
        <v/>
      </c>
      <c r="AI19" s="83" t="str">
        <f>IF('ESS Request Form'!$B$81 = "", "No Information Submitted", IF('ESS Request Form'!$B$81 = "Yes", "Y", IF('ESS Request Form'!$B$81 = "No", "N", "Error")))</f>
        <v>No Information Submitted</v>
      </c>
      <c r="AJ19" s="83" t="str">
        <f>IF('ESS Request Form'!$B$83 = "", "No Information Submitted", IF('ESS Request Form'!$B$83 = "Yes", "Y", IF('ESS Request Form'!$B$83 = "No", "N", "Error")))</f>
        <v>No Information Submitted</v>
      </c>
      <c r="AK19" s="83" t="str">
        <f>IF('ESS Request Form'!$B$85 = "", "No Information Submitted", IF('ESS Request Form'!$B$85 = "Yes", "Y", IF('ESS Request Form'!$B$85 = "No", "N", "Error")))</f>
        <v>No Information Submitted</v>
      </c>
      <c r="AL19" s="83" t="str">
        <f>IF('ESS Request Form'!$B$87 = "", "No Information Submitted", IF('ESS Request Form'!$B$87 = "Yes", "Y", IF('ESS Request Form'!$B$87 = "No", "N", "Error")))</f>
        <v>No Information Submitted</v>
      </c>
      <c r="AM19" s="83" t="str">
        <f>IF('ESS Request Form'!$B$89 = "", "No Information Submitted", IF('ESS Request Form'!$B$89 = "Yes", "Y", IF('ESS Request Form'!$B$89 = "No", "N", "Error")))</f>
        <v>No Information Submitted</v>
      </c>
      <c r="AN19" s="83" t="str">
        <f>IF('ESS Request Form'!$B$91 = "", "No Information Submitted", IF('ESS Request Form'!$B$91 = "Yes", "Y", IF('ESS Request Form'!$B$91 = "No", "N", "Error")))</f>
        <v>No Information Submitted</v>
      </c>
      <c r="AO19" s="83" t="str">
        <f>IF('ESS Request Form'!$B$93 = "", "No Information Submitted", IF('ESS Request Form'!$B$93 = "Yes", "Y", IF('ESS Request Form'!$B$93 = "No", "N", "Error")))</f>
        <v>No Information Submitted</v>
      </c>
      <c r="AP19" s="83" t="str">
        <f>IF('ESS Request Form'!$B$95 = "", "No Information Submitted", IF('ESS Request Form'!$B$95 = "Yes", "Y", IF('ESS Request Form'!$B$95 = "No", "N", "Error")))</f>
        <v>No Information Submitted</v>
      </c>
      <c r="AQ19" s="83" t="str">
        <f>IF('ESS Request Form'!$B$97 = "", "No Information Submitted", IF('ESS Request Form'!$B$97 = "Yes", "Y", IF('ESS Request Form'!$B$97 = "No", "N", "Error")))</f>
        <v>No Information Submitted</v>
      </c>
      <c r="AR19" s="84"/>
      <c r="AS19" s="84"/>
      <c r="AT19" s="83" t="str">
        <f>IF('ESS Request Form'!$B$16 = "Add", "Add", IF('ESS Request Form'!$B$16 = "Revise", "Revise", "No Information Submitted"))</f>
        <v>No Information Submitted</v>
      </c>
    </row>
    <row r="20" spans="1:46" s="70" customFormat="1" ht="28.8" x14ac:dyDescent="0.3">
      <c r="A20" s="82" t="str">
        <f>IF(ISBLANK('ESS Request Form'!$B$6), "No Information Submitted", 'ESS Request Form'!$B$6)</f>
        <v>No Information Submitted</v>
      </c>
      <c r="B20" s="82"/>
      <c r="C20" s="82" t="str">
        <f>IF(ISBLANK('ESS Request Form'!$B128), "No Information Submitted", 'ESS Request Form'!$B128)</f>
        <v>No Information Submitted</v>
      </c>
      <c r="D20" s="83" t="str">
        <f>IF(ISBLANK('ESS Request Form'!$B$30), "No Information Submitted", 'ESS Request Form'!$B$30)</f>
        <v>No Information Submitted</v>
      </c>
      <c r="E20" s="83" t="str">
        <f>IF(ISBLANK('ESS Request Form'!$C128), "No Information Submitted", IF('ESS Request Form'!$C128 = "No", "N", IF('ESS Request Form'!$C128 = "Yes", "Y", "Error")))</f>
        <v>No Information Submitted</v>
      </c>
      <c r="F20" s="83" t="str">
        <f>IF(ISBLANK('ESS Request Form'!$B$22), "No Information Submitted", 'ESS Request Form'!$B$22)</f>
        <v>No Information Submitted</v>
      </c>
      <c r="G20" s="84" t="str">
        <f>IF(ISBLANK('ESS Request Form'!$B$26), "No Information Submitted", 'ESS Request Form'!$B$26)</f>
        <v>No Information Submitted</v>
      </c>
      <c r="H20" s="83" t="str">
        <f>IF(ISBLANK('ESS Request Form'!$B$24), "No Information Submitted", 'ESS Request Form'!$B$24)</f>
        <v>No Information Submitted</v>
      </c>
      <c r="I20" s="83" t="str">
        <f xml:space="preserve"> IF('ESS Request Form'!$B$42 = "Yes", IF(OR('ESS Request Form'!$B$51 = "Yes", OR('ESS Request Form'!$B$62 = "Yes: SA8-SA15", 'ESS Request Form'!$B$62 = "Yes: SA8-SA15, SA17 &amp; SA18")), IF('ESS Request Form'!$B$51 = "Yes", "Y", "N"), "ERROR - No SA or SB Submitted"), "N")</f>
        <v>N</v>
      </c>
      <c r="J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 s="83" t="str">
        <f>IF($J$4 &lt;&gt; "Y", "N", IF('ESS Request Form'!$B$66 = "Yes", "Y", "N"))</f>
        <v>N</v>
      </c>
      <c r="L20" s="83" t="str">
        <f>IF($J$4 &lt;&gt; "Y", "N", IF(OR('ESS Request Form'!$B$62 = "Yes: SA8-SA15", 'ESS Request Form'!$B$62 = "Yes: SA8-SA15, SA17 &amp; SA18"), "Y", "N"))</f>
        <v>N</v>
      </c>
      <c r="M20" s="83" t="str">
        <f>IF($J$4 &lt;&gt; "Y", "N", IF('ESS Request Form'!$B$62 = "Yes: SA8-SA15, SA17 &amp; SA18", "Y", "N"))</f>
        <v>N</v>
      </c>
      <c r="N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 s="83"/>
      <c r="P20" s="83" t="str">
        <f>IF(ISBLANK('ESS Request Form'!$D128), "No Information Submitted", 'ESS Request Form'!$D128)</f>
        <v>No Information Submitted</v>
      </c>
      <c r="Q20" s="83" t="str">
        <f>IF(ISBLANK('ESS Request Form'!$E128), "No Information Submitted", 'ESS Request Form'!$E128)</f>
        <v>No Information Submitted</v>
      </c>
      <c r="R20" s="83" t="str">
        <f>IF(ISBLANK('ESS Request Form'!$F128), "No Information Submitted", 'ESS Request Form'!$F128)</f>
        <v>No Information Submitted</v>
      </c>
      <c r="S20" s="83" t="str">
        <f>IF(ISBLANK('ESS Request Form'!$G128), "No Information Submitted", 'ESS Request Form'!$G128)</f>
        <v>No Information Submitted</v>
      </c>
      <c r="T20" s="83" t="str">
        <f>IF(ISBLANK('ESS Request Form'!$H128), "No Information Submitted", 'ESS Request Form'!$H128)</f>
        <v>No Information Submitted</v>
      </c>
      <c r="U20" s="83" t="str">
        <f>IF($I$4 &lt;&gt; "Y", "No Information Submitted", IF(ISBLANK('ESS Request Form'!$B$44), "No NRTL Selected", 'ESS Request Form'!$B$44))</f>
        <v>No Information Submitted</v>
      </c>
      <c r="V20" s="84" t="str">
        <f t="shared" si="0"/>
        <v>No Information Submitted</v>
      </c>
      <c r="W20" s="83" t="str">
        <f>IF($J$4 &lt;&gt; "Y", "No Information Submitted", IF(ISBLANK('ESS Request Form'!$B$44), "No NRTL Selected", 'ESS Request Form'!$B$44))</f>
        <v>No Information Submitted</v>
      </c>
      <c r="X20" s="84" t="str">
        <f t="shared" si="1"/>
        <v>No Information Submitted</v>
      </c>
      <c r="Y20" s="83" t="str">
        <f>IF($J$4 &lt;&gt; "Y", "No Information Submitted", IF(AND($J$4= "Y", ISBLANK('ESS Request Form'!$B$64)), "ERROR - No Firmware Version Submitted", 'ESS Request Form'!$B$64))</f>
        <v>No Information Submitted</v>
      </c>
      <c r="Z20" s="84" t="str">
        <f t="shared" si="2"/>
        <v>No Information Submitted</v>
      </c>
      <c r="AA20" s="84" t="str">
        <f t="shared" si="3"/>
        <v>No Information Submitted</v>
      </c>
      <c r="AB20" s="83" t="str">
        <f>IF($N$4 = "No Information Submitted", "No Information Submitted", IF(ISBLANK('ESS Request Form'!$B$76), "No Information Submitted", 'ESS Request Form'!$B$76))</f>
        <v>No Information Submitted</v>
      </c>
      <c r="AC20" s="84" t="str">
        <f>IF($N$4 = "No Information Submitted", "No Information Submitted", IF(ISBLANK('ESS Request Form'!$B$76), "No Information Submitted", ""))</f>
        <v>No Information Submitted</v>
      </c>
      <c r="AD20" s="83"/>
      <c r="AF20" s="83"/>
      <c r="AG20" s="83"/>
      <c r="AH20" s="83" t="str">
        <f>IF(ISBLANK('ESS Request Form'!$I128), "", _xlfn.CONCAT("Integrated Inverter model number ", 'ESS Request Form'!$I128))</f>
        <v/>
      </c>
      <c r="AI20" s="83" t="str">
        <f>IF('ESS Request Form'!$B$81 = "", "No Information Submitted", IF('ESS Request Form'!$B$81 = "Yes", "Y", IF('ESS Request Form'!$B$81 = "No", "N", "Error")))</f>
        <v>No Information Submitted</v>
      </c>
      <c r="AJ20" s="83" t="str">
        <f>IF('ESS Request Form'!$B$83 = "", "No Information Submitted", IF('ESS Request Form'!$B$83 = "Yes", "Y", IF('ESS Request Form'!$B$83 = "No", "N", "Error")))</f>
        <v>No Information Submitted</v>
      </c>
      <c r="AK20" s="83" t="str">
        <f>IF('ESS Request Form'!$B$85 = "", "No Information Submitted", IF('ESS Request Form'!$B$85 = "Yes", "Y", IF('ESS Request Form'!$B$85 = "No", "N", "Error")))</f>
        <v>No Information Submitted</v>
      </c>
      <c r="AL20" s="83" t="str">
        <f>IF('ESS Request Form'!$B$87 = "", "No Information Submitted", IF('ESS Request Form'!$B$87 = "Yes", "Y", IF('ESS Request Form'!$B$87 = "No", "N", "Error")))</f>
        <v>No Information Submitted</v>
      </c>
      <c r="AM20" s="83" t="str">
        <f>IF('ESS Request Form'!$B$89 = "", "No Information Submitted", IF('ESS Request Form'!$B$89 = "Yes", "Y", IF('ESS Request Form'!$B$89 = "No", "N", "Error")))</f>
        <v>No Information Submitted</v>
      </c>
      <c r="AN20" s="83" t="str">
        <f>IF('ESS Request Form'!$B$91 = "", "No Information Submitted", IF('ESS Request Form'!$B$91 = "Yes", "Y", IF('ESS Request Form'!$B$91 = "No", "N", "Error")))</f>
        <v>No Information Submitted</v>
      </c>
      <c r="AO20" s="83" t="str">
        <f>IF('ESS Request Form'!$B$93 = "", "No Information Submitted", IF('ESS Request Form'!$B$93 = "Yes", "Y", IF('ESS Request Form'!$B$93 = "No", "N", "Error")))</f>
        <v>No Information Submitted</v>
      </c>
      <c r="AP20" s="83" t="str">
        <f>IF('ESS Request Form'!$B$95 = "", "No Information Submitted", IF('ESS Request Form'!$B$95 = "Yes", "Y", IF('ESS Request Form'!$B$95 = "No", "N", "Error")))</f>
        <v>No Information Submitted</v>
      </c>
      <c r="AQ20" s="83" t="str">
        <f>IF('ESS Request Form'!$B$97 = "", "No Information Submitted", IF('ESS Request Form'!$B$97 = "Yes", "Y", IF('ESS Request Form'!$B$97 = "No", "N", "Error")))</f>
        <v>No Information Submitted</v>
      </c>
      <c r="AR20" s="84"/>
      <c r="AS20" s="84"/>
      <c r="AT20" s="83" t="str">
        <f>IF('ESS Request Form'!$B$16 = "Add", "Add", IF('ESS Request Form'!$B$16 = "Revise", "Revise", "No Information Submitted"))</f>
        <v>No Information Submitted</v>
      </c>
    </row>
    <row r="21" spans="1:46" s="70" customFormat="1" ht="28.8" x14ac:dyDescent="0.3">
      <c r="A21" s="82" t="str">
        <f>IF(ISBLANK('ESS Request Form'!$B$6), "No Information Submitted", 'ESS Request Form'!$B$6)</f>
        <v>No Information Submitted</v>
      </c>
      <c r="B21" s="82"/>
      <c r="C21" s="82" t="str">
        <f>IF(ISBLANK('ESS Request Form'!$B129), "No Information Submitted", 'ESS Request Form'!$B129)</f>
        <v>No Information Submitted</v>
      </c>
      <c r="D21" s="83" t="str">
        <f>IF(ISBLANK('ESS Request Form'!$B$30), "No Information Submitted", 'ESS Request Form'!$B$30)</f>
        <v>No Information Submitted</v>
      </c>
      <c r="E21" s="83" t="str">
        <f>IF(ISBLANK('ESS Request Form'!$C129), "No Information Submitted", IF('ESS Request Form'!$C129 = "No", "N", IF('ESS Request Form'!$C129 = "Yes", "Y", "Error")))</f>
        <v>No Information Submitted</v>
      </c>
      <c r="F21" s="83" t="str">
        <f>IF(ISBLANK('ESS Request Form'!$B$22), "No Information Submitted", 'ESS Request Form'!$B$22)</f>
        <v>No Information Submitted</v>
      </c>
      <c r="G21" s="84" t="str">
        <f>IF(ISBLANK('ESS Request Form'!$B$26), "No Information Submitted", 'ESS Request Form'!$B$26)</f>
        <v>No Information Submitted</v>
      </c>
      <c r="H21" s="83" t="str">
        <f>IF(ISBLANK('ESS Request Form'!$B$24), "No Information Submitted", 'ESS Request Form'!$B$24)</f>
        <v>No Information Submitted</v>
      </c>
      <c r="I21" s="83" t="str">
        <f xml:space="preserve"> IF('ESS Request Form'!$B$42 = "Yes", IF(OR('ESS Request Form'!$B$51 = "Yes", OR('ESS Request Form'!$B$62 = "Yes: SA8-SA15", 'ESS Request Form'!$B$62 = "Yes: SA8-SA15, SA17 &amp; SA18")), IF('ESS Request Form'!$B$51 = "Yes", "Y", "N"), "ERROR - No SA or SB Submitted"), "N")</f>
        <v>N</v>
      </c>
      <c r="J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 s="83" t="str">
        <f>IF($J$4 &lt;&gt; "Y", "N", IF('ESS Request Form'!$B$66 = "Yes", "Y", "N"))</f>
        <v>N</v>
      </c>
      <c r="L21" s="83" t="str">
        <f>IF($J$4 &lt;&gt; "Y", "N", IF(OR('ESS Request Form'!$B$62 = "Yes: SA8-SA15", 'ESS Request Form'!$B$62 = "Yes: SA8-SA15, SA17 &amp; SA18"), "Y", "N"))</f>
        <v>N</v>
      </c>
      <c r="M21" s="83" t="str">
        <f>IF($J$4 &lt;&gt; "Y", "N", IF('ESS Request Form'!$B$62 = "Yes: SA8-SA15, SA17 &amp; SA18", "Y", "N"))</f>
        <v>N</v>
      </c>
      <c r="N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 s="83"/>
      <c r="P21" s="83" t="str">
        <f>IF(ISBLANK('ESS Request Form'!$D129), "No Information Submitted", 'ESS Request Form'!$D129)</f>
        <v>No Information Submitted</v>
      </c>
      <c r="Q21" s="83" t="str">
        <f>IF(ISBLANK('ESS Request Form'!$E129), "No Information Submitted", 'ESS Request Form'!$E129)</f>
        <v>No Information Submitted</v>
      </c>
      <c r="R21" s="83" t="str">
        <f>IF(ISBLANK('ESS Request Form'!$F129), "No Information Submitted", 'ESS Request Form'!$F129)</f>
        <v>No Information Submitted</v>
      </c>
      <c r="S21" s="83" t="str">
        <f>IF(ISBLANK('ESS Request Form'!$G129), "No Information Submitted", 'ESS Request Form'!$G129)</f>
        <v>No Information Submitted</v>
      </c>
      <c r="T21" s="83" t="str">
        <f>IF(ISBLANK('ESS Request Form'!$H129), "No Information Submitted", 'ESS Request Form'!$H129)</f>
        <v>No Information Submitted</v>
      </c>
      <c r="U21" s="83" t="str">
        <f>IF($I$4 &lt;&gt; "Y", "No Information Submitted", IF(ISBLANK('ESS Request Form'!$B$44), "No NRTL Selected", 'ESS Request Form'!$B$44))</f>
        <v>No Information Submitted</v>
      </c>
      <c r="V21" s="84" t="str">
        <f t="shared" si="0"/>
        <v>No Information Submitted</v>
      </c>
      <c r="W21" s="83" t="str">
        <f>IF($J$4 &lt;&gt; "Y", "No Information Submitted", IF(ISBLANK('ESS Request Form'!$B$44), "No NRTL Selected", 'ESS Request Form'!$B$44))</f>
        <v>No Information Submitted</v>
      </c>
      <c r="X21" s="84" t="str">
        <f t="shared" si="1"/>
        <v>No Information Submitted</v>
      </c>
      <c r="Y21" s="83" t="str">
        <f>IF($J$4 &lt;&gt; "Y", "No Information Submitted", IF(AND($J$4= "Y", ISBLANK('ESS Request Form'!$B$64)), "ERROR - No Firmware Version Submitted", 'ESS Request Form'!$B$64))</f>
        <v>No Information Submitted</v>
      </c>
      <c r="Z21" s="84" t="str">
        <f t="shared" si="2"/>
        <v>No Information Submitted</v>
      </c>
      <c r="AA21" s="84" t="str">
        <f t="shared" si="3"/>
        <v>No Information Submitted</v>
      </c>
      <c r="AB21" s="83" t="str">
        <f>IF($N$4 = "No Information Submitted", "No Information Submitted", IF(ISBLANK('ESS Request Form'!$B$76), "No Information Submitted", 'ESS Request Form'!$B$76))</f>
        <v>No Information Submitted</v>
      </c>
      <c r="AC21" s="84" t="str">
        <f>IF($N$4 = "No Information Submitted", "No Information Submitted", IF(ISBLANK('ESS Request Form'!$B$76), "No Information Submitted", ""))</f>
        <v>No Information Submitted</v>
      </c>
      <c r="AD21" s="83"/>
      <c r="AF21" s="83"/>
      <c r="AG21" s="83"/>
      <c r="AH21" s="83" t="str">
        <f>IF(ISBLANK('ESS Request Form'!$I129), "", _xlfn.CONCAT("Integrated Inverter model number ", 'ESS Request Form'!$I129))</f>
        <v/>
      </c>
      <c r="AI21" s="83" t="str">
        <f>IF('ESS Request Form'!$B$81 = "", "No Information Submitted", IF('ESS Request Form'!$B$81 = "Yes", "Y", IF('ESS Request Form'!$B$81 = "No", "N", "Error")))</f>
        <v>No Information Submitted</v>
      </c>
      <c r="AJ21" s="83" t="str">
        <f>IF('ESS Request Form'!$B$83 = "", "No Information Submitted", IF('ESS Request Form'!$B$83 = "Yes", "Y", IF('ESS Request Form'!$B$83 = "No", "N", "Error")))</f>
        <v>No Information Submitted</v>
      </c>
      <c r="AK21" s="83" t="str">
        <f>IF('ESS Request Form'!$B$85 = "", "No Information Submitted", IF('ESS Request Form'!$B$85 = "Yes", "Y", IF('ESS Request Form'!$B$85 = "No", "N", "Error")))</f>
        <v>No Information Submitted</v>
      </c>
      <c r="AL21" s="83" t="str">
        <f>IF('ESS Request Form'!$B$87 = "", "No Information Submitted", IF('ESS Request Form'!$B$87 = "Yes", "Y", IF('ESS Request Form'!$B$87 = "No", "N", "Error")))</f>
        <v>No Information Submitted</v>
      </c>
      <c r="AM21" s="83" t="str">
        <f>IF('ESS Request Form'!$B$89 = "", "No Information Submitted", IF('ESS Request Form'!$B$89 = "Yes", "Y", IF('ESS Request Form'!$B$89 = "No", "N", "Error")))</f>
        <v>No Information Submitted</v>
      </c>
      <c r="AN21" s="83" t="str">
        <f>IF('ESS Request Form'!$B$91 = "", "No Information Submitted", IF('ESS Request Form'!$B$91 = "Yes", "Y", IF('ESS Request Form'!$B$91 = "No", "N", "Error")))</f>
        <v>No Information Submitted</v>
      </c>
      <c r="AO21" s="83" t="str">
        <f>IF('ESS Request Form'!$B$93 = "", "No Information Submitted", IF('ESS Request Form'!$B$93 = "Yes", "Y", IF('ESS Request Form'!$B$93 = "No", "N", "Error")))</f>
        <v>No Information Submitted</v>
      </c>
      <c r="AP21" s="83" t="str">
        <f>IF('ESS Request Form'!$B$95 = "", "No Information Submitted", IF('ESS Request Form'!$B$95 = "Yes", "Y", IF('ESS Request Form'!$B$95 = "No", "N", "Error")))</f>
        <v>No Information Submitted</v>
      </c>
      <c r="AQ21" s="83" t="str">
        <f>IF('ESS Request Form'!$B$97 = "", "No Information Submitted", IF('ESS Request Form'!$B$97 = "Yes", "Y", IF('ESS Request Form'!$B$97 = "No", "N", "Error")))</f>
        <v>No Information Submitted</v>
      </c>
      <c r="AR21" s="84"/>
      <c r="AS21" s="84"/>
      <c r="AT21" s="83" t="str">
        <f>IF('ESS Request Form'!$B$16 = "Add", "Add", IF('ESS Request Form'!$B$16 = "Revise", "Revise", "No Information Submitted"))</f>
        <v>No Information Submitted</v>
      </c>
    </row>
    <row r="22" spans="1:46" s="70" customFormat="1" ht="28.8" x14ac:dyDescent="0.3">
      <c r="A22" s="82" t="str">
        <f>IF(ISBLANK('ESS Request Form'!$B$6), "No Information Submitted", 'ESS Request Form'!$B$6)</f>
        <v>No Information Submitted</v>
      </c>
      <c r="B22" s="82"/>
      <c r="C22" s="82" t="str">
        <f>IF(ISBLANK('ESS Request Form'!$B130), "No Information Submitted", 'ESS Request Form'!$B130)</f>
        <v>No Information Submitted</v>
      </c>
      <c r="D22" s="83" t="str">
        <f>IF(ISBLANK('ESS Request Form'!$B$30), "No Information Submitted", 'ESS Request Form'!$B$30)</f>
        <v>No Information Submitted</v>
      </c>
      <c r="E22" s="83" t="str">
        <f>IF(ISBLANK('ESS Request Form'!$C130), "No Information Submitted", IF('ESS Request Form'!$C130 = "No", "N", IF('ESS Request Form'!$C130 = "Yes", "Y", "Error")))</f>
        <v>No Information Submitted</v>
      </c>
      <c r="F22" s="83" t="str">
        <f>IF(ISBLANK('ESS Request Form'!$B$22), "No Information Submitted", 'ESS Request Form'!$B$22)</f>
        <v>No Information Submitted</v>
      </c>
      <c r="G22" s="84" t="str">
        <f>IF(ISBLANK('ESS Request Form'!$B$26), "No Information Submitted", 'ESS Request Form'!$B$26)</f>
        <v>No Information Submitted</v>
      </c>
      <c r="H22" s="83" t="str">
        <f>IF(ISBLANK('ESS Request Form'!$B$24), "No Information Submitted", 'ESS Request Form'!$B$24)</f>
        <v>No Information Submitted</v>
      </c>
      <c r="I22" s="83" t="str">
        <f xml:space="preserve"> IF('ESS Request Form'!$B$42 = "Yes", IF(OR('ESS Request Form'!$B$51 = "Yes", OR('ESS Request Form'!$B$62 = "Yes: SA8-SA15", 'ESS Request Form'!$B$62 = "Yes: SA8-SA15, SA17 &amp; SA18")), IF('ESS Request Form'!$B$51 = "Yes", "Y", "N"), "ERROR - No SA or SB Submitted"), "N")</f>
        <v>N</v>
      </c>
      <c r="J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 s="83" t="str">
        <f>IF($J$4 &lt;&gt; "Y", "N", IF('ESS Request Form'!$B$66 = "Yes", "Y", "N"))</f>
        <v>N</v>
      </c>
      <c r="L22" s="83" t="str">
        <f>IF($J$4 &lt;&gt; "Y", "N", IF(OR('ESS Request Form'!$B$62 = "Yes: SA8-SA15", 'ESS Request Form'!$B$62 = "Yes: SA8-SA15, SA17 &amp; SA18"), "Y", "N"))</f>
        <v>N</v>
      </c>
      <c r="M22" s="83" t="str">
        <f>IF($J$4 &lt;&gt; "Y", "N", IF('ESS Request Form'!$B$62 = "Yes: SA8-SA15, SA17 &amp; SA18", "Y", "N"))</f>
        <v>N</v>
      </c>
      <c r="N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 s="83"/>
      <c r="P22" s="83" t="str">
        <f>IF(ISBLANK('ESS Request Form'!$D130), "No Information Submitted", 'ESS Request Form'!$D130)</f>
        <v>No Information Submitted</v>
      </c>
      <c r="Q22" s="83" t="str">
        <f>IF(ISBLANK('ESS Request Form'!$E130), "No Information Submitted", 'ESS Request Form'!$E130)</f>
        <v>No Information Submitted</v>
      </c>
      <c r="R22" s="83" t="str">
        <f>IF(ISBLANK('ESS Request Form'!$F130), "No Information Submitted", 'ESS Request Form'!$F130)</f>
        <v>No Information Submitted</v>
      </c>
      <c r="S22" s="83" t="str">
        <f>IF(ISBLANK('ESS Request Form'!$G130), "No Information Submitted", 'ESS Request Form'!$G130)</f>
        <v>No Information Submitted</v>
      </c>
      <c r="T22" s="83" t="str">
        <f>IF(ISBLANK('ESS Request Form'!$H130), "No Information Submitted", 'ESS Request Form'!$H130)</f>
        <v>No Information Submitted</v>
      </c>
      <c r="U22" s="83" t="str">
        <f>IF($I$4 &lt;&gt; "Y", "No Information Submitted", IF(ISBLANK('ESS Request Form'!$B$44), "No NRTL Selected", 'ESS Request Form'!$B$44))</f>
        <v>No Information Submitted</v>
      </c>
      <c r="V22" s="84" t="str">
        <f t="shared" si="0"/>
        <v>No Information Submitted</v>
      </c>
      <c r="W22" s="83" t="str">
        <f>IF($J$4 &lt;&gt; "Y", "No Information Submitted", IF(ISBLANK('ESS Request Form'!$B$44), "No NRTL Selected", 'ESS Request Form'!$B$44))</f>
        <v>No Information Submitted</v>
      </c>
      <c r="X22" s="84" t="str">
        <f t="shared" si="1"/>
        <v>No Information Submitted</v>
      </c>
      <c r="Y22" s="83" t="str">
        <f>IF($J$4 &lt;&gt; "Y", "No Information Submitted", IF(AND($J$4= "Y", ISBLANK('ESS Request Form'!$B$64)), "ERROR - No Firmware Version Submitted", 'ESS Request Form'!$B$64))</f>
        <v>No Information Submitted</v>
      </c>
      <c r="Z22" s="84" t="str">
        <f t="shared" si="2"/>
        <v>No Information Submitted</v>
      </c>
      <c r="AA22" s="84" t="str">
        <f t="shared" si="3"/>
        <v>No Information Submitted</v>
      </c>
      <c r="AB22" s="83" t="str">
        <f>IF($N$4 = "No Information Submitted", "No Information Submitted", IF(ISBLANK('ESS Request Form'!$B$76), "No Information Submitted", 'ESS Request Form'!$B$76))</f>
        <v>No Information Submitted</v>
      </c>
      <c r="AC22" s="84" t="str">
        <f>IF($N$4 = "No Information Submitted", "No Information Submitted", IF(ISBLANK('ESS Request Form'!$B$76), "No Information Submitted", ""))</f>
        <v>No Information Submitted</v>
      </c>
      <c r="AD22" s="83"/>
      <c r="AF22" s="83"/>
      <c r="AG22" s="83"/>
      <c r="AH22" s="83" t="str">
        <f>IF(ISBLANK('ESS Request Form'!$I130), "", _xlfn.CONCAT("Integrated Inverter model number ", 'ESS Request Form'!$I130))</f>
        <v/>
      </c>
      <c r="AI22" s="83" t="str">
        <f>IF('ESS Request Form'!$B$81 = "", "No Information Submitted", IF('ESS Request Form'!$B$81 = "Yes", "Y", IF('ESS Request Form'!$B$81 = "No", "N", "Error")))</f>
        <v>No Information Submitted</v>
      </c>
      <c r="AJ22" s="83" t="str">
        <f>IF('ESS Request Form'!$B$83 = "", "No Information Submitted", IF('ESS Request Form'!$B$83 = "Yes", "Y", IF('ESS Request Form'!$B$83 = "No", "N", "Error")))</f>
        <v>No Information Submitted</v>
      </c>
      <c r="AK22" s="83" t="str">
        <f>IF('ESS Request Form'!$B$85 = "", "No Information Submitted", IF('ESS Request Form'!$B$85 = "Yes", "Y", IF('ESS Request Form'!$B$85 = "No", "N", "Error")))</f>
        <v>No Information Submitted</v>
      </c>
      <c r="AL22" s="83" t="str">
        <f>IF('ESS Request Form'!$B$87 = "", "No Information Submitted", IF('ESS Request Form'!$B$87 = "Yes", "Y", IF('ESS Request Form'!$B$87 = "No", "N", "Error")))</f>
        <v>No Information Submitted</v>
      </c>
      <c r="AM22" s="83" t="str">
        <f>IF('ESS Request Form'!$B$89 = "", "No Information Submitted", IF('ESS Request Form'!$B$89 = "Yes", "Y", IF('ESS Request Form'!$B$89 = "No", "N", "Error")))</f>
        <v>No Information Submitted</v>
      </c>
      <c r="AN22" s="83" t="str">
        <f>IF('ESS Request Form'!$B$91 = "", "No Information Submitted", IF('ESS Request Form'!$B$91 = "Yes", "Y", IF('ESS Request Form'!$B$91 = "No", "N", "Error")))</f>
        <v>No Information Submitted</v>
      </c>
      <c r="AO22" s="83" t="str">
        <f>IF('ESS Request Form'!$B$93 = "", "No Information Submitted", IF('ESS Request Form'!$B$93 = "Yes", "Y", IF('ESS Request Form'!$B$93 = "No", "N", "Error")))</f>
        <v>No Information Submitted</v>
      </c>
      <c r="AP22" s="83" t="str">
        <f>IF('ESS Request Form'!$B$95 = "", "No Information Submitted", IF('ESS Request Form'!$B$95 = "Yes", "Y", IF('ESS Request Form'!$B$95 = "No", "N", "Error")))</f>
        <v>No Information Submitted</v>
      </c>
      <c r="AQ22" s="83" t="str">
        <f>IF('ESS Request Form'!$B$97 = "", "No Information Submitted", IF('ESS Request Form'!$B$97 = "Yes", "Y", IF('ESS Request Form'!$B$97 = "No", "N", "Error")))</f>
        <v>No Information Submitted</v>
      </c>
      <c r="AR22" s="84"/>
      <c r="AS22" s="84"/>
      <c r="AT22" s="83" t="str">
        <f>IF('ESS Request Form'!$B$16 = "Add", "Add", IF('ESS Request Form'!$B$16 = "Revise", "Revise", "No Information Submitted"))</f>
        <v>No Information Submitted</v>
      </c>
    </row>
    <row r="23" spans="1:46" s="70" customFormat="1" ht="28.8" x14ac:dyDescent="0.3">
      <c r="A23" s="82" t="str">
        <f>IF(ISBLANK('ESS Request Form'!$B$6), "No Information Submitted", 'ESS Request Form'!$B$6)</f>
        <v>No Information Submitted</v>
      </c>
      <c r="B23" s="82"/>
      <c r="C23" s="82" t="str">
        <f>IF(ISBLANK('ESS Request Form'!$B131), "No Information Submitted", 'ESS Request Form'!$B131)</f>
        <v>No Information Submitted</v>
      </c>
      <c r="D23" s="83" t="str">
        <f>IF(ISBLANK('ESS Request Form'!$B$30), "No Information Submitted", 'ESS Request Form'!$B$30)</f>
        <v>No Information Submitted</v>
      </c>
      <c r="E23" s="83" t="str">
        <f>IF(ISBLANK('ESS Request Form'!$C131), "No Information Submitted", IF('ESS Request Form'!$C131 = "No", "N", IF('ESS Request Form'!$C131 = "Yes", "Y", "Error")))</f>
        <v>No Information Submitted</v>
      </c>
      <c r="F23" s="83" t="str">
        <f>IF(ISBLANK('ESS Request Form'!$B$22), "No Information Submitted", 'ESS Request Form'!$B$22)</f>
        <v>No Information Submitted</v>
      </c>
      <c r="G23" s="84" t="str">
        <f>IF(ISBLANK('ESS Request Form'!$B$26), "No Information Submitted", 'ESS Request Form'!$B$26)</f>
        <v>No Information Submitted</v>
      </c>
      <c r="H23" s="83" t="str">
        <f>IF(ISBLANK('ESS Request Form'!$B$24), "No Information Submitted", 'ESS Request Form'!$B$24)</f>
        <v>No Information Submitted</v>
      </c>
      <c r="I23" s="83" t="str">
        <f xml:space="preserve"> IF('ESS Request Form'!$B$42 = "Yes", IF(OR('ESS Request Form'!$B$51 = "Yes", OR('ESS Request Form'!$B$62 = "Yes: SA8-SA15", 'ESS Request Form'!$B$62 = "Yes: SA8-SA15, SA17 &amp; SA18")), IF('ESS Request Form'!$B$51 = "Yes", "Y", "N"), "ERROR - No SA or SB Submitted"), "N")</f>
        <v>N</v>
      </c>
      <c r="J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 s="83" t="str">
        <f>IF($J$4 &lt;&gt; "Y", "N", IF('ESS Request Form'!$B$66 = "Yes", "Y", "N"))</f>
        <v>N</v>
      </c>
      <c r="L23" s="83" t="str">
        <f>IF($J$4 &lt;&gt; "Y", "N", IF(OR('ESS Request Form'!$B$62 = "Yes: SA8-SA15", 'ESS Request Form'!$B$62 = "Yes: SA8-SA15, SA17 &amp; SA18"), "Y", "N"))</f>
        <v>N</v>
      </c>
      <c r="M23" s="83" t="str">
        <f>IF($J$4 &lt;&gt; "Y", "N", IF('ESS Request Form'!$B$62 = "Yes: SA8-SA15, SA17 &amp; SA18", "Y", "N"))</f>
        <v>N</v>
      </c>
      <c r="N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 s="83"/>
      <c r="P23" s="83" t="str">
        <f>IF(ISBLANK('ESS Request Form'!$D131), "No Information Submitted", 'ESS Request Form'!$D131)</f>
        <v>No Information Submitted</v>
      </c>
      <c r="Q23" s="83" t="str">
        <f>IF(ISBLANK('ESS Request Form'!$E131), "No Information Submitted", 'ESS Request Form'!$E131)</f>
        <v>No Information Submitted</v>
      </c>
      <c r="R23" s="83" t="str">
        <f>IF(ISBLANK('ESS Request Form'!$F131), "No Information Submitted", 'ESS Request Form'!$F131)</f>
        <v>No Information Submitted</v>
      </c>
      <c r="S23" s="83" t="str">
        <f>IF(ISBLANK('ESS Request Form'!$G131), "No Information Submitted", 'ESS Request Form'!$G131)</f>
        <v>No Information Submitted</v>
      </c>
      <c r="T23" s="83" t="str">
        <f>IF(ISBLANK('ESS Request Form'!$H131), "No Information Submitted", 'ESS Request Form'!$H131)</f>
        <v>No Information Submitted</v>
      </c>
      <c r="U23" s="83" t="str">
        <f>IF($I$4 &lt;&gt; "Y", "No Information Submitted", IF(ISBLANK('ESS Request Form'!$B$44), "No NRTL Selected", 'ESS Request Form'!$B$44))</f>
        <v>No Information Submitted</v>
      </c>
      <c r="V23" s="84" t="str">
        <f t="shared" si="0"/>
        <v>No Information Submitted</v>
      </c>
      <c r="W23" s="83" t="str">
        <f>IF($J$4 &lt;&gt; "Y", "No Information Submitted", IF(ISBLANK('ESS Request Form'!$B$44), "No NRTL Selected", 'ESS Request Form'!$B$44))</f>
        <v>No Information Submitted</v>
      </c>
      <c r="X23" s="84" t="str">
        <f t="shared" si="1"/>
        <v>No Information Submitted</v>
      </c>
      <c r="Y23" s="83" t="str">
        <f>IF($J$4 &lt;&gt; "Y", "No Information Submitted", IF(AND($J$4= "Y", ISBLANK('ESS Request Form'!$B$64)), "ERROR - No Firmware Version Submitted", 'ESS Request Form'!$B$64))</f>
        <v>No Information Submitted</v>
      </c>
      <c r="Z23" s="84" t="str">
        <f t="shared" si="2"/>
        <v>No Information Submitted</v>
      </c>
      <c r="AA23" s="84" t="str">
        <f t="shared" si="3"/>
        <v>No Information Submitted</v>
      </c>
      <c r="AB23" s="83" t="str">
        <f>IF($N$4 = "No Information Submitted", "No Information Submitted", IF(ISBLANK('ESS Request Form'!$B$76), "No Information Submitted", 'ESS Request Form'!$B$76))</f>
        <v>No Information Submitted</v>
      </c>
      <c r="AC23" s="84" t="str">
        <f>IF($N$4 = "No Information Submitted", "No Information Submitted", IF(ISBLANK('ESS Request Form'!$B$76), "No Information Submitted", ""))</f>
        <v>No Information Submitted</v>
      </c>
      <c r="AD23" s="83"/>
      <c r="AF23" s="83"/>
      <c r="AG23" s="83"/>
      <c r="AH23" s="83" t="str">
        <f>IF(ISBLANK('ESS Request Form'!$I131), "", _xlfn.CONCAT("Integrated Inverter model number ", 'ESS Request Form'!$I131))</f>
        <v/>
      </c>
      <c r="AI23" s="83" t="str">
        <f>IF('ESS Request Form'!$B$81 = "", "No Information Submitted", IF('ESS Request Form'!$B$81 = "Yes", "Y", IF('ESS Request Form'!$B$81 = "No", "N", "Error")))</f>
        <v>No Information Submitted</v>
      </c>
      <c r="AJ23" s="83" t="str">
        <f>IF('ESS Request Form'!$B$83 = "", "No Information Submitted", IF('ESS Request Form'!$B$83 = "Yes", "Y", IF('ESS Request Form'!$B$83 = "No", "N", "Error")))</f>
        <v>No Information Submitted</v>
      </c>
      <c r="AK23" s="83" t="str">
        <f>IF('ESS Request Form'!$B$85 = "", "No Information Submitted", IF('ESS Request Form'!$B$85 = "Yes", "Y", IF('ESS Request Form'!$B$85 = "No", "N", "Error")))</f>
        <v>No Information Submitted</v>
      </c>
      <c r="AL23" s="83" t="str">
        <f>IF('ESS Request Form'!$B$87 = "", "No Information Submitted", IF('ESS Request Form'!$B$87 = "Yes", "Y", IF('ESS Request Form'!$B$87 = "No", "N", "Error")))</f>
        <v>No Information Submitted</v>
      </c>
      <c r="AM23" s="83" t="str">
        <f>IF('ESS Request Form'!$B$89 = "", "No Information Submitted", IF('ESS Request Form'!$B$89 = "Yes", "Y", IF('ESS Request Form'!$B$89 = "No", "N", "Error")))</f>
        <v>No Information Submitted</v>
      </c>
      <c r="AN23" s="83" t="str">
        <f>IF('ESS Request Form'!$B$91 = "", "No Information Submitted", IF('ESS Request Form'!$B$91 = "Yes", "Y", IF('ESS Request Form'!$B$91 = "No", "N", "Error")))</f>
        <v>No Information Submitted</v>
      </c>
      <c r="AO23" s="83" t="str">
        <f>IF('ESS Request Form'!$B$93 = "", "No Information Submitted", IF('ESS Request Form'!$B$93 = "Yes", "Y", IF('ESS Request Form'!$B$93 = "No", "N", "Error")))</f>
        <v>No Information Submitted</v>
      </c>
      <c r="AP23" s="83" t="str">
        <f>IF('ESS Request Form'!$B$95 = "", "No Information Submitted", IF('ESS Request Form'!$B$95 = "Yes", "Y", IF('ESS Request Form'!$B$95 = "No", "N", "Error")))</f>
        <v>No Information Submitted</v>
      </c>
      <c r="AQ23" s="83" t="str">
        <f>IF('ESS Request Form'!$B$97 = "", "No Information Submitted", IF('ESS Request Form'!$B$97 = "Yes", "Y", IF('ESS Request Form'!$B$97 = "No", "N", "Error")))</f>
        <v>No Information Submitted</v>
      </c>
      <c r="AR23" s="84"/>
      <c r="AS23" s="84"/>
      <c r="AT23" s="83" t="str">
        <f>IF('ESS Request Form'!$B$16 = "Add", "Add", IF('ESS Request Form'!$B$16 = "Revise", "Revise", "No Information Submitted"))</f>
        <v>No Information Submitted</v>
      </c>
    </row>
    <row r="24" spans="1:46" s="70" customFormat="1" ht="28.8" x14ac:dyDescent="0.3">
      <c r="A24" s="82" t="str">
        <f>IF(ISBLANK('ESS Request Form'!$B$6), "No Information Submitted", 'ESS Request Form'!$B$6)</f>
        <v>No Information Submitted</v>
      </c>
      <c r="B24" s="82"/>
      <c r="C24" s="82" t="str">
        <f>IF(ISBLANK('ESS Request Form'!$B132), "No Information Submitted", 'ESS Request Form'!$B132)</f>
        <v>No Information Submitted</v>
      </c>
      <c r="D24" s="83" t="str">
        <f>IF(ISBLANK('ESS Request Form'!$B$30), "No Information Submitted", 'ESS Request Form'!$B$30)</f>
        <v>No Information Submitted</v>
      </c>
      <c r="E24" s="83" t="str">
        <f>IF(ISBLANK('ESS Request Form'!$C132), "No Information Submitted", IF('ESS Request Form'!$C132 = "No", "N", IF('ESS Request Form'!$C132 = "Yes", "Y", "Error")))</f>
        <v>No Information Submitted</v>
      </c>
      <c r="F24" s="83" t="str">
        <f>IF(ISBLANK('ESS Request Form'!$B$22), "No Information Submitted", 'ESS Request Form'!$B$22)</f>
        <v>No Information Submitted</v>
      </c>
      <c r="G24" s="84" t="str">
        <f>IF(ISBLANK('ESS Request Form'!$B$26), "No Information Submitted", 'ESS Request Form'!$B$26)</f>
        <v>No Information Submitted</v>
      </c>
      <c r="H24" s="83" t="str">
        <f>IF(ISBLANK('ESS Request Form'!$B$24), "No Information Submitted", 'ESS Request Form'!$B$24)</f>
        <v>No Information Submitted</v>
      </c>
      <c r="I24" s="83" t="str">
        <f xml:space="preserve"> IF('ESS Request Form'!$B$42 = "Yes", IF(OR('ESS Request Form'!$B$51 = "Yes", OR('ESS Request Form'!$B$62 = "Yes: SA8-SA15", 'ESS Request Form'!$B$62 = "Yes: SA8-SA15, SA17 &amp; SA18")), IF('ESS Request Form'!$B$51 = "Yes", "Y", "N"), "ERROR - No SA or SB Submitted"), "N")</f>
        <v>N</v>
      </c>
      <c r="J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 s="83" t="str">
        <f>IF($J$4 &lt;&gt; "Y", "N", IF('ESS Request Form'!$B$66 = "Yes", "Y", "N"))</f>
        <v>N</v>
      </c>
      <c r="L24" s="83" t="str">
        <f>IF($J$4 &lt;&gt; "Y", "N", IF(OR('ESS Request Form'!$B$62 = "Yes: SA8-SA15", 'ESS Request Form'!$B$62 = "Yes: SA8-SA15, SA17 &amp; SA18"), "Y", "N"))</f>
        <v>N</v>
      </c>
      <c r="M24" s="83" t="str">
        <f>IF($J$4 &lt;&gt; "Y", "N", IF('ESS Request Form'!$B$62 = "Yes: SA8-SA15, SA17 &amp; SA18", "Y", "N"))</f>
        <v>N</v>
      </c>
      <c r="N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 s="83"/>
      <c r="P24" s="83" t="str">
        <f>IF(ISBLANK('ESS Request Form'!$D132), "No Information Submitted", 'ESS Request Form'!$D132)</f>
        <v>No Information Submitted</v>
      </c>
      <c r="Q24" s="83" t="str">
        <f>IF(ISBLANK('ESS Request Form'!$E132), "No Information Submitted", 'ESS Request Form'!$E132)</f>
        <v>No Information Submitted</v>
      </c>
      <c r="R24" s="83" t="str">
        <f>IF(ISBLANK('ESS Request Form'!$F132), "No Information Submitted", 'ESS Request Form'!$F132)</f>
        <v>No Information Submitted</v>
      </c>
      <c r="S24" s="83" t="str">
        <f>IF(ISBLANK('ESS Request Form'!$G132), "No Information Submitted", 'ESS Request Form'!$G132)</f>
        <v>No Information Submitted</v>
      </c>
      <c r="T24" s="83" t="str">
        <f>IF(ISBLANK('ESS Request Form'!$H132), "No Information Submitted", 'ESS Request Form'!$H132)</f>
        <v>No Information Submitted</v>
      </c>
      <c r="U24" s="83" t="str">
        <f>IF($I$4 &lt;&gt; "Y", "No Information Submitted", IF(ISBLANK('ESS Request Form'!$B$44), "No NRTL Selected", 'ESS Request Form'!$B$44))</f>
        <v>No Information Submitted</v>
      </c>
      <c r="V24" s="84" t="str">
        <f t="shared" si="0"/>
        <v>No Information Submitted</v>
      </c>
      <c r="W24" s="83" t="str">
        <f>IF($J$4 &lt;&gt; "Y", "No Information Submitted", IF(ISBLANK('ESS Request Form'!$B$44), "No NRTL Selected", 'ESS Request Form'!$B$44))</f>
        <v>No Information Submitted</v>
      </c>
      <c r="X24" s="84" t="str">
        <f t="shared" si="1"/>
        <v>No Information Submitted</v>
      </c>
      <c r="Y24" s="83" t="str">
        <f>IF($J$4 &lt;&gt; "Y", "No Information Submitted", IF(AND($J$4= "Y", ISBLANK('ESS Request Form'!$B$64)), "ERROR - No Firmware Version Submitted", 'ESS Request Form'!$B$64))</f>
        <v>No Information Submitted</v>
      </c>
      <c r="Z24" s="84" t="str">
        <f t="shared" si="2"/>
        <v>No Information Submitted</v>
      </c>
      <c r="AA24" s="84" t="str">
        <f t="shared" si="3"/>
        <v>No Information Submitted</v>
      </c>
      <c r="AB24" s="83" t="str">
        <f>IF($N$4 = "No Information Submitted", "No Information Submitted", IF(ISBLANK('ESS Request Form'!$B$76), "No Information Submitted", 'ESS Request Form'!$B$76))</f>
        <v>No Information Submitted</v>
      </c>
      <c r="AC24" s="84" t="str">
        <f>IF($N$4 = "No Information Submitted", "No Information Submitted", IF(ISBLANK('ESS Request Form'!$B$76), "No Information Submitted", ""))</f>
        <v>No Information Submitted</v>
      </c>
      <c r="AD24" s="83"/>
      <c r="AF24" s="83"/>
      <c r="AG24" s="83"/>
      <c r="AH24" s="83" t="str">
        <f>IF(ISBLANK('ESS Request Form'!$I132), "", _xlfn.CONCAT("Integrated Inverter model number ", 'ESS Request Form'!$I132))</f>
        <v/>
      </c>
      <c r="AI24" s="83" t="str">
        <f>IF('ESS Request Form'!$B$81 = "", "No Information Submitted", IF('ESS Request Form'!$B$81 = "Yes", "Y", IF('ESS Request Form'!$B$81 = "No", "N", "Error")))</f>
        <v>No Information Submitted</v>
      </c>
      <c r="AJ24" s="83" t="str">
        <f>IF('ESS Request Form'!$B$83 = "", "No Information Submitted", IF('ESS Request Form'!$B$83 = "Yes", "Y", IF('ESS Request Form'!$B$83 = "No", "N", "Error")))</f>
        <v>No Information Submitted</v>
      </c>
      <c r="AK24" s="83" t="str">
        <f>IF('ESS Request Form'!$B$85 = "", "No Information Submitted", IF('ESS Request Form'!$B$85 = "Yes", "Y", IF('ESS Request Form'!$B$85 = "No", "N", "Error")))</f>
        <v>No Information Submitted</v>
      </c>
      <c r="AL24" s="83" t="str">
        <f>IF('ESS Request Form'!$B$87 = "", "No Information Submitted", IF('ESS Request Form'!$B$87 = "Yes", "Y", IF('ESS Request Form'!$B$87 = "No", "N", "Error")))</f>
        <v>No Information Submitted</v>
      </c>
      <c r="AM24" s="83" t="str">
        <f>IF('ESS Request Form'!$B$89 = "", "No Information Submitted", IF('ESS Request Form'!$B$89 = "Yes", "Y", IF('ESS Request Form'!$B$89 = "No", "N", "Error")))</f>
        <v>No Information Submitted</v>
      </c>
      <c r="AN24" s="83" t="str">
        <f>IF('ESS Request Form'!$B$91 = "", "No Information Submitted", IF('ESS Request Form'!$B$91 = "Yes", "Y", IF('ESS Request Form'!$B$91 = "No", "N", "Error")))</f>
        <v>No Information Submitted</v>
      </c>
      <c r="AO24" s="83" t="str">
        <f>IF('ESS Request Form'!$B$93 = "", "No Information Submitted", IF('ESS Request Form'!$B$93 = "Yes", "Y", IF('ESS Request Form'!$B$93 = "No", "N", "Error")))</f>
        <v>No Information Submitted</v>
      </c>
      <c r="AP24" s="83" t="str">
        <f>IF('ESS Request Form'!$B$95 = "", "No Information Submitted", IF('ESS Request Form'!$B$95 = "Yes", "Y", IF('ESS Request Form'!$B$95 = "No", "N", "Error")))</f>
        <v>No Information Submitted</v>
      </c>
      <c r="AQ24" s="83" t="str">
        <f>IF('ESS Request Form'!$B$97 = "", "No Information Submitted", IF('ESS Request Form'!$B$97 = "Yes", "Y", IF('ESS Request Form'!$B$97 = "No", "N", "Error")))</f>
        <v>No Information Submitted</v>
      </c>
      <c r="AR24" s="84"/>
      <c r="AS24" s="84"/>
      <c r="AT24" s="83" t="str">
        <f>IF('ESS Request Form'!$B$16 = "Add", "Add", IF('ESS Request Form'!$B$16 = "Revise", "Revise", "No Information Submitted"))</f>
        <v>No Information Submitted</v>
      </c>
    </row>
    <row r="25" spans="1:46" s="70" customFormat="1" ht="28.8" x14ac:dyDescent="0.3">
      <c r="A25" s="82" t="str">
        <f>IF(ISBLANK('ESS Request Form'!$B$6), "No Information Submitted", 'ESS Request Form'!$B$6)</f>
        <v>No Information Submitted</v>
      </c>
      <c r="B25" s="82"/>
      <c r="C25" s="82" t="str">
        <f>IF(ISBLANK('ESS Request Form'!$B133), "No Information Submitted", 'ESS Request Form'!$B133)</f>
        <v>No Information Submitted</v>
      </c>
      <c r="D25" s="83" t="str">
        <f>IF(ISBLANK('ESS Request Form'!$B$30), "No Information Submitted", 'ESS Request Form'!$B$30)</f>
        <v>No Information Submitted</v>
      </c>
      <c r="E25" s="83" t="str">
        <f>IF(ISBLANK('ESS Request Form'!$C133), "No Information Submitted", IF('ESS Request Form'!$C133 = "No", "N", IF('ESS Request Form'!$C133 = "Yes", "Y", "Error")))</f>
        <v>No Information Submitted</v>
      </c>
      <c r="F25" s="83" t="str">
        <f>IF(ISBLANK('ESS Request Form'!$B$22), "No Information Submitted", 'ESS Request Form'!$B$22)</f>
        <v>No Information Submitted</v>
      </c>
      <c r="G25" s="84" t="str">
        <f>IF(ISBLANK('ESS Request Form'!$B$26), "No Information Submitted", 'ESS Request Form'!$B$26)</f>
        <v>No Information Submitted</v>
      </c>
      <c r="H25" s="83" t="str">
        <f>IF(ISBLANK('ESS Request Form'!$B$24), "No Information Submitted", 'ESS Request Form'!$B$24)</f>
        <v>No Information Submitted</v>
      </c>
      <c r="I25" s="83" t="str">
        <f xml:space="preserve"> IF('ESS Request Form'!$B$42 = "Yes", IF(OR('ESS Request Form'!$B$51 = "Yes", OR('ESS Request Form'!$B$62 = "Yes: SA8-SA15", 'ESS Request Form'!$B$62 = "Yes: SA8-SA15, SA17 &amp; SA18")), IF('ESS Request Form'!$B$51 = "Yes", "Y", "N"), "ERROR - No SA or SB Submitted"), "N")</f>
        <v>N</v>
      </c>
      <c r="J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 s="83" t="str">
        <f>IF($J$4 &lt;&gt; "Y", "N", IF('ESS Request Form'!$B$66 = "Yes", "Y", "N"))</f>
        <v>N</v>
      </c>
      <c r="L25" s="83" t="str">
        <f>IF($J$4 &lt;&gt; "Y", "N", IF(OR('ESS Request Form'!$B$62 = "Yes: SA8-SA15", 'ESS Request Form'!$B$62 = "Yes: SA8-SA15, SA17 &amp; SA18"), "Y", "N"))</f>
        <v>N</v>
      </c>
      <c r="M25" s="83" t="str">
        <f>IF($J$4 &lt;&gt; "Y", "N", IF('ESS Request Form'!$B$62 = "Yes: SA8-SA15, SA17 &amp; SA18", "Y", "N"))</f>
        <v>N</v>
      </c>
      <c r="N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 s="83"/>
      <c r="P25" s="83" t="str">
        <f>IF(ISBLANK('ESS Request Form'!$D133), "No Information Submitted", 'ESS Request Form'!$D133)</f>
        <v>No Information Submitted</v>
      </c>
      <c r="Q25" s="83" t="str">
        <f>IF(ISBLANK('ESS Request Form'!$E133), "No Information Submitted", 'ESS Request Form'!$E133)</f>
        <v>No Information Submitted</v>
      </c>
      <c r="R25" s="83" t="str">
        <f>IF(ISBLANK('ESS Request Form'!$F133), "No Information Submitted", 'ESS Request Form'!$F133)</f>
        <v>No Information Submitted</v>
      </c>
      <c r="S25" s="83" t="str">
        <f>IF(ISBLANK('ESS Request Form'!$G133), "No Information Submitted", 'ESS Request Form'!$G133)</f>
        <v>No Information Submitted</v>
      </c>
      <c r="T25" s="83" t="str">
        <f>IF(ISBLANK('ESS Request Form'!$H133), "No Information Submitted", 'ESS Request Form'!$H133)</f>
        <v>No Information Submitted</v>
      </c>
      <c r="U25" s="83" t="str">
        <f>IF($I$4 &lt;&gt; "Y", "No Information Submitted", IF(ISBLANK('ESS Request Form'!$B$44), "No NRTL Selected", 'ESS Request Form'!$B$44))</f>
        <v>No Information Submitted</v>
      </c>
      <c r="V25" s="84" t="str">
        <f t="shared" si="0"/>
        <v>No Information Submitted</v>
      </c>
      <c r="W25" s="83" t="str">
        <f>IF($J$4 &lt;&gt; "Y", "No Information Submitted", IF(ISBLANK('ESS Request Form'!$B$44), "No NRTL Selected", 'ESS Request Form'!$B$44))</f>
        <v>No Information Submitted</v>
      </c>
      <c r="X25" s="84" t="str">
        <f t="shared" si="1"/>
        <v>No Information Submitted</v>
      </c>
      <c r="Y25" s="83" t="str">
        <f>IF($J$4 &lt;&gt; "Y", "No Information Submitted", IF(AND($J$4= "Y", ISBLANK('ESS Request Form'!$B$64)), "ERROR - No Firmware Version Submitted", 'ESS Request Form'!$B$64))</f>
        <v>No Information Submitted</v>
      </c>
      <c r="Z25" s="84" t="str">
        <f t="shared" si="2"/>
        <v>No Information Submitted</v>
      </c>
      <c r="AA25" s="84" t="str">
        <f t="shared" si="3"/>
        <v>No Information Submitted</v>
      </c>
      <c r="AB25" s="83" t="str">
        <f>IF($N$4 = "No Information Submitted", "No Information Submitted", IF(ISBLANK('ESS Request Form'!$B$76), "No Information Submitted", 'ESS Request Form'!$B$76))</f>
        <v>No Information Submitted</v>
      </c>
      <c r="AC25" s="84" t="str">
        <f>IF($N$4 = "No Information Submitted", "No Information Submitted", IF(ISBLANK('ESS Request Form'!$B$76), "No Information Submitted", ""))</f>
        <v>No Information Submitted</v>
      </c>
      <c r="AD25" s="83"/>
      <c r="AF25" s="83"/>
      <c r="AG25" s="83"/>
      <c r="AH25" s="83" t="str">
        <f>IF(ISBLANK('ESS Request Form'!$I133), "", _xlfn.CONCAT("Integrated Inverter model number ", 'ESS Request Form'!$I133))</f>
        <v/>
      </c>
      <c r="AI25" s="83" t="str">
        <f>IF('ESS Request Form'!$B$81 = "", "No Information Submitted", IF('ESS Request Form'!$B$81 = "Yes", "Y", IF('ESS Request Form'!$B$81 = "No", "N", "Error")))</f>
        <v>No Information Submitted</v>
      </c>
      <c r="AJ25" s="83" t="str">
        <f>IF('ESS Request Form'!$B$83 = "", "No Information Submitted", IF('ESS Request Form'!$B$83 = "Yes", "Y", IF('ESS Request Form'!$B$83 = "No", "N", "Error")))</f>
        <v>No Information Submitted</v>
      </c>
      <c r="AK25" s="83" t="str">
        <f>IF('ESS Request Form'!$B$85 = "", "No Information Submitted", IF('ESS Request Form'!$B$85 = "Yes", "Y", IF('ESS Request Form'!$B$85 = "No", "N", "Error")))</f>
        <v>No Information Submitted</v>
      </c>
      <c r="AL25" s="83" t="str">
        <f>IF('ESS Request Form'!$B$87 = "", "No Information Submitted", IF('ESS Request Form'!$B$87 = "Yes", "Y", IF('ESS Request Form'!$B$87 = "No", "N", "Error")))</f>
        <v>No Information Submitted</v>
      </c>
      <c r="AM25" s="83" t="str">
        <f>IF('ESS Request Form'!$B$89 = "", "No Information Submitted", IF('ESS Request Form'!$B$89 = "Yes", "Y", IF('ESS Request Form'!$B$89 = "No", "N", "Error")))</f>
        <v>No Information Submitted</v>
      </c>
      <c r="AN25" s="83" t="str">
        <f>IF('ESS Request Form'!$B$91 = "", "No Information Submitted", IF('ESS Request Form'!$B$91 = "Yes", "Y", IF('ESS Request Form'!$B$91 = "No", "N", "Error")))</f>
        <v>No Information Submitted</v>
      </c>
      <c r="AO25" s="83" t="str">
        <f>IF('ESS Request Form'!$B$93 = "", "No Information Submitted", IF('ESS Request Form'!$B$93 = "Yes", "Y", IF('ESS Request Form'!$B$93 = "No", "N", "Error")))</f>
        <v>No Information Submitted</v>
      </c>
      <c r="AP25" s="83" t="str">
        <f>IF('ESS Request Form'!$B$95 = "", "No Information Submitted", IF('ESS Request Form'!$B$95 = "Yes", "Y", IF('ESS Request Form'!$B$95 = "No", "N", "Error")))</f>
        <v>No Information Submitted</v>
      </c>
      <c r="AQ25" s="83" t="str">
        <f>IF('ESS Request Form'!$B$97 = "", "No Information Submitted", IF('ESS Request Form'!$B$97 = "Yes", "Y", IF('ESS Request Form'!$B$97 = "No", "N", "Error")))</f>
        <v>No Information Submitted</v>
      </c>
      <c r="AR25" s="84"/>
      <c r="AS25" s="84"/>
      <c r="AT25" s="83" t="str">
        <f>IF('ESS Request Form'!$B$16 = "Add", "Add", IF('ESS Request Form'!$B$16 = "Revise", "Revise", "No Information Submitted"))</f>
        <v>No Information Submitted</v>
      </c>
    </row>
    <row r="26" spans="1:46" s="70" customFormat="1" ht="28.8" x14ac:dyDescent="0.3">
      <c r="A26" s="82" t="str">
        <f>IF(ISBLANK('ESS Request Form'!$B$6), "No Information Submitted", 'ESS Request Form'!$B$6)</f>
        <v>No Information Submitted</v>
      </c>
      <c r="B26" s="82"/>
      <c r="C26" s="82" t="str">
        <f>IF(ISBLANK('ESS Request Form'!$B134), "No Information Submitted", 'ESS Request Form'!$B134)</f>
        <v>No Information Submitted</v>
      </c>
      <c r="D26" s="83" t="str">
        <f>IF(ISBLANK('ESS Request Form'!$B$30), "No Information Submitted", 'ESS Request Form'!$B$30)</f>
        <v>No Information Submitted</v>
      </c>
      <c r="E26" s="83" t="str">
        <f>IF(ISBLANK('ESS Request Form'!$C134), "No Information Submitted", IF('ESS Request Form'!$C134 = "No", "N", IF('ESS Request Form'!$C134 = "Yes", "Y", "Error")))</f>
        <v>No Information Submitted</v>
      </c>
      <c r="F26" s="83" t="str">
        <f>IF(ISBLANK('ESS Request Form'!$B$22), "No Information Submitted", 'ESS Request Form'!$B$22)</f>
        <v>No Information Submitted</v>
      </c>
      <c r="G26" s="84" t="str">
        <f>IF(ISBLANK('ESS Request Form'!$B$26), "No Information Submitted", 'ESS Request Form'!$B$26)</f>
        <v>No Information Submitted</v>
      </c>
      <c r="H26" s="83" t="str">
        <f>IF(ISBLANK('ESS Request Form'!$B$24), "No Information Submitted", 'ESS Request Form'!$B$24)</f>
        <v>No Information Submitted</v>
      </c>
      <c r="I26" s="83" t="str">
        <f xml:space="preserve"> IF('ESS Request Form'!$B$42 = "Yes", IF(OR('ESS Request Form'!$B$51 = "Yes", OR('ESS Request Form'!$B$62 = "Yes: SA8-SA15", 'ESS Request Form'!$B$62 = "Yes: SA8-SA15, SA17 &amp; SA18")), IF('ESS Request Form'!$B$51 = "Yes", "Y", "N"), "ERROR - No SA or SB Submitted"), "N")</f>
        <v>N</v>
      </c>
      <c r="J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6" s="83" t="str">
        <f>IF($J$4 &lt;&gt; "Y", "N", IF('ESS Request Form'!$B$66 = "Yes", "Y", "N"))</f>
        <v>N</v>
      </c>
      <c r="L26" s="83" t="str">
        <f>IF($J$4 &lt;&gt; "Y", "N", IF(OR('ESS Request Form'!$B$62 = "Yes: SA8-SA15", 'ESS Request Form'!$B$62 = "Yes: SA8-SA15, SA17 &amp; SA18"), "Y", "N"))</f>
        <v>N</v>
      </c>
      <c r="M26" s="83" t="str">
        <f>IF($J$4 &lt;&gt; "Y", "N", IF('ESS Request Form'!$B$62 = "Yes: SA8-SA15, SA17 &amp; SA18", "Y", "N"))</f>
        <v>N</v>
      </c>
      <c r="N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6" s="83"/>
      <c r="P26" s="83" t="str">
        <f>IF(ISBLANK('ESS Request Form'!$D134), "No Information Submitted", 'ESS Request Form'!$D134)</f>
        <v>No Information Submitted</v>
      </c>
      <c r="Q26" s="83" t="str">
        <f>IF(ISBLANK('ESS Request Form'!$E134), "No Information Submitted", 'ESS Request Form'!$E134)</f>
        <v>No Information Submitted</v>
      </c>
      <c r="R26" s="83" t="str">
        <f>IF(ISBLANK('ESS Request Form'!$F134), "No Information Submitted", 'ESS Request Form'!$F134)</f>
        <v>No Information Submitted</v>
      </c>
      <c r="S26" s="83" t="str">
        <f>IF(ISBLANK('ESS Request Form'!$G134), "No Information Submitted", 'ESS Request Form'!$G134)</f>
        <v>No Information Submitted</v>
      </c>
      <c r="T26" s="83" t="str">
        <f>IF(ISBLANK('ESS Request Form'!$H134), "No Information Submitted", 'ESS Request Form'!$H134)</f>
        <v>No Information Submitted</v>
      </c>
      <c r="U26" s="83" t="str">
        <f>IF($I$4 &lt;&gt; "Y", "No Information Submitted", IF(ISBLANK('ESS Request Form'!$B$44), "No NRTL Selected", 'ESS Request Form'!$B$44))</f>
        <v>No Information Submitted</v>
      </c>
      <c r="V26" s="84" t="str">
        <f t="shared" si="0"/>
        <v>No Information Submitted</v>
      </c>
      <c r="W26" s="83" t="str">
        <f>IF($J$4 &lt;&gt; "Y", "No Information Submitted", IF(ISBLANK('ESS Request Form'!$B$44), "No NRTL Selected", 'ESS Request Form'!$B$44))</f>
        <v>No Information Submitted</v>
      </c>
      <c r="X26" s="84" t="str">
        <f t="shared" si="1"/>
        <v>No Information Submitted</v>
      </c>
      <c r="Y26" s="83" t="str">
        <f>IF($J$4 &lt;&gt; "Y", "No Information Submitted", IF(AND($J$4= "Y", ISBLANK('ESS Request Form'!$B$64)), "ERROR - No Firmware Version Submitted", 'ESS Request Form'!$B$64))</f>
        <v>No Information Submitted</v>
      </c>
      <c r="Z26" s="84" t="str">
        <f t="shared" si="2"/>
        <v>No Information Submitted</v>
      </c>
      <c r="AA26" s="84" t="str">
        <f t="shared" si="3"/>
        <v>No Information Submitted</v>
      </c>
      <c r="AB26" s="83" t="str">
        <f>IF($N$4 = "No Information Submitted", "No Information Submitted", IF(ISBLANK('ESS Request Form'!$B$76), "No Information Submitted", 'ESS Request Form'!$B$76))</f>
        <v>No Information Submitted</v>
      </c>
      <c r="AC26" s="84" t="str">
        <f>IF($N$4 = "No Information Submitted", "No Information Submitted", IF(ISBLANK('ESS Request Form'!$B$76), "No Information Submitted", ""))</f>
        <v>No Information Submitted</v>
      </c>
      <c r="AD26" s="83"/>
      <c r="AF26" s="83"/>
      <c r="AG26" s="83"/>
      <c r="AH26" s="83" t="str">
        <f>IF(ISBLANK('ESS Request Form'!$I134), "", _xlfn.CONCAT("Integrated Inverter model number ", 'ESS Request Form'!$I134))</f>
        <v/>
      </c>
      <c r="AI26" s="83" t="str">
        <f>IF('ESS Request Form'!$B$81 = "", "No Information Submitted", IF('ESS Request Form'!$B$81 = "Yes", "Y", IF('ESS Request Form'!$B$81 = "No", "N", "Error")))</f>
        <v>No Information Submitted</v>
      </c>
      <c r="AJ26" s="83" t="str">
        <f>IF('ESS Request Form'!$B$83 = "", "No Information Submitted", IF('ESS Request Form'!$B$83 = "Yes", "Y", IF('ESS Request Form'!$B$83 = "No", "N", "Error")))</f>
        <v>No Information Submitted</v>
      </c>
      <c r="AK26" s="83" t="str">
        <f>IF('ESS Request Form'!$B$85 = "", "No Information Submitted", IF('ESS Request Form'!$B$85 = "Yes", "Y", IF('ESS Request Form'!$B$85 = "No", "N", "Error")))</f>
        <v>No Information Submitted</v>
      </c>
      <c r="AL26" s="83" t="str">
        <f>IF('ESS Request Form'!$B$87 = "", "No Information Submitted", IF('ESS Request Form'!$B$87 = "Yes", "Y", IF('ESS Request Form'!$B$87 = "No", "N", "Error")))</f>
        <v>No Information Submitted</v>
      </c>
      <c r="AM26" s="83" t="str">
        <f>IF('ESS Request Form'!$B$89 = "", "No Information Submitted", IF('ESS Request Form'!$B$89 = "Yes", "Y", IF('ESS Request Form'!$B$89 = "No", "N", "Error")))</f>
        <v>No Information Submitted</v>
      </c>
      <c r="AN26" s="83" t="str">
        <f>IF('ESS Request Form'!$B$91 = "", "No Information Submitted", IF('ESS Request Form'!$B$91 = "Yes", "Y", IF('ESS Request Form'!$B$91 = "No", "N", "Error")))</f>
        <v>No Information Submitted</v>
      </c>
      <c r="AO26" s="83" t="str">
        <f>IF('ESS Request Form'!$B$93 = "", "No Information Submitted", IF('ESS Request Form'!$B$93 = "Yes", "Y", IF('ESS Request Form'!$B$93 = "No", "N", "Error")))</f>
        <v>No Information Submitted</v>
      </c>
      <c r="AP26" s="83" t="str">
        <f>IF('ESS Request Form'!$B$95 = "", "No Information Submitted", IF('ESS Request Form'!$B$95 = "Yes", "Y", IF('ESS Request Form'!$B$95 = "No", "N", "Error")))</f>
        <v>No Information Submitted</v>
      </c>
      <c r="AQ26" s="83" t="str">
        <f>IF('ESS Request Form'!$B$97 = "", "No Information Submitted", IF('ESS Request Form'!$B$97 = "Yes", "Y", IF('ESS Request Form'!$B$97 = "No", "N", "Error")))</f>
        <v>No Information Submitted</v>
      </c>
      <c r="AR26" s="84"/>
      <c r="AS26" s="84"/>
      <c r="AT26" s="83" t="str">
        <f>IF('ESS Request Form'!$B$16 = "Add", "Add", IF('ESS Request Form'!$B$16 = "Revise", "Revise", "No Information Submitted"))</f>
        <v>No Information Submitted</v>
      </c>
    </row>
    <row r="27" spans="1:46" s="70" customFormat="1" ht="28.8" x14ac:dyDescent="0.3">
      <c r="A27" s="82" t="str">
        <f>IF(ISBLANK('ESS Request Form'!$B$6), "No Information Submitted", 'ESS Request Form'!$B$6)</f>
        <v>No Information Submitted</v>
      </c>
      <c r="B27" s="82"/>
      <c r="C27" s="82" t="str">
        <f>IF(ISBLANK('ESS Request Form'!$B135), "No Information Submitted", 'ESS Request Form'!$B135)</f>
        <v>No Information Submitted</v>
      </c>
      <c r="D27" s="83" t="str">
        <f>IF(ISBLANK('ESS Request Form'!$B$30), "No Information Submitted", 'ESS Request Form'!$B$30)</f>
        <v>No Information Submitted</v>
      </c>
      <c r="E27" s="83" t="str">
        <f>IF(ISBLANK('ESS Request Form'!$C135), "No Information Submitted", IF('ESS Request Form'!$C135 = "No", "N", IF('ESS Request Form'!$C135 = "Yes", "Y", "Error")))</f>
        <v>No Information Submitted</v>
      </c>
      <c r="F27" s="83" t="str">
        <f>IF(ISBLANK('ESS Request Form'!$B$22), "No Information Submitted", 'ESS Request Form'!$B$22)</f>
        <v>No Information Submitted</v>
      </c>
      <c r="G27" s="84" t="str">
        <f>IF(ISBLANK('ESS Request Form'!$B$26), "No Information Submitted", 'ESS Request Form'!$B$26)</f>
        <v>No Information Submitted</v>
      </c>
      <c r="H27" s="83" t="str">
        <f>IF(ISBLANK('ESS Request Form'!$B$24), "No Information Submitted", 'ESS Request Form'!$B$24)</f>
        <v>No Information Submitted</v>
      </c>
      <c r="I27" s="83" t="str">
        <f xml:space="preserve"> IF('ESS Request Form'!$B$42 = "Yes", IF(OR('ESS Request Form'!$B$51 = "Yes", OR('ESS Request Form'!$B$62 = "Yes: SA8-SA15", 'ESS Request Form'!$B$62 = "Yes: SA8-SA15, SA17 &amp; SA18")), IF('ESS Request Form'!$B$51 = "Yes", "Y", "N"), "ERROR - No SA or SB Submitted"), "N")</f>
        <v>N</v>
      </c>
      <c r="J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7" s="83" t="str">
        <f>IF($J$4 &lt;&gt; "Y", "N", IF('ESS Request Form'!$B$66 = "Yes", "Y", "N"))</f>
        <v>N</v>
      </c>
      <c r="L27" s="83" t="str">
        <f>IF($J$4 &lt;&gt; "Y", "N", IF(OR('ESS Request Form'!$B$62 = "Yes: SA8-SA15", 'ESS Request Form'!$B$62 = "Yes: SA8-SA15, SA17 &amp; SA18"), "Y", "N"))</f>
        <v>N</v>
      </c>
      <c r="M27" s="83" t="str">
        <f>IF($J$4 &lt;&gt; "Y", "N", IF('ESS Request Form'!$B$62 = "Yes: SA8-SA15, SA17 &amp; SA18", "Y", "N"))</f>
        <v>N</v>
      </c>
      <c r="N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7" s="83"/>
      <c r="P27" s="83" t="str">
        <f>IF(ISBLANK('ESS Request Form'!$D135), "No Information Submitted", 'ESS Request Form'!$D135)</f>
        <v>No Information Submitted</v>
      </c>
      <c r="Q27" s="83" t="str">
        <f>IF(ISBLANK('ESS Request Form'!$E135), "No Information Submitted", 'ESS Request Form'!$E135)</f>
        <v>No Information Submitted</v>
      </c>
      <c r="R27" s="83" t="str">
        <f>IF(ISBLANK('ESS Request Form'!$F135), "No Information Submitted", 'ESS Request Form'!$F135)</f>
        <v>No Information Submitted</v>
      </c>
      <c r="S27" s="83" t="str">
        <f>IF(ISBLANK('ESS Request Form'!$G135), "No Information Submitted", 'ESS Request Form'!$G135)</f>
        <v>No Information Submitted</v>
      </c>
      <c r="T27" s="83" t="str">
        <f>IF(ISBLANK('ESS Request Form'!$H135), "No Information Submitted", 'ESS Request Form'!$H135)</f>
        <v>No Information Submitted</v>
      </c>
      <c r="U27" s="83" t="str">
        <f>IF($I$4 &lt;&gt; "Y", "No Information Submitted", IF(ISBLANK('ESS Request Form'!$B$44), "No NRTL Selected", 'ESS Request Form'!$B$44))</f>
        <v>No Information Submitted</v>
      </c>
      <c r="V27" s="84" t="str">
        <f t="shared" si="0"/>
        <v>No Information Submitted</v>
      </c>
      <c r="W27" s="83" t="str">
        <f>IF($J$4 &lt;&gt; "Y", "No Information Submitted", IF(ISBLANK('ESS Request Form'!$B$44), "No NRTL Selected", 'ESS Request Form'!$B$44))</f>
        <v>No Information Submitted</v>
      </c>
      <c r="X27" s="84" t="str">
        <f t="shared" si="1"/>
        <v>No Information Submitted</v>
      </c>
      <c r="Y27" s="83" t="str">
        <f>IF($J$4 &lt;&gt; "Y", "No Information Submitted", IF(AND($J$4= "Y", ISBLANK('ESS Request Form'!$B$64)), "ERROR - No Firmware Version Submitted", 'ESS Request Form'!$B$64))</f>
        <v>No Information Submitted</v>
      </c>
      <c r="Z27" s="84" t="str">
        <f t="shared" si="2"/>
        <v>No Information Submitted</v>
      </c>
      <c r="AA27" s="84" t="str">
        <f t="shared" si="3"/>
        <v>No Information Submitted</v>
      </c>
      <c r="AB27" s="83" t="str">
        <f>IF($N$4 = "No Information Submitted", "No Information Submitted", IF(ISBLANK('ESS Request Form'!$B$76), "No Information Submitted", 'ESS Request Form'!$B$76))</f>
        <v>No Information Submitted</v>
      </c>
      <c r="AC27" s="84" t="str">
        <f>IF($N$4 = "No Information Submitted", "No Information Submitted", IF(ISBLANK('ESS Request Form'!$B$76), "No Information Submitted", ""))</f>
        <v>No Information Submitted</v>
      </c>
      <c r="AD27" s="83"/>
      <c r="AF27" s="83"/>
      <c r="AG27" s="83"/>
      <c r="AH27" s="83" t="str">
        <f>IF(ISBLANK('ESS Request Form'!$I135), "", _xlfn.CONCAT("Integrated Inverter model number ", 'ESS Request Form'!$I135))</f>
        <v/>
      </c>
      <c r="AI27" s="83" t="str">
        <f>IF('ESS Request Form'!$B$81 = "", "No Information Submitted", IF('ESS Request Form'!$B$81 = "Yes", "Y", IF('ESS Request Form'!$B$81 = "No", "N", "Error")))</f>
        <v>No Information Submitted</v>
      </c>
      <c r="AJ27" s="83" t="str">
        <f>IF('ESS Request Form'!$B$83 = "", "No Information Submitted", IF('ESS Request Form'!$B$83 = "Yes", "Y", IF('ESS Request Form'!$B$83 = "No", "N", "Error")))</f>
        <v>No Information Submitted</v>
      </c>
      <c r="AK27" s="83" t="str">
        <f>IF('ESS Request Form'!$B$85 = "", "No Information Submitted", IF('ESS Request Form'!$B$85 = "Yes", "Y", IF('ESS Request Form'!$B$85 = "No", "N", "Error")))</f>
        <v>No Information Submitted</v>
      </c>
      <c r="AL27" s="83" t="str">
        <f>IF('ESS Request Form'!$B$87 = "", "No Information Submitted", IF('ESS Request Form'!$B$87 = "Yes", "Y", IF('ESS Request Form'!$B$87 = "No", "N", "Error")))</f>
        <v>No Information Submitted</v>
      </c>
      <c r="AM27" s="83" t="str">
        <f>IF('ESS Request Form'!$B$89 = "", "No Information Submitted", IF('ESS Request Form'!$B$89 = "Yes", "Y", IF('ESS Request Form'!$B$89 = "No", "N", "Error")))</f>
        <v>No Information Submitted</v>
      </c>
      <c r="AN27" s="83" t="str">
        <f>IF('ESS Request Form'!$B$91 = "", "No Information Submitted", IF('ESS Request Form'!$B$91 = "Yes", "Y", IF('ESS Request Form'!$B$91 = "No", "N", "Error")))</f>
        <v>No Information Submitted</v>
      </c>
      <c r="AO27" s="83" t="str">
        <f>IF('ESS Request Form'!$B$93 = "", "No Information Submitted", IF('ESS Request Form'!$B$93 = "Yes", "Y", IF('ESS Request Form'!$B$93 = "No", "N", "Error")))</f>
        <v>No Information Submitted</v>
      </c>
      <c r="AP27" s="83" t="str">
        <f>IF('ESS Request Form'!$B$95 = "", "No Information Submitted", IF('ESS Request Form'!$B$95 = "Yes", "Y", IF('ESS Request Form'!$B$95 = "No", "N", "Error")))</f>
        <v>No Information Submitted</v>
      </c>
      <c r="AQ27" s="83" t="str">
        <f>IF('ESS Request Form'!$B$97 = "", "No Information Submitted", IF('ESS Request Form'!$B$97 = "Yes", "Y", IF('ESS Request Form'!$B$97 = "No", "N", "Error")))</f>
        <v>No Information Submitted</v>
      </c>
      <c r="AR27" s="84"/>
      <c r="AS27" s="84"/>
      <c r="AT27" s="83" t="str">
        <f>IF('ESS Request Form'!$B$16 = "Add", "Add", IF('ESS Request Form'!$B$16 = "Revise", "Revise", "No Information Submitted"))</f>
        <v>No Information Submitted</v>
      </c>
    </row>
    <row r="28" spans="1:46" s="70" customFormat="1" ht="28.8" x14ac:dyDescent="0.3">
      <c r="A28" s="82" t="str">
        <f>IF(ISBLANK('ESS Request Form'!$B$6), "No Information Submitted", 'ESS Request Form'!$B$6)</f>
        <v>No Information Submitted</v>
      </c>
      <c r="B28" s="82"/>
      <c r="C28" s="82" t="str">
        <f>IF(ISBLANK('ESS Request Form'!$B136), "No Information Submitted", 'ESS Request Form'!$B136)</f>
        <v>No Information Submitted</v>
      </c>
      <c r="D28" s="83" t="str">
        <f>IF(ISBLANK('ESS Request Form'!$B$30), "No Information Submitted", 'ESS Request Form'!$B$30)</f>
        <v>No Information Submitted</v>
      </c>
      <c r="E28" s="83" t="str">
        <f>IF(ISBLANK('ESS Request Form'!$C136), "No Information Submitted", IF('ESS Request Form'!$C136 = "No", "N", IF('ESS Request Form'!$C136 = "Yes", "Y", "Error")))</f>
        <v>No Information Submitted</v>
      </c>
      <c r="F28" s="83" t="str">
        <f>IF(ISBLANK('ESS Request Form'!$B$22), "No Information Submitted", 'ESS Request Form'!$B$22)</f>
        <v>No Information Submitted</v>
      </c>
      <c r="G28" s="84" t="str">
        <f>IF(ISBLANK('ESS Request Form'!$B$26), "No Information Submitted", 'ESS Request Form'!$B$26)</f>
        <v>No Information Submitted</v>
      </c>
      <c r="H28" s="83" t="str">
        <f>IF(ISBLANK('ESS Request Form'!$B$24), "No Information Submitted", 'ESS Request Form'!$B$24)</f>
        <v>No Information Submitted</v>
      </c>
      <c r="I28" s="83" t="str">
        <f xml:space="preserve"> IF('ESS Request Form'!$B$42 = "Yes", IF(OR('ESS Request Form'!$B$51 = "Yes", OR('ESS Request Form'!$B$62 = "Yes: SA8-SA15", 'ESS Request Form'!$B$62 = "Yes: SA8-SA15, SA17 &amp; SA18")), IF('ESS Request Form'!$B$51 = "Yes", "Y", "N"), "ERROR - No SA or SB Submitted"), "N")</f>
        <v>N</v>
      </c>
      <c r="J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8" s="83" t="str">
        <f>IF($J$4 &lt;&gt; "Y", "N", IF('ESS Request Form'!$B$66 = "Yes", "Y", "N"))</f>
        <v>N</v>
      </c>
      <c r="L28" s="83" t="str">
        <f>IF($J$4 &lt;&gt; "Y", "N", IF(OR('ESS Request Form'!$B$62 = "Yes: SA8-SA15", 'ESS Request Form'!$B$62 = "Yes: SA8-SA15, SA17 &amp; SA18"), "Y", "N"))</f>
        <v>N</v>
      </c>
      <c r="M28" s="83" t="str">
        <f>IF($J$4 &lt;&gt; "Y", "N", IF('ESS Request Form'!$B$62 = "Yes: SA8-SA15, SA17 &amp; SA18", "Y", "N"))</f>
        <v>N</v>
      </c>
      <c r="N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8" s="83"/>
      <c r="P28" s="83" t="str">
        <f>IF(ISBLANK('ESS Request Form'!$D136), "No Information Submitted", 'ESS Request Form'!$D136)</f>
        <v>No Information Submitted</v>
      </c>
      <c r="Q28" s="83" t="str">
        <f>IF(ISBLANK('ESS Request Form'!$E136), "No Information Submitted", 'ESS Request Form'!$E136)</f>
        <v>No Information Submitted</v>
      </c>
      <c r="R28" s="83" t="str">
        <f>IF(ISBLANK('ESS Request Form'!$F136), "No Information Submitted", 'ESS Request Form'!$F136)</f>
        <v>No Information Submitted</v>
      </c>
      <c r="S28" s="83" t="str">
        <f>IF(ISBLANK('ESS Request Form'!$G136), "No Information Submitted", 'ESS Request Form'!$G136)</f>
        <v>No Information Submitted</v>
      </c>
      <c r="T28" s="83" t="str">
        <f>IF(ISBLANK('ESS Request Form'!$H136), "No Information Submitted", 'ESS Request Form'!$H136)</f>
        <v>No Information Submitted</v>
      </c>
      <c r="U28" s="83" t="str">
        <f>IF($I$4 &lt;&gt; "Y", "No Information Submitted", IF(ISBLANK('ESS Request Form'!$B$44), "No NRTL Selected", 'ESS Request Form'!$B$44))</f>
        <v>No Information Submitted</v>
      </c>
      <c r="V28" s="84" t="str">
        <f t="shared" si="0"/>
        <v>No Information Submitted</v>
      </c>
      <c r="W28" s="83" t="str">
        <f>IF($J$4 &lt;&gt; "Y", "No Information Submitted", IF(ISBLANK('ESS Request Form'!$B$44), "No NRTL Selected", 'ESS Request Form'!$B$44))</f>
        <v>No Information Submitted</v>
      </c>
      <c r="X28" s="84" t="str">
        <f t="shared" si="1"/>
        <v>No Information Submitted</v>
      </c>
      <c r="Y28" s="83" t="str">
        <f>IF($J$4 &lt;&gt; "Y", "No Information Submitted", IF(AND($J$4= "Y", ISBLANK('ESS Request Form'!$B$64)), "ERROR - No Firmware Version Submitted", 'ESS Request Form'!$B$64))</f>
        <v>No Information Submitted</v>
      </c>
      <c r="Z28" s="84" t="str">
        <f t="shared" si="2"/>
        <v>No Information Submitted</v>
      </c>
      <c r="AA28" s="84" t="str">
        <f t="shared" si="3"/>
        <v>No Information Submitted</v>
      </c>
      <c r="AB28" s="83" t="str">
        <f>IF($N$4 = "No Information Submitted", "No Information Submitted", IF(ISBLANK('ESS Request Form'!$B$76), "No Information Submitted", 'ESS Request Form'!$B$76))</f>
        <v>No Information Submitted</v>
      </c>
      <c r="AC28" s="84" t="str">
        <f>IF($N$4 = "No Information Submitted", "No Information Submitted", IF(ISBLANK('ESS Request Form'!$B$76), "No Information Submitted", ""))</f>
        <v>No Information Submitted</v>
      </c>
      <c r="AD28" s="83"/>
      <c r="AF28" s="83"/>
      <c r="AG28" s="83"/>
      <c r="AH28" s="83" t="str">
        <f>IF(ISBLANK('ESS Request Form'!$I136), "", _xlfn.CONCAT("Integrated Inverter model number ", 'ESS Request Form'!$I136))</f>
        <v/>
      </c>
      <c r="AI28" s="83" t="str">
        <f>IF('ESS Request Form'!$B$81 = "", "No Information Submitted", IF('ESS Request Form'!$B$81 = "Yes", "Y", IF('ESS Request Form'!$B$81 = "No", "N", "Error")))</f>
        <v>No Information Submitted</v>
      </c>
      <c r="AJ28" s="83" t="str">
        <f>IF('ESS Request Form'!$B$83 = "", "No Information Submitted", IF('ESS Request Form'!$B$83 = "Yes", "Y", IF('ESS Request Form'!$B$83 = "No", "N", "Error")))</f>
        <v>No Information Submitted</v>
      </c>
      <c r="AK28" s="83" t="str">
        <f>IF('ESS Request Form'!$B$85 = "", "No Information Submitted", IF('ESS Request Form'!$B$85 = "Yes", "Y", IF('ESS Request Form'!$B$85 = "No", "N", "Error")))</f>
        <v>No Information Submitted</v>
      </c>
      <c r="AL28" s="83" t="str">
        <f>IF('ESS Request Form'!$B$87 = "", "No Information Submitted", IF('ESS Request Form'!$B$87 = "Yes", "Y", IF('ESS Request Form'!$B$87 = "No", "N", "Error")))</f>
        <v>No Information Submitted</v>
      </c>
      <c r="AM28" s="83" t="str">
        <f>IF('ESS Request Form'!$B$89 = "", "No Information Submitted", IF('ESS Request Form'!$B$89 = "Yes", "Y", IF('ESS Request Form'!$B$89 = "No", "N", "Error")))</f>
        <v>No Information Submitted</v>
      </c>
      <c r="AN28" s="83" t="str">
        <f>IF('ESS Request Form'!$B$91 = "", "No Information Submitted", IF('ESS Request Form'!$B$91 = "Yes", "Y", IF('ESS Request Form'!$B$91 = "No", "N", "Error")))</f>
        <v>No Information Submitted</v>
      </c>
      <c r="AO28" s="83" t="str">
        <f>IF('ESS Request Form'!$B$93 = "", "No Information Submitted", IF('ESS Request Form'!$B$93 = "Yes", "Y", IF('ESS Request Form'!$B$93 = "No", "N", "Error")))</f>
        <v>No Information Submitted</v>
      </c>
      <c r="AP28" s="83" t="str">
        <f>IF('ESS Request Form'!$B$95 = "", "No Information Submitted", IF('ESS Request Form'!$B$95 = "Yes", "Y", IF('ESS Request Form'!$B$95 = "No", "N", "Error")))</f>
        <v>No Information Submitted</v>
      </c>
      <c r="AQ28" s="83" t="str">
        <f>IF('ESS Request Form'!$B$97 = "", "No Information Submitted", IF('ESS Request Form'!$B$97 = "Yes", "Y", IF('ESS Request Form'!$B$97 = "No", "N", "Error")))</f>
        <v>No Information Submitted</v>
      </c>
      <c r="AR28" s="84"/>
      <c r="AS28" s="84"/>
      <c r="AT28" s="83" t="str">
        <f>IF('ESS Request Form'!$B$16 = "Add", "Add", IF('ESS Request Form'!$B$16 = "Revise", "Revise", "No Information Submitted"))</f>
        <v>No Information Submitted</v>
      </c>
    </row>
    <row r="29" spans="1:46" s="70" customFormat="1" ht="28.8" x14ac:dyDescent="0.3">
      <c r="A29" s="82" t="str">
        <f>IF(ISBLANK('ESS Request Form'!$B$6), "No Information Submitted", 'ESS Request Form'!$B$6)</f>
        <v>No Information Submitted</v>
      </c>
      <c r="B29" s="82"/>
      <c r="C29" s="82" t="str">
        <f>IF(ISBLANK('ESS Request Form'!$B137), "No Information Submitted", 'ESS Request Form'!$B137)</f>
        <v>No Information Submitted</v>
      </c>
      <c r="D29" s="83" t="str">
        <f>IF(ISBLANK('ESS Request Form'!$B$30), "No Information Submitted", 'ESS Request Form'!$B$30)</f>
        <v>No Information Submitted</v>
      </c>
      <c r="E29" s="83" t="str">
        <f>IF(ISBLANK('ESS Request Form'!$C137), "No Information Submitted", IF('ESS Request Form'!$C137 = "No", "N", IF('ESS Request Form'!$C137 = "Yes", "Y", "Error")))</f>
        <v>No Information Submitted</v>
      </c>
      <c r="F29" s="83" t="str">
        <f>IF(ISBLANK('ESS Request Form'!$B$22), "No Information Submitted", 'ESS Request Form'!$B$22)</f>
        <v>No Information Submitted</v>
      </c>
      <c r="G29" s="84" t="str">
        <f>IF(ISBLANK('ESS Request Form'!$B$26), "No Information Submitted", 'ESS Request Form'!$B$26)</f>
        <v>No Information Submitted</v>
      </c>
      <c r="H29" s="83" t="str">
        <f>IF(ISBLANK('ESS Request Form'!$B$24), "No Information Submitted", 'ESS Request Form'!$B$24)</f>
        <v>No Information Submitted</v>
      </c>
      <c r="I29" s="83" t="str">
        <f xml:space="preserve"> IF('ESS Request Form'!$B$42 = "Yes", IF(OR('ESS Request Form'!$B$51 = "Yes", OR('ESS Request Form'!$B$62 = "Yes: SA8-SA15", 'ESS Request Form'!$B$62 = "Yes: SA8-SA15, SA17 &amp; SA18")), IF('ESS Request Form'!$B$51 = "Yes", "Y", "N"), "ERROR - No SA or SB Submitted"), "N")</f>
        <v>N</v>
      </c>
      <c r="J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9" s="83" t="str">
        <f>IF($J$4 &lt;&gt; "Y", "N", IF('ESS Request Form'!$B$66 = "Yes", "Y", "N"))</f>
        <v>N</v>
      </c>
      <c r="L29" s="83" t="str">
        <f>IF($J$4 &lt;&gt; "Y", "N", IF(OR('ESS Request Form'!$B$62 = "Yes: SA8-SA15", 'ESS Request Form'!$B$62 = "Yes: SA8-SA15, SA17 &amp; SA18"), "Y", "N"))</f>
        <v>N</v>
      </c>
      <c r="M29" s="83" t="str">
        <f>IF($J$4 &lt;&gt; "Y", "N", IF('ESS Request Form'!$B$62 = "Yes: SA8-SA15, SA17 &amp; SA18", "Y", "N"))</f>
        <v>N</v>
      </c>
      <c r="N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9" s="83"/>
      <c r="P29" s="83" t="str">
        <f>IF(ISBLANK('ESS Request Form'!$D137), "No Information Submitted", 'ESS Request Form'!$D137)</f>
        <v>No Information Submitted</v>
      </c>
      <c r="Q29" s="83" t="str">
        <f>IF(ISBLANK('ESS Request Form'!$E137), "No Information Submitted", 'ESS Request Form'!$E137)</f>
        <v>No Information Submitted</v>
      </c>
      <c r="R29" s="83" t="str">
        <f>IF(ISBLANK('ESS Request Form'!$F137), "No Information Submitted", 'ESS Request Form'!$F137)</f>
        <v>No Information Submitted</v>
      </c>
      <c r="S29" s="83" t="str">
        <f>IF(ISBLANK('ESS Request Form'!$G137), "No Information Submitted", 'ESS Request Form'!$G137)</f>
        <v>No Information Submitted</v>
      </c>
      <c r="T29" s="83" t="str">
        <f>IF(ISBLANK('ESS Request Form'!$H137), "No Information Submitted", 'ESS Request Form'!$H137)</f>
        <v>No Information Submitted</v>
      </c>
      <c r="U29" s="83" t="str">
        <f>IF($I$4 &lt;&gt; "Y", "No Information Submitted", IF(ISBLANK('ESS Request Form'!$B$44), "No NRTL Selected", 'ESS Request Form'!$B$44))</f>
        <v>No Information Submitted</v>
      </c>
      <c r="V29" s="84" t="str">
        <f t="shared" si="0"/>
        <v>No Information Submitted</v>
      </c>
      <c r="W29" s="83" t="str">
        <f>IF($J$4 &lt;&gt; "Y", "No Information Submitted", IF(ISBLANK('ESS Request Form'!$B$44), "No NRTL Selected", 'ESS Request Form'!$B$44))</f>
        <v>No Information Submitted</v>
      </c>
      <c r="X29" s="84" t="str">
        <f t="shared" si="1"/>
        <v>No Information Submitted</v>
      </c>
      <c r="Y29" s="83" t="str">
        <f>IF($J$4 &lt;&gt; "Y", "No Information Submitted", IF(AND($J$4= "Y", ISBLANK('ESS Request Form'!$B$64)), "ERROR - No Firmware Version Submitted", 'ESS Request Form'!$B$64))</f>
        <v>No Information Submitted</v>
      </c>
      <c r="Z29" s="84" t="str">
        <f t="shared" si="2"/>
        <v>No Information Submitted</v>
      </c>
      <c r="AA29" s="84" t="str">
        <f t="shared" si="3"/>
        <v>No Information Submitted</v>
      </c>
      <c r="AB29" s="83" t="str">
        <f>IF($N$4 = "No Information Submitted", "No Information Submitted", IF(ISBLANK('ESS Request Form'!$B$76), "No Information Submitted", 'ESS Request Form'!$B$76))</f>
        <v>No Information Submitted</v>
      </c>
      <c r="AC29" s="84" t="str">
        <f>IF($N$4 = "No Information Submitted", "No Information Submitted", IF(ISBLANK('ESS Request Form'!$B$76), "No Information Submitted", ""))</f>
        <v>No Information Submitted</v>
      </c>
      <c r="AD29" s="83"/>
      <c r="AF29" s="83"/>
      <c r="AG29" s="83"/>
      <c r="AH29" s="83" t="str">
        <f>IF(ISBLANK('ESS Request Form'!$I137), "", _xlfn.CONCAT("Integrated Inverter model number ", 'ESS Request Form'!$I137))</f>
        <v/>
      </c>
      <c r="AI29" s="83" t="str">
        <f>IF('ESS Request Form'!$B$81 = "", "No Information Submitted", IF('ESS Request Form'!$B$81 = "Yes", "Y", IF('ESS Request Form'!$B$81 = "No", "N", "Error")))</f>
        <v>No Information Submitted</v>
      </c>
      <c r="AJ29" s="83" t="str">
        <f>IF('ESS Request Form'!$B$83 = "", "No Information Submitted", IF('ESS Request Form'!$B$83 = "Yes", "Y", IF('ESS Request Form'!$B$83 = "No", "N", "Error")))</f>
        <v>No Information Submitted</v>
      </c>
      <c r="AK29" s="83" t="str">
        <f>IF('ESS Request Form'!$B$85 = "", "No Information Submitted", IF('ESS Request Form'!$B$85 = "Yes", "Y", IF('ESS Request Form'!$B$85 = "No", "N", "Error")))</f>
        <v>No Information Submitted</v>
      </c>
      <c r="AL29" s="83" t="str">
        <f>IF('ESS Request Form'!$B$87 = "", "No Information Submitted", IF('ESS Request Form'!$B$87 = "Yes", "Y", IF('ESS Request Form'!$B$87 = "No", "N", "Error")))</f>
        <v>No Information Submitted</v>
      </c>
      <c r="AM29" s="83" t="str">
        <f>IF('ESS Request Form'!$B$89 = "", "No Information Submitted", IF('ESS Request Form'!$B$89 = "Yes", "Y", IF('ESS Request Form'!$B$89 = "No", "N", "Error")))</f>
        <v>No Information Submitted</v>
      </c>
      <c r="AN29" s="83" t="str">
        <f>IF('ESS Request Form'!$B$91 = "", "No Information Submitted", IF('ESS Request Form'!$B$91 = "Yes", "Y", IF('ESS Request Form'!$B$91 = "No", "N", "Error")))</f>
        <v>No Information Submitted</v>
      </c>
      <c r="AO29" s="83" t="str">
        <f>IF('ESS Request Form'!$B$93 = "", "No Information Submitted", IF('ESS Request Form'!$B$93 = "Yes", "Y", IF('ESS Request Form'!$B$93 = "No", "N", "Error")))</f>
        <v>No Information Submitted</v>
      </c>
      <c r="AP29" s="83" t="str">
        <f>IF('ESS Request Form'!$B$95 = "", "No Information Submitted", IF('ESS Request Form'!$B$95 = "Yes", "Y", IF('ESS Request Form'!$B$95 = "No", "N", "Error")))</f>
        <v>No Information Submitted</v>
      </c>
      <c r="AQ29" s="83" t="str">
        <f>IF('ESS Request Form'!$B$97 = "", "No Information Submitted", IF('ESS Request Form'!$B$97 = "Yes", "Y", IF('ESS Request Form'!$B$97 = "No", "N", "Error")))</f>
        <v>No Information Submitted</v>
      </c>
      <c r="AR29" s="84"/>
      <c r="AS29" s="84"/>
      <c r="AT29" s="83" t="str">
        <f>IF('ESS Request Form'!$B$16 = "Add", "Add", IF('ESS Request Form'!$B$16 = "Revise", "Revise", "No Information Submitted"))</f>
        <v>No Information Submitted</v>
      </c>
    </row>
    <row r="30" spans="1:46" s="70" customFormat="1" ht="28.8" x14ac:dyDescent="0.3">
      <c r="A30" s="82" t="str">
        <f>IF(ISBLANK('ESS Request Form'!$B$6), "No Information Submitted", 'ESS Request Form'!$B$6)</f>
        <v>No Information Submitted</v>
      </c>
      <c r="B30" s="82"/>
      <c r="C30" s="82" t="str">
        <f>IF(ISBLANK('ESS Request Form'!$B138), "No Information Submitted", 'ESS Request Form'!$B138)</f>
        <v>No Information Submitted</v>
      </c>
      <c r="D30" s="83" t="str">
        <f>IF(ISBLANK('ESS Request Form'!$B$30), "No Information Submitted", 'ESS Request Form'!$B$30)</f>
        <v>No Information Submitted</v>
      </c>
      <c r="E30" s="83" t="str">
        <f>IF(ISBLANK('ESS Request Form'!$C138), "No Information Submitted", IF('ESS Request Form'!$C138 = "No", "N", IF('ESS Request Form'!$C138 = "Yes", "Y", "Error")))</f>
        <v>No Information Submitted</v>
      </c>
      <c r="F30" s="83" t="str">
        <f>IF(ISBLANK('ESS Request Form'!$B$22), "No Information Submitted", 'ESS Request Form'!$B$22)</f>
        <v>No Information Submitted</v>
      </c>
      <c r="G30" s="84" t="str">
        <f>IF(ISBLANK('ESS Request Form'!$B$26), "No Information Submitted", 'ESS Request Form'!$B$26)</f>
        <v>No Information Submitted</v>
      </c>
      <c r="H30" s="83" t="str">
        <f>IF(ISBLANK('ESS Request Form'!$B$24), "No Information Submitted", 'ESS Request Form'!$B$24)</f>
        <v>No Information Submitted</v>
      </c>
      <c r="I30" s="83" t="str">
        <f xml:space="preserve"> IF('ESS Request Form'!$B$42 = "Yes", IF(OR('ESS Request Form'!$B$51 = "Yes", OR('ESS Request Form'!$B$62 = "Yes: SA8-SA15", 'ESS Request Form'!$B$62 = "Yes: SA8-SA15, SA17 &amp; SA18")), IF('ESS Request Form'!$B$51 = "Yes", "Y", "N"), "ERROR - No SA or SB Submitted"), "N")</f>
        <v>N</v>
      </c>
      <c r="J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0" s="83" t="str">
        <f>IF($J$4 &lt;&gt; "Y", "N", IF('ESS Request Form'!$B$66 = "Yes", "Y", "N"))</f>
        <v>N</v>
      </c>
      <c r="L30" s="83" t="str">
        <f>IF($J$4 &lt;&gt; "Y", "N", IF(OR('ESS Request Form'!$B$62 = "Yes: SA8-SA15", 'ESS Request Form'!$B$62 = "Yes: SA8-SA15, SA17 &amp; SA18"), "Y", "N"))</f>
        <v>N</v>
      </c>
      <c r="M30" s="83" t="str">
        <f>IF($J$4 &lt;&gt; "Y", "N", IF('ESS Request Form'!$B$62 = "Yes: SA8-SA15, SA17 &amp; SA18", "Y", "N"))</f>
        <v>N</v>
      </c>
      <c r="N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0" s="83"/>
      <c r="P30" s="83" t="str">
        <f>IF(ISBLANK('ESS Request Form'!$D138), "No Information Submitted", 'ESS Request Form'!$D138)</f>
        <v>No Information Submitted</v>
      </c>
      <c r="Q30" s="83" t="str">
        <f>IF(ISBLANK('ESS Request Form'!$E138), "No Information Submitted", 'ESS Request Form'!$E138)</f>
        <v>No Information Submitted</v>
      </c>
      <c r="R30" s="83" t="str">
        <f>IF(ISBLANK('ESS Request Form'!$F138), "No Information Submitted", 'ESS Request Form'!$F138)</f>
        <v>No Information Submitted</v>
      </c>
      <c r="S30" s="83" t="str">
        <f>IF(ISBLANK('ESS Request Form'!$G138), "No Information Submitted", 'ESS Request Form'!$G138)</f>
        <v>No Information Submitted</v>
      </c>
      <c r="T30" s="83" t="str">
        <f>IF(ISBLANK('ESS Request Form'!$H138), "No Information Submitted", 'ESS Request Form'!$H138)</f>
        <v>No Information Submitted</v>
      </c>
      <c r="U30" s="83" t="str">
        <f>IF($I$4 &lt;&gt; "Y", "No Information Submitted", IF(ISBLANK('ESS Request Form'!$B$44), "No NRTL Selected", 'ESS Request Form'!$B$44))</f>
        <v>No Information Submitted</v>
      </c>
      <c r="V30" s="84" t="str">
        <f t="shared" si="0"/>
        <v>No Information Submitted</v>
      </c>
      <c r="W30" s="83" t="str">
        <f>IF($J$4 &lt;&gt; "Y", "No Information Submitted", IF(ISBLANK('ESS Request Form'!$B$44), "No NRTL Selected", 'ESS Request Form'!$B$44))</f>
        <v>No Information Submitted</v>
      </c>
      <c r="X30" s="84" t="str">
        <f t="shared" si="1"/>
        <v>No Information Submitted</v>
      </c>
      <c r="Y30" s="83" t="str">
        <f>IF($J$4 &lt;&gt; "Y", "No Information Submitted", IF(AND($J$4= "Y", ISBLANK('ESS Request Form'!$B$64)), "ERROR - No Firmware Version Submitted", 'ESS Request Form'!$B$64))</f>
        <v>No Information Submitted</v>
      </c>
      <c r="Z30" s="84" t="str">
        <f t="shared" si="2"/>
        <v>No Information Submitted</v>
      </c>
      <c r="AA30" s="84" t="str">
        <f t="shared" si="3"/>
        <v>No Information Submitted</v>
      </c>
      <c r="AB30" s="83" t="str">
        <f>IF($N$4 = "No Information Submitted", "No Information Submitted", IF(ISBLANK('ESS Request Form'!$B$76), "No Information Submitted", 'ESS Request Form'!$B$76))</f>
        <v>No Information Submitted</v>
      </c>
      <c r="AC30" s="84" t="str">
        <f>IF($N$4 = "No Information Submitted", "No Information Submitted", IF(ISBLANK('ESS Request Form'!$B$76), "No Information Submitted", ""))</f>
        <v>No Information Submitted</v>
      </c>
      <c r="AD30" s="83"/>
      <c r="AF30" s="83"/>
      <c r="AG30" s="83"/>
      <c r="AH30" s="83" t="str">
        <f>IF(ISBLANK('ESS Request Form'!$I138), "", _xlfn.CONCAT("Integrated Inverter model number ", 'ESS Request Form'!$I138))</f>
        <v/>
      </c>
      <c r="AI30" s="83" t="str">
        <f>IF('ESS Request Form'!$B$81 = "", "No Information Submitted", IF('ESS Request Form'!$B$81 = "Yes", "Y", IF('ESS Request Form'!$B$81 = "No", "N", "Error")))</f>
        <v>No Information Submitted</v>
      </c>
      <c r="AJ30" s="83" t="str">
        <f>IF('ESS Request Form'!$B$83 = "", "No Information Submitted", IF('ESS Request Form'!$B$83 = "Yes", "Y", IF('ESS Request Form'!$B$83 = "No", "N", "Error")))</f>
        <v>No Information Submitted</v>
      </c>
      <c r="AK30" s="83" t="str">
        <f>IF('ESS Request Form'!$B$85 = "", "No Information Submitted", IF('ESS Request Form'!$B$85 = "Yes", "Y", IF('ESS Request Form'!$B$85 = "No", "N", "Error")))</f>
        <v>No Information Submitted</v>
      </c>
      <c r="AL30" s="83" t="str">
        <f>IF('ESS Request Form'!$B$87 = "", "No Information Submitted", IF('ESS Request Form'!$B$87 = "Yes", "Y", IF('ESS Request Form'!$B$87 = "No", "N", "Error")))</f>
        <v>No Information Submitted</v>
      </c>
      <c r="AM30" s="83" t="str">
        <f>IF('ESS Request Form'!$B$89 = "", "No Information Submitted", IF('ESS Request Form'!$B$89 = "Yes", "Y", IF('ESS Request Form'!$B$89 = "No", "N", "Error")))</f>
        <v>No Information Submitted</v>
      </c>
      <c r="AN30" s="83" t="str">
        <f>IF('ESS Request Form'!$B$91 = "", "No Information Submitted", IF('ESS Request Form'!$B$91 = "Yes", "Y", IF('ESS Request Form'!$B$91 = "No", "N", "Error")))</f>
        <v>No Information Submitted</v>
      </c>
      <c r="AO30" s="83" t="str">
        <f>IF('ESS Request Form'!$B$93 = "", "No Information Submitted", IF('ESS Request Form'!$B$93 = "Yes", "Y", IF('ESS Request Form'!$B$93 = "No", "N", "Error")))</f>
        <v>No Information Submitted</v>
      </c>
      <c r="AP30" s="83" t="str">
        <f>IF('ESS Request Form'!$B$95 = "", "No Information Submitted", IF('ESS Request Form'!$B$95 = "Yes", "Y", IF('ESS Request Form'!$B$95 = "No", "N", "Error")))</f>
        <v>No Information Submitted</v>
      </c>
      <c r="AQ30" s="83" t="str">
        <f>IF('ESS Request Form'!$B$97 = "", "No Information Submitted", IF('ESS Request Form'!$B$97 = "Yes", "Y", IF('ESS Request Form'!$B$97 = "No", "N", "Error")))</f>
        <v>No Information Submitted</v>
      </c>
      <c r="AR30" s="84"/>
      <c r="AS30" s="84"/>
      <c r="AT30" s="83" t="str">
        <f>IF('ESS Request Form'!$B$16 = "Add", "Add", IF('ESS Request Form'!$B$16 = "Revise", "Revise", "No Information Submitted"))</f>
        <v>No Information Submitted</v>
      </c>
    </row>
    <row r="31" spans="1:46" s="70" customFormat="1" ht="28.8" x14ac:dyDescent="0.3">
      <c r="A31" s="82" t="str">
        <f>IF(ISBLANK('ESS Request Form'!$B$6), "No Information Submitted", 'ESS Request Form'!$B$6)</f>
        <v>No Information Submitted</v>
      </c>
      <c r="B31" s="82"/>
      <c r="C31" s="82" t="str">
        <f>IF(ISBLANK('ESS Request Form'!$B139), "No Information Submitted", 'ESS Request Form'!$B139)</f>
        <v>No Information Submitted</v>
      </c>
      <c r="D31" s="83" t="str">
        <f>IF(ISBLANK('ESS Request Form'!$B$30), "No Information Submitted", 'ESS Request Form'!$B$30)</f>
        <v>No Information Submitted</v>
      </c>
      <c r="E31" s="83" t="str">
        <f>IF(ISBLANK('ESS Request Form'!$C139), "No Information Submitted", IF('ESS Request Form'!$C139 = "No", "N", IF('ESS Request Form'!$C139 = "Yes", "Y", "Error")))</f>
        <v>No Information Submitted</v>
      </c>
      <c r="F31" s="83" t="str">
        <f>IF(ISBLANK('ESS Request Form'!$B$22), "No Information Submitted", 'ESS Request Form'!$B$22)</f>
        <v>No Information Submitted</v>
      </c>
      <c r="G31" s="84" t="str">
        <f>IF(ISBLANK('ESS Request Form'!$B$26), "No Information Submitted", 'ESS Request Form'!$B$26)</f>
        <v>No Information Submitted</v>
      </c>
      <c r="H31" s="83" t="str">
        <f>IF(ISBLANK('ESS Request Form'!$B$24), "No Information Submitted", 'ESS Request Form'!$B$24)</f>
        <v>No Information Submitted</v>
      </c>
      <c r="I31" s="83" t="str">
        <f xml:space="preserve"> IF('ESS Request Form'!$B$42 = "Yes", IF(OR('ESS Request Form'!$B$51 = "Yes", OR('ESS Request Form'!$B$62 = "Yes: SA8-SA15", 'ESS Request Form'!$B$62 = "Yes: SA8-SA15, SA17 &amp; SA18")), IF('ESS Request Form'!$B$51 = "Yes", "Y", "N"), "ERROR - No SA or SB Submitted"), "N")</f>
        <v>N</v>
      </c>
      <c r="J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1" s="83" t="str">
        <f>IF($J$4 &lt;&gt; "Y", "N", IF('ESS Request Form'!$B$66 = "Yes", "Y", "N"))</f>
        <v>N</v>
      </c>
      <c r="L31" s="83" t="str">
        <f>IF($J$4 &lt;&gt; "Y", "N", IF(OR('ESS Request Form'!$B$62 = "Yes: SA8-SA15", 'ESS Request Form'!$B$62 = "Yes: SA8-SA15, SA17 &amp; SA18"), "Y", "N"))</f>
        <v>N</v>
      </c>
      <c r="M31" s="83" t="str">
        <f>IF($J$4 &lt;&gt; "Y", "N", IF('ESS Request Form'!$B$62 = "Yes: SA8-SA15, SA17 &amp; SA18", "Y", "N"))</f>
        <v>N</v>
      </c>
      <c r="N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1" s="83"/>
      <c r="P31" s="83" t="str">
        <f>IF(ISBLANK('ESS Request Form'!$D139), "No Information Submitted", 'ESS Request Form'!$D139)</f>
        <v>No Information Submitted</v>
      </c>
      <c r="Q31" s="83" t="str">
        <f>IF(ISBLANK('ESS Request Form'!$E139), "No Information Submitted", 'ESS Request Form'!$E139)</f>
        <v>No Information Submitted</v>
      </c>
      <c r="R31" s="83" t="str">
        <f>IF(ISBLANK('ESS Request Form'!$F139), "No Information Submitted", 'ESS Request Form'!$F139)</f>
        <v>No Information Submitted</v>
      </c>
      <c r="S31" s="83" t="str">
        <f>IF(ISBLANK('ESS Request Form'!$G139), "No Information Submitted", 'ESS Request Form'!$G139)</f>
        <v>No Information Submitted</v>
      </c>
      <c r="T31" s="83" t="str">
        <f>IF(ISBLANK('ESS Request Form'!$H139), "No Information Submitted", 'ESS Request Form'!$H139)</f>
        <v>No Information Submitted</v>
      </c>
      <c r="U31" s="83" t="str">
        <f>IF($I$4 &lt;&gt; "Y", "No Information Submitted", IF(ISBLANK('ESS Request Form'!$B$44), "No NRTL Selected", 'ESS Request Form'!$B$44))</f>
        <v>No Information Submitted</v>
      </c>
      <c r="V31" s="84" t="str">
        <f t="shared" si="0"/>
        <v>No Information Submitted</v>
      </c>
      <c r="W31" s="83" t="str">
        <f>IF($J$4 &lt;&gt; "Y", "No Information Submitted", IF(ISBLANK('ESS Request Form'!$B$44), "No NRTL Selected", 'ESS Request Form'!$B$44))</f>
        <v>No Information Submitted</v>
      </c>
      <c r="X31" s="84" t="str">
        <f t="shared" si="1"/>
        <v>No Information Submitted</v>
      </c>
      <c r="Y31" s="83" t="str">
        <f>IF($J$4 &lt;&gt; "Y", "No Information Submitted", IF(AND($J$4= "Y", ISBLANK('ESS Request Form'!$B$64)), "ERROR - No Firmware Version Submitted", 'ESS Request Form'!$B$64))</f>
        <v>No Information Submitted</v>
      </c>
      <c r="Z31" s="84" t="str">
        <f t="shared" si="2"/>
        <v>No Information Submitted</v>
      </c>
      <c r="AA31" s="84" t="str">
        <f t="shared" si="3"/>
        <v>No Information Submitted</v>
      </c>
      <c r="AB31" s="83" t="str">
        <f>IF($N$4 = "No Information Submitted", "No Information Submitted", IF(ISBLANK('ESS Request Form'!$B$76), "No Information Submitted", 'ESS Request Form'!$B$76))</f>
        <v>No Information Submitted</v>
      </c>
      <c r="AC31" s="84" t="str">
        <f>IF($N$4 = "No Information Submitted", "No Information Submitted", IF(ISBLANK('ESS Request Form'!$B$76), "No Information Submitted", ""))</f>
        <v>No Information Submitted</v>
      </c>
      <c r="AD31" s="83"/>
      <c r="AF31" s="83"/>
      <c r="AG31" s="83"/>
      <c r="AH31" s="83" t="str">
        <f>IF(ISBLANK('ESS Request Form'!$I139), "", _xlfn.CONCAT("Integrated Inverter model number ", 'ESS Request Form'!$I139))</f>
        <v/>
      </c>
      <c r="AI31" s="83" t="str">
        <f>IF('ESS Request Form'!$B$81 = "", "No Information Submitted", IF('ESS Request Form'!$B$81 = "Yes", "Y", IF('ESS Request Form'!$B$81 = "No", "N", "Error")))</f>
        <v>No Information Submitted</v>
      </c>
      <c r="AJ31" s="83" t="str">
        <f>IF('ESS Request Form'!$B$83 = "", "No Information Submitted", IF('ESS Request Form'!$B$83 = "Yes", "Y", IF('ESS Request Form'!$B$83 = "No", "N", "Error")))</f>
        <v>No Information Submitted</v>
      </c>
      <c r="AK31" s="83" t="str">
        <f>IF('ESS Request Form'!$B$85 = "", "No Information Submitted", IF('ESS Request Form'!$B$85 = "Yes", "Y", IF('ESS Request Form'!$B$85 = "No", "N", "Error")))</f>
        <v>No Information Submitted</v>
      </c>
      <c r="AL31" s="83" t="str">
        <f>IF('ESS Request Form'!$B$87 = "", "No Information Submitted", IF('ESS Request Form'!$B$87 = "Yes", "Y", IF('ESS Request Form'!$B$87 = "No", "N", "Error")))</f>
        <v>No Information Submitted</v>
      </c>
      <c r="AM31" s="83" t="str">
        <f>IF('ESS Request Form'!$B$89 = "", "No Information Submitted", IF('ESS Request Form'!$B$89 = "Yes", "Y", IF('ESS Request Form'!$B$89 = "No", "N", "Error")))</f>
        <v>No Information Submitted</v>
      </c>
      <c r="AN31" s="83" t="str">
        <f>IF('ESS Request Form'!$B$91 = "", "No Information Submitted", IF('ESS Request Form'!$B$91 = "Yes", "Y", IF('ESS Request Form'!$B$91 = "No", "N", "Error")))</f>
        <v>No Information Submitted</v>
      </c>
      <c r="AO31" s="83" t="str">
        <f>IF('ESS Request Form'!$B$93 = "", "No Information Submitted", IF('ESS Request Form'!$B$93 = "Yes", "Y", IF('ESS Request Form'!$B$93 = "No", "N", "Error")))</f>
        <v>No Information Submitted</v>
      </c>
      <c r="AP31" s="83" t="str">
        <f>IF('ESS Request Form'!$B$95 = "", "No Information Submitted", IF('ESS Request Form'!$B$95 = "Yes", "Y", IF('ESS Request Form'!$B$95 = "No", "N", "Error")))</f>
        <v>No Information Submitted</v>
      </c>
      <c r="AQ31" s="83" t="str">
        <f>IF('ESS Request Form'!$B$97 = "", "No Information Submitted", IF('ESS Request Form'!$B$97 = "Yes", "Y", IF('ESS Request Form'!$B$97 = "No", "N", "Error")))</f>
        <v>No Information Submitted</v>
      </c>
      <c r="AR31" s="84"/>
      <c r="AS31" s="84"/>
      <c r="AT31" s="83" t="str">
        <f>IF('ESS Request Form'!$B$16 = "Add", "Add", IF('ESS Request Form'!$B$16 = "Revise", "Revise", "No Information Submitted"))</f>
        <v>No Information Submitted</v>
      </c>
    </row>
    <row r="32" spans="1:46" s="70" customFormat="1" ht="28.8" x14ac:dyDescent="0.3">
      <c r="A32" s="82" t="str">
        <f>IF(ISBLANK('ESS Request Form'!$B$6), "No Information Submitted", 'ESS Request Form'!$B$6)</f>
        <v>No Information Submitted</v>
      </c>
      <c r="B32" s="82"/>
      <c r="C32" s="82" t="str">
        <f>IF(ISBLANK('ESS Request Form'!$B140), "No Information Submitted", 'ESS Request Form'!$B140)</f>
        <v>No Information Submitted</v>
      </c>
      <c r="D32" s="83" t="str">
        <f>IF(ISBLANK('ESS Request Form'!$B$30), "No Information Submitted", 'ESS Request Form'!$B$30)</f>
        <v>No Information Submitted</v>
      </c>
      <c r="E32" s="83" t="str">
        <f>IF(ISBLANK('ESS Request Form'!$C140), "No Information Submitted", IF('ESS Request Form'!$C140 = "No", "N", IF('ESS Request Form'!$C140 = "Yes", "Y", "Error")))</f>
        <v>No Information Submitted</v>
      </c>
      <c r="F32" s="83" t="str">
        <f>IF(ISBLANK('ESS Request Form'!$B$22), "No Information Submitted", 'ESS Request Form'!$B$22)</f>
        <v>No Information Submitted</v>
      </c>
      <c r="G32" s="84" t="str">
        <f>IF(ISBLANK('ESS Request Form'!$B$26), "No Information Submitted", 'ESS Request Form'!$B$26)</f>
        <v>No Information Submitted</v>
      </c>
      <c r="H32" s="83" t="str">
        <f>IF(ISBLANK('ESS Request Form'!$B$24), "No Information Submitted", 'ESS Request Form'!$B$24)</f>
        <v>No Information Submitted</v>
      </c>
      <c r="I32" s="83" t="str">
        <f xml:space="preserve"> IF('ESS Request Form'!$B$42 = "Yes", IF(OR('ESS Request Form'!$B$51 = "Yes", OR('ESS Request Form'!$B$62 = "Yes: SA8-SA15", 'ESS Request Form'!$B$62 = "Yes: SA8-SA15, SA17 &amp; SA18")), IF('ESS Request Form'!$B$51 = "Yes", "Y", "N"), "ERROR - No SA or SB Submitted"), "N")</f>
        <v>N</v>
      </c>
      <c r="J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2" s="83" t="str">
        <f>IF($J$4 &lt;&gt; "Y", "N", IF('ESS Request Form'!$B$66 = "Yes", "Y", "N"))</f>
        <v>N</v>
      </c>
      <c r="L32" s="83" t="str">
        <f>IF($J$4 &lt;&gt; "Y", "N", IF(OR('ESS Request Form'!$B$62 = "Yes: SA8-SA15", 'ESS Request Form'!$B$62 = "Yes: SA8-SA15, SA17 &amp; SA18"), "Y", "N"))</f>
        <v>N</v>
      </c>
      <c r="M32" s="83" t="str">
        <f>IF($J$4 &lt;&gt; "Y", "N", IF('ESS Request Form'!$B$62 = "Yes: SA8-SA15, SA17 &amp; SA18", "Y", "N"))</f>
        <v>N</v>
      </c>
      <c r="N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2" s="83"/>
      <c r="P32" s="83" t="str">
        <f>IF(ISBLANK('ESS Request Form'!$D140), "No Information Submitted", 'ESS Request Form'!$D140)</f>
        <v>No Information Submitted</v>
      </c>
      <c r="Q32" s="83" t="str">
        <f>IF(ISBLANK('ESS Request Form'!$E140), "No Information Submitted", 'ESS Request Form'!$E140)</f>
        <v>No Information Submitted</v>
      </c>
      <c r="R32" s="83" t="str">
        <f>IF(ISBLANK('ESS Request Form'!$F140), "No Information Submitted", 'ESS Request Form'!$F140)</f>
        <v>No Information Submitted</v>
      </c>
      <c r="S32" s="83" t="str">
        <f>IF(ISBLANK('ESS Request Form'!$G140), "No Information Submitted", 'ESS Request Form'!$G140)</f>
        <v>No Information Submitted</v>
      </c>
      <c r="T32" s="83" t="str">
        <f>IF(ISBLANK('ESS Request Form'!$H140), "No Information Submitted", 'ESS Request Form'!$H140)</f>
        <v>No Information Submitted</v>
      </c>
      <c r="U32" s="83" t="str">
        <f>IF($I$4 &lt;&gt; "Y", "No Information Submitted", IF(ISBLANK('ESS Request Form'!$B$44), "No NRTL Selected", 'ESS Request Form'!$B$44))</f>
        <v>No Information Submitted</v>
      </c>
      <c r="V32" s="84" t="str">
        <f t="shared" si="0"/>
        <v>No Information Submitted</v>
      </c>
      <c r="W32" s="83" t="str">
        <f>IF($J$4 &lt;&gt; "Y", "No Information Submitted", IF(ISBLANK('ESS Request Form'!$B$44), "No NRTL Selected", 'ESS Request Form'!$B$44))</f>
        <v>No Information Submitted</v>
      </c>
      <c r="X32" s="84" t="str">
        <f t="shared" si="1"/>
        <v>No Information Submitted</v>
      </c>
      <c r="Y32" s="83" t="str">
        <f>IF($J$4 &lt;&gt; "Y", "No Information Submitted", IF(AND($J$4= "Y", ISBLANK('ESS Request Form'!$B$64)), "ERROR - No Firmware Version Submitted", 'ESS Request Form'!$B$64))</f>
        <v>No Information Submitted</v>
      </c>
      <c r="Z32" s="84" t="str">
        <f t="shared" si="2"/>
        <v>No Information Submitted</v>
      </c>
      <c r="AA32" s="84" t="str">
        <f t="shared" si="3"/>
        <v>No Information Submitted</v>
      </c>
      <c r="AB32" s="83" t="str">
        <f>IF($N$4 = "No Information Submitted", "No Information Submitted", IF(ISBLANK('ESS Request Form'!$B$76), "No Information Submitted", 'ESS Request Form'!$B$76))</f>
        <v>No Information Submitted</v>
      </c>
      <c r="AC32" s="84" t="str">
        <f>IF($N$4 = "No Information Submitted", "No Information Submitted", IF(ISBLANK('ESS Request Form'!$B$76), "No Information Submitted", ""))</f>
        <v>No Information Submitted</v>
      </c>
      <c r="AD32" s="83"/>
      <c r="AF32" s="83"/>
      <c r="AG32" s="83"/>
      <c r="AH32" s="83" t="str">
        <f>IF(ISBLANK('ESS Request Form'!$I140), "", _xlfn.CONCAT("Integrated Inverter model number ", 'ESS Request Form'!$I140))</f>
        <v/>
      </c>
      <c r="AI32" s="83" t="str">
        <f>IF('ESS Request Form'!$B$81 = "", "No Information Submitted", IF('ESS Request Form'!$B$81 = "Yes", "Y", IF('ESS Request Form'!$B$81 = "No", "N", "Error")))</f>
        <v>No Information Submitted</v>
      </c>
      <c r="AJ32" s="83" t="str">
        <f>IF('ESS Request Form'!$B$83 = "", "No Information Submitted", IF('ESS Request Form'!$B$83 = "Yes", "Y", IF('ESS Request Form'!$B$83 = "No", "N", "Error")))</f>
        <v>No Information Submitted</v>
      </c>
      <c r="AK32" s="83" t="str">
        <f>IF('ESS Request Form'!$B$85 = "", "No Information Submitted", IF('ESS Request Form'!$B$85 = "Yes", "Y", IF('ESS Request Form'!$B$85 = "No", "N", "Error")))</f>
        <v>No Information Submitted</v>
      </c>
      <c r="AL32" s="83" t="str">
        <f>IF('ESS Request Form'!$B$87 = "", "No Information Submitted", IF('ESS Request Form'!$B$87 = "Yes", "Y", IF('ESS Request Form'!$B$87 = "No", "N", "Error")))</f>
        <v>No Information Submitted</v>
      </c>
      <c r="AM32" s="83" t="str">
        <f>IF('ESS Request Form'!$B$89 = "", "No Information Submitted", IF('ESS Request Form'!$B$89 = "Yes", "Y", IF('ESS Request Form'!$B$89 = "No", "N", "Error")))</f>
        <v>No Information Submitted</v>
      </c>
      <c r="AN32" s="83" t="str">
        <f>IF('ESS Request Form'!$B$91 = "", "No Information Submitted", IF('ESS Request Form'!$B$91 = "Yes", "Y", IF('ESS Request Form'!$B$91 = "No", "N", "Error")))</f>
        <v>No Information Submitted</v>
      </c>
      <c r="AO32" s="83" t="str">
        <f>IF('ESS Request Form'!$B$93 = "", "No Information Submitted", IF('ESS Request Form'!$B$93 = "Yes", "Y", IF('ESS Request Form'!$B$93 = "No", "N", "Error")))</f>
        <v>No Information Submitted</v>
      </c>
      <c r="AP32" s="83" t="str">
        <f>IF('ESS Request Form'!$B$95 = "", "No Information Submitted", IF('ESS Request Form'!$B$95 = "Yes", "Y", IF('ESS Request Form'!$B$95 = "No", "N", "Error")))</f>
        <v>No Information Submitted</v>
      </c>
      <c r="AQ32" s="83" t="str">
        <f>IF('ESS Request Form'!$B$97 = "", "No Information Submitted", IF('ESS Request Form'!$B$97 = "Yes", "Y", IF('ESS Request Form'!$B$97 = "No", "N", "Error")))</f>
        <v>No Information Submitted</v>
      </c>
      <c r="AR32" s="84"/>
      <c r="AS32" s="84"/>
      <c r="AT32" s="83" t="str">
        <f>IF('ESS Request Form'!$B$16 = "Add", "Add", IF('ESS Request Form'!$B$16 = "Revise", "Revise", "No Information Submitted"))</f>
        <v>No Information Submitted</v>
      </c>
    </row>
    <row r="33" spans="1:46" s="70" customFormat="1" ht="28.8" x14ac:dyDescent="0.3">
      <c r="A33" s="82" t="str">
        <f>IF(ISBLANK('ESS Request Form'!$B$6), "No Information Submitted", 'ESS Request Form'!$B$6)</f>
        <v>No Information Submitted</v>
      </c>
      <c r="B33" s="82"/>
      <c r="C33" s="82" t="str">
        <f>IF(ISBLANK('ESS Request Form'!$B141), "No Information Submitted", 'ESS Request Form'!$B141)</f>
        <v>No Information Submitted</v>
      </c>
      <c r="D33" s="83" t="str">
        <f>IF(ISBLANK('ESS Request Form'!$B$30), "No Information Submitted", 'ESS Request Form'!$B$30)</f>
        <v>No Information Submitted</v>
      </c>
      <c r="E33" s="83" t="str">
        <f>IF(ISBLANK('ESS Request Form'!$C141), "No Information Submitted", IF('ESS Request Form'!$C141 = "No", "N", IF('ESS Request Form'!$C141 = "Yes", "Y", "Error")))</f>
        <v>No Information Submitted</v>
      </c>
      <c r="F33" s="83" t="str">
        <f>IF(ISBLANK('ESS Request Form'!$B$22), "No Information Submitted", 'ESS Request Form'!$B$22)</f>
        <v>No Information Submitted</v>
      </c>
      <c r="G33" s="84" t="str">
        <f>IF(ISBLANK('ESS Request Form'!$B$26), "No Information Submitted", 'ESS Request Form'!$B$26)</f>
        <v>No Information Submitted</v>
      </c>
      <c r="H33" s="83" t="str">
        <f>IF(ISBLANK('ESS Request Form'!$B$24), "No Information Submitted", 'ESS Request Form'!$B$24)</f>
        <v>No Information Submitted</v>
      </c>
      <c r="I33" s="83" t="str">
        <f xml:space="preserve"> IF('ESS Request Form'!$B$42 = "Yes", IF(OR('ESS Request Form'!$B$51 = "Yes", OR('ESS Request Form'!$B$62 = "Yes: SA8-SA15", 'ESS Request Form'!$B$62 = "Yes: SA8-SA15, SA17 &amp; SA18")), IF('ESS Request Form'!$B$51 = "Yes", "Y", "N"), "ERROR - No SA or SB Submitted"), "N")</f>
        <v>N</v>
      </c>
      <c r="J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3" s="83" t="str">
        <f>IF($J$4 &lt;&gt; "Y", "N", IF('ESS Request Form'!$B$66 = "Yes", "Y", "N"))</f>
        <v>N</v>
      </c>
      <c r="L33" s="83" t="str">
        <f>IF($J$4 &lt;&gt; "Y", "N", IF(OR('ESS Request Form'!$B$62 = "Yes: SA8-SA15", 'ESS Request Form'!$B$62 = "Yes: SA8-SA15, SA17 &amp; SA18"), "Y", "N"))</f>
        <v>N</v>
      </c>
      <c r="M33" s="83" t="str">
        <f>IF($J$4 &lt;&gt; "Y", "N", IF('ESS Request Form'!$B$62 = "Yes: SA8-SA15, SA17 &amp; SA18", "Y", "N"))</f>
        <v>N</v>
      </c>
      <c r="N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3" s="83"/>
      <c r="P33" s="83" t="str">
        <f>IF(ISBLANK('ESS Request Form'!$D141), "No Information Submitted", 'ESS Request Form'!$D141)</f>
        <v>No Information Submitted</v>
      </c>
      <c r="Q33" s="83" t="str">
        <f>IF(ISBLANK('ESS Request Form'!$E141), "No Information Submitted", 'ESS Request Form'!$E141)</f>
        <v>No Information Submitted</v>
      </c>
      <c r="R33" s="83" t="str">
        <f>IF(ISBLANK('ESS Request Form'!$F141), "No Information Submitted", 'ESS Request Form'!$F141)</f>
        <v>No Information Submitted</v>
      </c>
      <c r="S33" s="83" t="str">
        <f>IF(ISBLANK('ESS Request Form'!$G141), "No Information Submitted", 'ESS Request Form'!$G141)</f>
        <v>No Information Submitted</v>
      </c>
      <c r="T33" s="83" t="str">
        <f>IF(ISBLANK('ESS Request Form'!$H141), "No Information Submitted", 'ESS Request Form'!$H141)</f>
        <v>No Information Submitted</v>
      </c>
      <c r="U33" s="83" t="str">
        <f>IF($I$4 &lt;&gt; "Y", "No Information Submitted", IF(ISBLANK('ESS Request Form'!$B$44), "No NRTL Selected", 'ESS Request Form'!$B$44))</f>
        <v>No Information Submitted</v>
      </c>
      <c r="V33" s="84" t="str">
        <f t="shared" si="0"/>
        <v>No Information Submitted</v>
      </c>
      <c r="W33" s="83" t="str">
        <f>IF($J$4 &lt;&gt; "Y", "No Information Submitted", IF(ISBLANK('ESS Request Form'!$B$44), "No NRTL Selected", 'ESS Request Form'!$B$44))</f>
        <v>No Information Submitted</v>
      </c>
      <c r="X33" s="84" t="str">
        <f t="shared" si="1"/>
        <v>No Information Submitted</v>
      </c>
      <c r="Y33" s="83" t="str">
        <f>IF($J$4 &lt;&gt; "Y", "No Information Submitted", IF(AND($J$4= "Y", ISBLANK('ESS Request Form'!$B$64)), "ERROR - No Firmware Version Submitted", 'ESS Request Form'!$B$64))</f>
        <v>No Information Submitted</v>
      </c>
      <c r="Z33" s="84" t="str">
        <f t="shared" si="2"/>
        <v>No Information Submitted</v>
      </c>
      <c r="AA33" s="84" t="str">
        <f t="shared" si="3"/>
        <v>No Information Submitted</v>
      </c>
      <c r="AB33" s="83" t="str">
        <f>IF($N$4 = "No Information Submitted", "No Information Submitted", IF(ISBLANK('ESS Request Form'!$B$76), "No Information Submitted", 'ESS Request Form'!$B$76))</f>
        <v>No Information Submitted</v>
      </c>
      <c r="AC33" s="84" t="str">
        <f>IF($N$4 = "No Information Submitted", "No Information Submitted", IF(ISBLANK('ESS Request Form'!$B$76), "No Information Submitted", ""))</f>
        <v>No Information Submitted</v>
      </c>
      <c r="AD33" s="83"/>
      <c r="AF33" s="83"/>
      <c r="AG33" s="83"/>
      <c r="AH33" s="83" t="str">
        <f>IF(ISBLANK('ESS Request Form'!$I141), "", _xlfn.CONCAT("Integrated Inverter model number ", 'ESS Request Form'!$I141))</f>
        <v/>
      </c>
      <c r="AI33" s="83" t="str">
        <f>IF('ESS Request Form'!$B$81 = "", "No Information Submitted", IF('ESS Request Form'!$B$81 = "Yes", "Y", IF('ESS Request Form'!$B$81 = "No", "N", "Error")))</f>
        <v>No Information Submitted</v>
      </c>
      <c r="AJ33" s="83" t="str">
        <f>IF('ESS Request Form'!$B$83 = "", "No Information Submitted", IF('ESS Request Form'!$B$83 = "Yes", "Y", IF('ESS Request Form'!$B$83 = "No", "N", "Error")))</f>
        <v>No Information Submitted</v>
      </c>
      <c r="AK33" s="83" t="str">
        <f>IF('ESS Request Form'!$B$85 = "", "No Information Submitted", IF('ESS Request Form'!$B$85 = "Yes", "Y", IF('ESS Request Form'!$B$85 = "No", "N", "Error")))</f>
        <v>No Information Submitted</v>
      </c>
      <c r="AL33" s="83" t="str">
        <f>IF('ESS Request Form'!$B$87 = "", "No Information Submitted", IF('ESS Request Form'!$B$87 = "Yes", "Y", IF('ESS Request Form'!$B$87 = "No", "N", "Error")))</f>
        <v>No Information Submitted</v>
      </c>
      <c r="AM33" s="83" t="str">
        <f>IF('ESS Request Form'!$B$89 = "", "No Information Submitted", IF('ESS Request Form'!$B$89 = "Yes", "Y", IF('ESS Request Form'!$B$89 = "No", "N", "Error")))</f>
        <v>No Information Submitted</v>
      </c>
      <c r="AN33" s="83" t="str">
        <f>IF('ESS Request Form'!$B$91 = "", "No Information Submitted", IF('ESS Request Form'!$B$91 = "Yes", "Y", IF('ESS Request Form'!$B$91 = "No", "N", "Error")))</f>
        <v>No Information Submitted</v>
      </c>
      <c r="AO33" s="83" t="str">
        <f>IF('ESS Request Form'!$B$93 = "", "No Information Submitted", IF('ESS Request Form'!$B$93 = "Yes", "Y", IF('ESS Request Form'!$B$93 = "No", "N", "Error")))</f>
        <v>No Information Submitted</v>
      </c>
      <c r="AP33" s="83" t="str">
        <f>IF('ESS Request Form'!$B$95 = "", "No Information Submitted", IF('ESS Request Form'!$B$95 = "Yes", "Y", IF('ESS Request Form'!$B$95 = "No", "N", "Error")))</f>
        <v>No Information Submitted</v>
      </c>
      <c r="AQ33" s="83" t="str">
        <f>IF('ESS Request Form'!$B$97 = "", "No Information Submitted", IF('ESS Request Form'!$B$97 = "Yes", "Y", IF('ESS Request Form'!$B$97 = "No", "N", "Error")))</f>
        <v>No Information Submitted</v>
      </c>
      <c r="AR33" s="84"/>
      <c r="AS33" s="84"/>
      <c r="AT33" s="83" t="str">
        <f>IF('ESS Request Form'!$B$16 = "Add", "Add", IF('ESS Request Form'!$B$16 = "Revise", "Revise", "No Information Submitted"))</f>
        <v>No Information Submitted</v>
      </c>
    </row>
    <row r="34" spans="1:46" s="70" customFormat="1" ht="28.8" x14ac:dyDescent="0.3">
      <c r="A34" s="82" t="str">
        <f>IF(ISBLANK('ESS Request Form'!$B$6), "No Information Submitted", 'ESS Request Form'!$B$6)</f>
        <v>No Information Submitted</v>
      </c>
      <c r="B34" s="82"/>
      <c r="C34" s="82" t="str">
        <f>IF(ISBLANK('ESS Request Form'!$B142), "No Information Submitted", 'ESS Request Form'!$B142)</f>
        <v>No Information Submitted</v>
      </c>
      <c r="D34" s="83" t="str">
        <f>IF(ISBLANK('ESS Request Form'!$B$30), "No Information Submitted", 'ESS Request Form'!$B$30)</f>
        <v>No Information Submitted</v>
      </c>
      <c r="E34" s="83" t="str">
        <f>IF(ISBLANK('ESS Request Form'!$C142), "No Information Submitted", IF('ESS Request Form'!$C142 = "No", "N", IF('ESS Request Form'!$C142 = "Yes", "Y", "Error")))</f>
        <v>No Information Submitted</v>
      </c>
      <c r="F34" s="83" t="str">
        <f>IF(ISBLANK('ESS Request Form'!$B$22), "No Information Submitted", 'ESS Request Form'!$B$22)</f>
        <v>No Information Submitted</v>
      </c>
      <c r="G34" s="84" t="str">
        <f>IF(ISBLANK('ESS Request Form'!$B$26), "No Information Submitted", 'ESS Request Form'!$B$26)</f>
        <v>No Information Submitted</v>
      </c>
      <c r="H34" s="83" t="str">
        <f>IF(ISBLANK('ESS Request Form'!$B$24), "No Information Submitted", 'ESS Request Form'!$B$24)</f>
        <v>No Information Submitted</v>
      </c>
      <c r="I34" s="83" t="str">
        <f xml:space="preserve"> IF('ESS Request Form'!$B$42 = "Yes", IF(OR('ESS Request Form'!$B$51 = "Yes", OR('ESS Request Form'!$B$62 = "Yes: SA8-SA15", 'ESS Request Form'!$B$62 = "Yes: SA8-SA15, SA17 &amp; SA18")), IF('ESS Request Form'!$B$51 = "Yes", "Y", "N"), "ERROR - No SA or SB Submitted"), "N")</f>
        <v>N</v>
      </c>
      <c r="J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4" s="83" t="str">
        <f>IF($J$4 &lt;&gt; "Y", "N", IF('ESS Request Form'!$B$66 = "Yes", "Y", "N"))</f>
        <v>N</v>
      </c>
      <c r="L34" s="83" t="str">
        <f>IF($J$4 &lt;&gt; "Y", "N", IF(OR('ESS Request Form'!$B$62 = "Yes: SA8-SA15", 'ESS Request Form'!$B$62 = "Yes: SA8-SA15, SA17 &amp; SA18"), "Y", "N"))</f>
        <v>N</v>
      </c>
      <c r="M34" s="83" t="str">
        <f>IF($J$4 &lt;&gt; "Y", "N", IF('ESS Request Form'!$B$62 = "Yes: SA8-SA15, SA17 &amp; SA18", "Y", "N"))</f>
        <v>N</v>
      </c>
      <c r="N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4" s="83"/>
      <c r="P34" s="83" t="str">
        <f>IF(ISBLANK('ESS Request Form'!$D142), "No Information Submitted", 'ESS Request Form'!$D142)</f>
        <v>No Information Submitted</v>
      </c>
      <c r="Q34" s="83" t="str">
        <f>IF(ISBLANK('ESS Request Form'!$E142), "No Information Submitted", 'ESS Request Form'!$E142)</f>
        <v>No Information Submitted</v>
      </c>
      <c r="R34" s="83" t="str">
        <f>IF(ISBLANK('ESS Request Form'!$F142), "No Information Submitted", 'ESS Request Form'!$F142)</f>
        <v>No Information Submitted</v>
      </c>
      <c r="S34" s="83" t="str">
        <f>IF(ISBLANK('ESS Request Form'!$G142), "No Information Submitted", 'ESS Request Form'!$G142)</f>
        <v>No Information Submitted</v>
      </c>
      <c r="T34" s="83" t="str">
        <f>IF(ISBLANK('ESS Request Form'!$H142), "No Information Submitted", 'ESS Request Form'!$H142)</f>
        <v>No Information Submitted</v>
      </c>
      <c r="U34" s="83" t="str">
        <f>IF($I$4 &lt;&gt; "Y", "No Information Submitted", IF(ISBLANK('ESS Request Form'!$B$44), "No NRTL Selected", 'ESS Request Form'!$B$44))</f>
        <v>No Information Submitted</v>
      </c>
      <c r="V34" s="84" t="str">
        <f t="shared" si="0"/>
        <v>No Information Submitted</v>
      </c>
      <c r="W34" s="83" t="str">
        <f>IF($J$4 &lt;&gt; "Y", "No Information Submitted", IF(ISBLANK('ESS Request Form'!$B$44), "No NRTL Selected", 'ESS Request Form'!$B$44))</f>
        <v>No Information Submitted</v>
      </c>
      <c r="X34" s="84" t="str">
        <f t="shared" si="1"/>
        <v>No Information Submitted</v>
      </c>
      <c r="Y34" s="83" t="str">
        <f>IF($J$4 &lt;&gt; "Y", "No Information Submitted", IF(AND($J$4= "Y", ISBLANK('ESS Request Form'!$B$64)), "ERROR - No Firmware Version Submitted", 'ESS Request Form'!$B$64))</f>
        <v>No Information Submitted</v>
      </c>
      <c r="Z34" s="84" t="str">
        <f t="shared" si="2"/>
        <v>No Information Submitted</v>
      </c>
      <c r="AA34" s="84" t="str">
        <f t="shared" si="3"/>
        <v>No Information Submitted</v>
      </c>
      <c r="AB34" s="83" t="str">
        <f>IF($N$4 = "No Information Submitted", "No Information Submitted", IF(ISBLANK('ESS Request Form'!$B$76), "No Information Submitted", 'ESS Request Form'!$B$76))</f>
        <v>No Information Submitted</v>
      </c>
      <c r="AC34" s="84" t="str">
        <f>IF($N$4 = "No Information Submitted", "No Information Submitted", IF(ISBLANK('ESS Request Form'!$B$76), "No Information Submitted", ""))</f>
        <v>No Information Submitted</v>
      </c>
      <c r="AD34" s="83"/>
      <c r="AF34" s="83"/>
      <c r="AG34" s="83"/>
      <c r="AH34" s="83" t="str">
        <f>IF(ISBLANK('ESS Request Form'!$I142), "", _xlfn.CONCAT("Integrated Inverter model number ", 'ESS Request Form'!$I142))</f>
        <v/>
      </c>
      <c r="AI34" s="83" t="str">
        <f>IF('ESS Request Form'!$B$81 = "", "No Information Submitted", IF('ESS Request Form'!$B$81 = "Yes", "Y", IF('ESS Request Form'!$B$81 = "No", "N", "Error")))</f>
        <v>No Information Submitted</v>
      </c>
      <c r="AJ34" s="83" t="str">
        <f>IF('ESS Request Form'!$B$83 = "", "No Information Submitted", IF('ESS Request Form'!$B$83 = "Yes", "Y", IF('ESS Request Form'!$B$83 = "No", "N", "Error")))</f>
        <v>No Information Submitted</v>
      </c>
      <c r="AK34" s="83" t="str">
        <f>IF('ESS Request Form'!$B$85 = "", "No Information Submitted", IF('ESS Request Form'!$B$85 = "Yes", "Y", IF('ESS Request Form'!$B$85 = "No", "N", "Error")))</f>
        <v>No Information Submitted</v>
      </c>
      <c r="AL34" s="83" t="str">
        <f>IF('ESS Request Form'!$B$87 = "", "No Information Submitted", IF('ESS Request Form'!$B$87 = "Yes", "Y", IF('ESS Request Form'!$B$87 = "No", "N", "Error")))</f>
        <v>No Information Submitted</v>
      </c>
      <c r="AM34" s="83" t="str">
        <f>IF('ESS Request Form'!$B$89 = "", "No Information Submitted", IF('ESS Request Form'!$B$89 = "Yes", "Y", IF('ESS Request Form'!$B$89 = "No", "N", "Error")))</f>
        <v>No Information Submitted</v>
      </c>
      <c r="AN34" s="83" t="str">
        <f>IF('ESS Request Form'!$B$91 = "", "No Information Submitted", IF('ESS Request Form'!$B$91 = "Yes", "Y", IF('ESS Request Form'!$B$91 = "No", "N", "Error")))</f>
        <v>No Information Submitted</v>
      </c>
      <c r="AO34" s="83" t="str">
        <f>IF('ESS Request Form'!$B$93 = "", "No Information Submitted", IF('ESS Request Form'!$B$93 = "Yes", "Y", IF('ESS Request Form'!$B$93 = "No", "N", "Error")))</f>
        <v>No Information Submitted</v>
      </c>
      <c r="AP34" s="83" t="str">
        <f>IF('ESS Request Form'!$B$95 = "", "No Information Submitted", IF('ESS Request Form'!$B$95 = "Yes", "Y", IF('ESS Request Form'!$B$95 = "No", "N", "Error")))</f>
        <v>No Information Submitted</v>
      </c>
      <c r="AQ34" s="83" t="str">
        <f>IF('ESS Request Form'!$B$97 = "", "No Information Submitted", IF('ESS Request Form'!$B$97 = "Yes", "Y", IF('ESS Request Form'!$B$97 = "No", "N", "Error")))</f>
        <v>No Information Submitted</v>
      </c>
      <c r="AR34" s="84"/>
      <c r="AS34" s="84"/>
      <c r="AT34" s="83" t="str">
        <f>IF('ESS Request Form'!$B$16 = "Add", "Add", IF('ESS Request Form'!$B$16 = "Revise", "Revise", "No Information Submitted"))</f>
        <v>No Information Submitted</v>
      </c>
    </row>
    <row r="35" spans="1:46" s="70" customFormat="1" ht="28.8" x14ac:dyDescent="0.3">
      <c r="A35" s="82" t="str">
        <f>IF(ISBLANK('ESS Request Form'!$B$6), "No Information Submitted", 'ESS Request Form'!$B$6)</f>
        <v>No Information Submitted</v>
      </c>
      <c r="B35" s="82"/>
      <c r="C35" s="82" t="str">
        <f>IF(ISBLANK('ESS Request Form'!$B143), "No Information Submitted", 'ESS Request Form'!$B143)</f>
        <v>No Information Submitted</v>
      </c>
      <c r="D35" s="83" t="str">
        <f>IF(ISBLANK('ESS Request Form'!$B$30), "No Information Submitted", 'ESS Request Form'!$B$30)</f>
        <v>No Information Submitted</v>
      </c>
      <c r="E35" s="83" t="str">
        <f>IF(ISBLANK('ESS Request Form'!$C143), "No Information Submitted", IF('ESS Request Form'!$C143 = "No", "N", IF('ESS Request Form'!$C143 = "Yes", "Y", "Error")))</f>
        <v>No Information Submitted</v>
      </c>
      <c r="F35" s="83" t="str">
        <f>IF(ISBLANK('ESS Request Form'!$B$22), "No Information Submitted", 'ESS Request Form'!$B$22)</f>
        <v>No Information Submitted</v>
      </c>
      <c r="G35" s="84" t="str">
        <f>IF(ISBLANK('ESS Request Form'!$B$26), "No Information Submitted", 'ESS Request Form'!$B$26)</f>
        <v>No Information Submitted</v>
      </c>
      <c r="H35" s="83" t="str">
        <f>IF(ISBLANK('ESS Request Form'!$B$24), "No Information Submitted", 'ESS Request Form'!$B$24)</f>
        <v>No Information Submitted</v>
      </c>
      <c r="I35" s="83" t="str">
        <f xml:space="preserve"> IF('ESS Request Form'!$B$42 = "Yes", IF(OR('ESS Request Form'!$B$51 = "Yes", OR('ESS Request Form'!$B$62 = "Yes: SA8-SA15", 'ESS Request Form'!$B$62 = "Yes: SA8-SA15, SA17 &amp; SA18")), IF('ESS Request Form'!$B$51 = "Yes", "Y", "N"), "ERROR - No SA or SB Submitted"), "N")</f>
        <v>N</v>
      </c>
      <c r="J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5" s="83" t="str">
        <f>IF($J$4 &lt;&gt; "Y", "N", IF('ESS Request Form'!$B$66 = "Yes", "Y", "N"))</f>
        <v>N</v>
      </c>
      <c r="L35" s="83" t="str">
        <f>IF($J$4 &lt;&gt; "Y", "N", IF(OR('ESS Request Form'!$B$62 = "Yes: SA8-SA15", 'ESS Request Form'!$B$62 = "Yes: SA8-SA15, SA17 &amp; SA18"), "Y", "N"))</f>
        <v>N</v>
      </c>
      <c r="M35" s="83" t="str">
        <f>IF($J$4 &lt;&gt; "Y", "N", IF('ESS Request Form'!$B$62 = "Yes: SA8-SA15, SA17 &amp; SA18", "Y", "N"))</f>
        <v>N</v>
      </c>
      <c r="N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5" s="83"/>
      <c r="P35" s="83" t="str">
        <f>IF(ISBLANK('ESS Request Form'!$D143), "No Information Submitted", 'ESS Request Form'!$D143)</f>
        <v>No Information Submitted</v>
      </c>
      <c r="Q35" s="83" t="str">
        <f>IF(ISBLANK('ESS Request Form'!$E143), "No Information Submitted", 'ESS Request Form'!$E143)</f>
        <v>No Information Submitted</v>
      </c>
      <c r="R35" s="83" t="str">
        <f>IF(ISBLANK('ESS Request Form'!$F143), "No Information Submitted", 'ESS Request Form'!$F143)</f>
        <v>No Information Submitted</v>
      </c>
      <c r="S35" s="83" t="str">
        <f>IF(ISBLANK('ESS Request Form'!$G143), "No Information Submitted", 'ESS Request Form'!$G143)</f>
        <v>No Information Submitted</v>
      </c>
      <c r="T35" s="83" t="str">
        <f>IF(ISBLANK('ESS Request Form'!$H143), "No Information Submitted", 'ESS Request Form'!$H143)</f>
        <v>No Information Submitted</v>
      </c>
      <c r="U35" s="83" t="str">
        <f>IF($I$4 &lt;&gt; "Y", "No Information Submitted", IF(ISBLANK('ESS Request Form'!$B$44), "No NRTL Selected", 'ESS Request Form'!$B$44))</f>
        <v>No Information Submitted</v>
      </c>
      <c r="V35" s="84" t="str">
        <f t="shared" si="0"/>
        <v>No Information Submitted</v>
      </c>
      <c r="W35" s="83" t="str">
        <f>IF($J$4 &lt;&gt; "Y", "No Information Submitted", IF(ISBLANK('ESS Request Form'!$B$44), "No NRTL Selected", 'ESS Request Form'!$B$44))</f>
        <v>No Information Submitted</v>
      </c>
      <c r="X35" s="84" t="str">
        <f t="shared" si="1"/>
        <v>No Information Submitted</v>
      </c>
      <c r="Y35" s="83" t="str">
        <f>IF($J$4 &lt;&gt; "Y", "No Information Submitted", IF(AND($J$4= "Y", ISBLANK('ESS Request Form'!$B$64)), "ERROR - No Firmware Version Submitted", 'ESS Request Form'!$B$64))</f>
        <v>No Information Submitted</v>
      </c>
      <c r="Z35" s="84" t="str">
        <f t="shared" si="2"/>
        <v>No Information Submitted</v>
      </c>
      <c r="AA35" s="84" t="str">
        <f t="shared" si="3"/>
        <v>No Information Submitted</v>
      </c>
      <c r="AB35" s="83" t="str">
        <f>IF($N$4 = "No Information Submitted", "No Information Submitted", IF(ISBLANK('ESS Request Form'!$B$76), "No Information Submitted", 'ESS Request Form'!$B$76))</f>
        <v>No Information Submitted</v>
      </c>
      <c r="AC35" s="84" t="str">
        <f>IF($N$4 = "No Information Submitted", "No Information Submitted", IF(ISBLANK('ESS Request Form'!$B$76), "No Information Submitted", ""))</f>
        <v>No Information Submitted</v>
      </c>
      <c r="AD35" s="83"/>
      <c r="AF35" s="83"/>
      <c r="AG35" s="83"/>
      <c r="AH35" s="83" t="str">
        <f>IF(ISBLANK('ESS Request Form'!$I143), "", _xlfn.CONCAT("Integrated Inverter model number ", 'ESS Request Form'!$I143))</f>
        <v/>
      </c>
      <c r="AI35" s="83" t="str">
        <f>IF('ESS Request Form'!$B$81 = "", "No Information Submitted", IF('ESS Request Form'!$B$81 = "Yes", "Y", IF('ESS Request Form'!$B$81 = "No", "N", "Error")))</f>
        <v>No Information Submitted</v>
      </c>
      <c r="AJ35" s="83" t="str">
        <f>IF('ESS Request Form'!$B$83 = "", "No Information Submitted", IF('ESS Request Form'!$B$83 = "Yes", "Y", IF('ESS Request Form'!$B$83 = "No", "N", "Error")))</f>
        <v>No Information Submitted</v>
      </c>
      <c r="AK35" s="83" t="str">
        <f>IF('ESS Request Form'!$B$85 = "", "No Information Submitted", IF('ESS Request Form'!$B$85 = "Yes", "Y", IF('ESS Request Form'!$B$85 = "No", "N", "Error")))</f>
        <v>No Information Submitted</v>
      </c>
      <c r="AL35" s="83" t="str">
        <f>IF('ESS Request Form'!$B$87 = "", "No Information Submitted", IF('ESS Request Form'!$B$87 = "Yes", "Y", IF('ESS Request Form'!$B$87 = "No", "N", "Error")))</f>
        <v>No Information Submitted</v>
      </c>
      <c r="AM35" s="83" t="str">
        <f>IF('ESS Request Form'!$B$89 = "", "No Information Submitted", IF('ESS Request Form'!$B$89 = "Yes", "Y", IF('ESS Request Form'!$B$89 = "No", "N", "Error")))</f>
        <v>No Information Submitted</v>
      </c>
      <c r="AN35" s="83" t="str">
        <f>IF('ESS Request Form'!$B$91 = "", "No Information Submitted", IF('ESS Request Form'!$B$91 = "Yes", "Y", IF('ESS Request Form'!$B$91 = "No", "N", "Error")))</f>
        <v>No Information Submitted</v>
      </c>
      <c r="AO35" s="83" t="str">
        <f>IF('ESS Request Form'!$B$93 = "", "No Information Submitted", IF('ESS Request Form'!$B$93 = "Yes", "Y", IF('ESS Request Form'!$B$93 = "No", "N", "Error")))</f>
        <v>No Information Submitted</v>
      </c>
      <c r="AP35" s="83" t="str">
        <f>IF('ESS Request Form'!$B$95 = "", "No Information Submitted", IF('ESS Request Form'!$B$95 = "Yes", "Y", IF('ESS Request Form'!$B$95 = "No", "N", "Error")))</f>
        <v>No Information Submitted</v>
      </c>
      <c r="AQ35" s="83" t="str">
        <f>IF('ESS Request Form'!$B$97 = "", "No Information Submitted", IF('ESS Request Form'!$B$97 = "Yes", "Y", IF('ESS Request Form'!$B$97 = "No", "N", "Error")))</f>
        <v>No Information Submitted</v>
      </c>
      <c r="AR35" s="84"/>
      <c r="AS35" s="84"/>
      <c r="AT35" s="83" t="str">
        <f>IF('ESS Request Form'!$B$16 = "Add", "Add", IF('ESS Request Form'!$B$16 = "Revise", "Revise", "No Information Submitted"))</f>
        <v>No Information Submitted</v>
      </c>
    </row>
    <row r="36" spans="1:46" s="70" customFormat="1" ht="28.8" x14ac:dyDescent="0.3">
      <c r="A36" s="82" t="str">
        <f>IF(ISBLANK('ESS Request Form'!$B$6), "No Information Submitted", 'ESS Request Form'!$B$6)</f>
        <v>No Information Submitted</v>
      </c>
      <c r="B36" s="82"/>
      <c r="C36" s="82" t="str">
        <f>IF(ISBLANK('ESS Request Form'!$B144), "No Information Submitted", 'ESS Request Form'!$B144)</f>
        <v>No Information Submitted</v>
      </c>
      <c r="D36" s="83" t="str">
        <f>IF(ISBLANK('ESS Request Form'!$B$30), "No Information Submitted", 'ESS Request Form'!$B$30)</f>
        <v>No Information Submitted</v>
      </c>
      <c r="E36" s="83" t="str">
        <f>IF(ISBLANK('ESS Request Form'!$C144), "No Information Submitted", IF('ESS Request Form'!$C144 = "No", "N", IF('ESS Request Form'!$C144 = "Yes", "Y", "Error")))</f>
        <v>No Information Submitted</v>
      </c>
      <c r="F36" s="83" t="str">
        <f>IF(ISBLANK('ESS Request Form'!$B$22), "No Information Submitted", 'ESS Request Form'!$B$22)</f>
        <v>No Information Submitted</v>
      </c>
      <c r="G36" s="84" t="str">
        <f>IF(ISBLANK('ESS Request Form'!$B$26), "No Information Submitted", 'ESS Request Form'!$B$26)</f>
        <v>No Information Submitted</v>
      </c>
      <c r="H36" s="83" t="str">
        <f>IF(ISBLANK('ESS Request Form'!$B$24), "No Information Submitted", 'ESS Request Form'!$B$24)</f>
        <v>No Information Submitted</v>
      </c>
      <c r="I36" s="83" t="str">
        <f xml:space="preserve"> IF('ESS Request Form'!$B$42 = "Yes", IF(OR('ESS Request Form'!$B$51 = "Yes", OR('ESS Request Form'!$B$62 = "Yes: SA8-SA15", 'ESS Request Form'!$B$62 = "Yes: SA8-SA15, SA17 &amp; SA18")), IF('ESS Request Form'!$B$51 = "Yes", "Y", "N"), "ERROR - No SA or SB Submitted"), "N")</f>
        <v>N</v>
      </c>
      <c r="J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6" s="83" t="str">
        <f>IF($J$4 &lt;&gt; "Y", "N", IF('ESS Request Form'!$B$66 = "Yes", "Y", "N"))</f>
        <v>N</v>
      </c>
      <c r="L36" s="83" t="str">
        <f>IF($J$4 &lt;&gt; "Y", "N", IF(OR('ESS Request Form'!$B$62 = "Yes: SA8-SA15", 'ESS Request Form'!$B$62 = "Yes: SA8-SA15, SA17 &amp; SA18"), "Y", "N"))</f>
        <v>N</v>
      </c>
      <c r="M36" s="83" t="str">
        <f>IF($J$4 &lt;&gt; "Y", "N", IF('ESS Request Form'!$B$62 = "Yes: SA8-SA15, SA17 &amp; SA18", "Y", "N"))</f>
        <v>N</v>
      </c>
      <c r="N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6" s="83"/>
      <c r="P36" s="83" t="str">
        <f>IF(ISBLANK('ESS Request Form'!$D144), "No Information Submitted", 'ESS Request Form'!$D144)</f>
        <v>No Information Submitted</v>
      </c>
      <c r="Q36" s="83" t="str">
        <f>IF(ISBLANK('ESS Request Form'!$E144), "No Information Submitted", 'ESS Request Form'!$E144)</f>
        <v>No Information Submitted</v>
      </c>
      <c r="R36" s="83" t="str">
        <f>IF(ISBLANK('ESS Request Form'!$F144), "No Information Submitted", 'ESS Request Form'!$F144)</f>
        <v>No Information Submitted</v>
      </c>
      <c r="S36" s="83" t="str">
        <f>IF(ISBLANK('ESS Request Form'!$G144), "No Information Submitted", 'ESS Request Form'!$G144)</f>
        <v>No Information Submitted</v>
      </c>
      <c r="T36" s="83" t="str">
        <f>IF(ISBLANK('ESS Request Form'!$H144), "No Information Submitted", 'ESS Request Form'!$H144)</f>
        <v>No Information Submitted</v>
      </c>
      <c r="U36" s="83" t="str">
        <f>IF($I$4 &lt;&gt; "Y", "No Information Submitted", IF(ISBLANK('ESS Request Form'!$B$44), "No NRTL Selected", 'ESS Request Form'!$B$44))</f>
        <v>No Information Submitted</v>
      </c>
      <c r="V36" s="84" t="str">
        <f t="shared" si="0"/>
        <v>No Information Submitted</v>
      </c>
      <c r="W36" s="83" t="str">
        <f>IF($J$4 &lt;&gt; "Y", "No Information Submitted", IF(ISBLANK('ESS Request Form'!$B$44), "No NRTL Selected", 'ESS Request Form'!$B$44))</f>
        <v>No Information Submitted</v>
      </c>
      <c r="X36" s="84" t="str">
        <f t="shared" si="1"/>
        <v>No Information Submitted</v>
      </c>
      <c r="Y36" s="83" t="str">
        <f>IF($J$4 &lt;&gt; "Y", "No Information Submitted", IF(AND($J$4= "Y", ISBLANK('ESS Request Form'!$B$64)), "ERROR - No Firmware Version Submitted", 'ESS Request Form'!$B$64))</f>
        <v>No Information Submitted</v>
      </c>
      <c r="Z36" s="84" t="str">
        <f t="shared" si="2"/>
        <v>No Information Submitted</v>
      </c>
      <c r="AA36" s="84" t="str">
        <f t="shared" si="3"/>
        <v>No Information Submitted</v>
      </c>
      <c r="AB36" s="83" t="str">
        <f>IF($N$4 = "No Information Submitted", "No Information Submitted", IF(ISBLANK('ESS Request Form'!$B$76), "No Information Submitted", 'ESS Request Form'!$B$76))</f>
        <v>No Information Submitted</v>
      </c>
      <c r="AC36" s="84" t="str">
        <f>IF($N$4 = "No Information Submitted", "No Information Submitted", IF(ISBLANK('ESS Request Form'!$B$76), "No Information Submitted", ""))</f>
        <v>No Information Submitted</v>
      </c>
      <c r="AD36" s="83"/>
      <c r="AF36" s="83"/>
      <c r="AG36" s="83"/>
      <c r="AH36" s="83" t="str">
        <f>IF(ISBLANK('ESS Request Form'!$I144), "", _xlfn.CONCAT("Integrated Inverter model number ", 'ESS Request Form'!$I144))</f>
        <v/>
      </c>
      <c r="AI36" s="83" t="str">
        <f>IF('ESS Request Form'!$B$81 = "", "No Information Submitted", IF('ESS Request Form'!$B$81 = "Yes", "Y", IF('ESS Request Form'!$B$81 = "No", "N", "Error")))</f>
        <v>No Information Submitted</v>
      </c>
      <c r="AJ36" s="83" t="str">
        <f>IF('ESS Request Form'!$B$83 = "", "No Information Submitted", IF('ESS Request Form'!$B$83 = "Yes", "Y", IF('ESS Request Form'!$B$83 = "No", "N", "Error")))</f>
        <v>No Information Submitted</v>
      </c>
      <c r="AK36" s="83" t="str">
        <f>IF('ESS Request Form'!$B$85 = "", "No Information Submitted", IF('ESS Request Form'!$B$85 = "Yes", "Y", IF('ESS Request Form'!$B$85 = "No", "N", "Error")))</f>
        <v>No Information Submitted</v>
      </c>
      <c r="AL36" s="83" t="str">
        <f>IF('ESS Request Form'!$B$87 = "", "No Information Submitted", IF('ESS Request Form'!$B$87 = "Yes", "Y", IF('ESS Request Form'!$B$87 = "No", "N", "Error")))</f>
        <v>No Information Submitted</v>
      </c>
      <c r="AM36" s="83" t="str">
        <f>IF('ESS Request Form'!$B$89 = "", "No Information Submitted", IF('ESS Request Form'!$B$89 = "Yes", "Y", IF('ESS Request Form'!$B$89 = "No", "N", "Error")))</f>
        <v>No Information Submitted</v>
      </c>
      <c r="AN36" s="83" t="str">
        <f>IF('ESS Request Form'!$B$91 = "", "No Information Submitted", IF('ESS Request Form'!$B$91 = "Yes", "Y", IF('ESS Request Form'!$B$91 = "No", "N", "Error")))</f>
        <v>No Information Submitted</v>
      </c>
      <c r="AO36" s="83" t="str">
        <f>IF('ESS Request Form'!$B$93 = "", "No Information Submitted", IF('ESS Request Form'!$B$93 = "Yes", "Y", IF('ESS Request Form'!$B$93 = "No", "N", "Error")))</f>
        <v>No Information Submitted</v>
      </c>
      <c r="AP36" s="83" t="str">
        <f>IF('ESS Request Form'!$B$95 = "", "No Information Submitted", IF('ESS Request Form'!$B$95 = "Yes", "Y", IF('ESS Request Form'!$B$95 = "No", "N", "Error")))</f>
        <v>No Information Submitted</v>
      </c>
      <c r="AQ36" s="83" t="str">
        <f>IF('ESS Request Form'!$B$97 = "", "No Information Submitted", IF('ESS Request Form'!$B$97 = "Yes", "Y", IF('ESS Request Form'!$B$97 = "No", "N", "Error")))</f>
        <v>No Information Submitted</v>
      </c>
      <c r="AR36" s="84"/>
      <c r="AS36" s="84"/>
      <c r="AT36" s="83" t="str">
        <f>IF('ESS Request Form'!$B$16 = "Add", "Add", IF('ESS Request Form'!$B$16 = "Revise", "Revise", "No Information Submitted"))</f>
        <v>No Information Submitted</v>
      </c>
    </row>
    <row r="37" spans="1:46" s="70" customFormat="1" ht="28.8" x14ac:dyDescent="0.3">
      <c r="A37" s="82" t="str">
        <f>IF(ISBLANK('ESS Request Form'!$B$6), "No Information Submitted", 'ESS Request Form'!$B$6)</f>
        <v>No Information Submitted</v>
      </c>
      <c r="B37" s="82"/>
      <c r="C37" s="82" t="str">
        <f>IF(ISBLANK('ESS Request Form'!$B145), "No Information Submitted", 'ESS Request Form'!$B145)</f>
        <v>No Information Submitted</v>
      </c>
      <c r="D37" s="83" t="str">
        <f>IF(ISBLANK('ESS Request Form'!$B$30), "No Information Submitted", 'ESS Request Form'!$B$30)</f>
        <v>No Information Submitted</v>
      </c>
      <c r="E37" s="83" t="str">
        <f>IF(ISBLANK('ESS Request Form'!$C145), "No Information Submitted", IF('ESS Request Form'!$C145 = "No", "N", IF('ESS Request Form'!$C145 = "Yes", "Y", "Error")))</f>
        <v>No Information Submitted</v>
      </c>
      <c r="F37" s="83" t="str">
        <f>IF(ISBLANK('ESS Request Form'!$B$22), "No Information Submitted", 'ESS Request Form'!$B$22)</f>
        <v>No Information Submitted</v>
      </c>
      <c r="G37" s="84" t="str">
        <f>IF(ISBLANK('ESS Request Form'!$B$26), "No Information Submitted", 'ESS Request Form'!$B$26)</f>
        <v>No Information Submitted</v>
      </c>
      <c r="H37" s="83" t="str">
        <f>IF(ISBLANK('ESS Request Form'!$B$24), "No Information Submitted", 'ESS Request Form'!$B$24)</f>
        <v>No Information Submitted</v>
      </c>
      <c r="I37" s="83" t="str">
        <f xml:space="preserve"> IF('ESS Request Form'!$B$42 = "Yes", IF(OR('ESS Request Form'!$B$51 = "Yes", OR('ESS Request Form'!$B$62 = "Yes: SA8-SA15", 'ESS Request Form'!$B$62 = "Yes: SA8-SA15, SA17 &amp; SA18")), IF('ESS Request Form'!$B$51 = "Yes", "Y", "N"), "ERROR - No SA or SB Submitted"), "N")</f>
        <v>N</v>
      </c>
      <c r="J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7" s="83" t="str">
        <f>IF($J$4 &lt;&gt; "Y", "N", IF('ESS Request Form'!$B$66 = "Yes", "Y", "N"))</f>
        <v>N</v>
      </c>
      <c r="L37" s="83" t="str">
        <f>IF($J$4 &lt;&gt; "Y", "N", IF(OR('ESS Request Form'!$B$62 = "Yes: SA8-SA15", 'ESS Request Form'!$B$62 = "Yes: SA8-SA15, SA17 &amp; SA18"), "Y", "N"))</f>
        <v>N</v>
      </c>
      <c r="M37" s="83" t="str">
        <f>IF($J$4 &lt;&gt; "Y", "N", IF('ESS Request Form'!$B$62 = "Yes: SA8-SA15, SA17 &amp; SA18", "Y", "N"))</f>
        <v>N</v>
      </c>
      <c r="N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7" s="83"/>
      <c r="P37" s="83" t="str">
        <f>IF(ISBLANK('ESS Request Form'!$D145), "No Information Submitted", 'ESS Request Form'!$D145)</f>
        <v>No Information Submitted</v>
      </c>
      <c r="Q37" s="83" t="str">
        <f>IF(ISBLANK('ESS Request Form'!$E145), "No Information Submitted", 'ESS Request Form'!$E145)</f>
        <v>No Information Submitted</v>
      </c>
      <c r="R37" s="83" t="str">
        <f>IF(ISBLANK('ESS Request Form'!$F145), "No Information Submitted", 'ESS Request Form'!$F145)</f>
        <v>No Information Submitted</v>
      </c>
      <c r="S37" s="83" t="str">
        <f>IF(ISBLANK('ESS Request Form'!$G145), "No Information Submitted", 'ESS Request Form'!$G145)</f>
        <v>No Information Submitted</v>
      </c>
      <c r="T37" s="83" t="str">
        <f>IF(ISBLANK('ESS Request Form'!$H145), "No Information Submitted", 'ESS Request Form'!$H145)</f>
        <v>No Information Submitted</v>
      </c>
      <c r="U37" s="83" t="str">
        <f>IF($I$4 &lt;&gt; "Y", "No Information Submitted", IF(ISBLANK('ESS Request Form'!$B$44), "No NRTL Selected", 'ESS Request Form'!$B$44))</f>
        <v>No Information Submitted</v>
      </c>
      <c r="V37" s="84" t="str">
        <f t="shared" si="0"/>
        <v>No Information Submitted</v>
      </c>
      <c r="W37" s="83" t="str">
        <f>IF($J$4 &lt;&gt; "Y", "No Information Submitted", IF(ISBLANK('ESS Request Form'!$B$44), "No NRTL Selected", 'ESS Request Form'!$B$44))</f>
        <v>No Information Submitted</v>
      </c>
      <c r="X37" s="84" t="str">
        <f t="shared" si="1"/>
        <v>No Information Submitted</v>
      </c>
      <c r="Y37" s="83" t="str">
        <f>IF($J$4 &lt;&gt; "Y", "No Information Submitted", IF(AND($J$4= "Y", ISBLANK('ESS Request Form'!$B$64)), "ERROR - No Firmware Version Submitted", 'ESS Request Form'!$B$64))</f>
        <v>No Information Submitted</v>
      </c>
      <c r="Z37" s="84" t="str">
        <f t="shared" si="2"/>
        <v>No Information Submitted</v>
      </c>
      <c r="AA37" s="84" t="str">
        <f t="shared" si="3"/>
        <v>No Information Submitted</v>
      </c>
      <c r="AB37" s="83" t="str">
        <f>IF($N$4 = "No Information Submitted", "No Information Submitted", IF(ISBLANK('ESS Request Form'!$B$76), "No Information Submitted", 'ESS Request Form'!$B$76))</f>
        <v>No Information Submitted</v>
      </c>
      <c r="AC37" s="84" t="str">
        <f>IF($N$4 = "No Information Submitted", "No Information Submitted", IF(ISBLANK('ESS Request Form'!$B$76), "No Information Submitted", ""))</f>
        <v>No Information Submitted</v>
      </c>
      <c r="AD37" s="83"/>
      <c r="AF37" s="83"/>
      <c r="AG37" s="83"/>
      <c r="AH37" s="83" t="str">
        <f>IF(ISBLANK('ESS Request Form'!$I145), "", _xlfn.CONCAT("Integrated Inverter model number ", 'ESS Request Form'!$I145))</f>
        <v/>
      </c>
      <c r="AI37" s="83" t="str">
        <f>IF('ESS Request Form'!$B$81 = "", "No Information Submitted", IF('ESS Request Form'!$B$81 = "Yes", "Y", IF('ESS Request Form'!$B$81 = "No", "N", "Error")))</f>
        <v>No Information Submitted</v>
      </c>
      <c r="AJ37" s="83" t="str">
        <f>IF('ESS Request Form'!$B$83 = "", "No Information Submitted", IF('ESS Request Form'!$B$83 = "Yes", "Y", IF('ESS Request Form'!$B$83 = "No", "N", "Error")))</f>
        <v>No Information Submitted</v>
      </c>
      <c r="AK37" s="83" t="str">
        <f>IF('ESS Request Form'!$B$85 = "", "No Information Submitted", IF('ESS Request Form'!$B$85 = "Yes", "Y", IF('ESS Request Form'!$B$85 = "No", "N", "Error")))</f>
        <v>No Information Submitted</v>
      </c>
      <c r="AL37" s="83" t="str">
        <f>IF('ESS Request Form'!$B$87 = "", "No Information Submitted", IF('ESS Request Form'!$B$87 = "Yes", "Y", IF('ESS Request Form'!$B$87 = "No", "N", "Error")))</f>
        <v>No Information Submitted</v>
      </c>
      <c r="AM37" s="83" t="str">
        <f>IF('ESS Request Form'!$B$89 = "", "No Information Submitted", IF('ESS Request Form'!$B$89 = "Yes", "Y", IF('ESS Request Form'!$B$89 = "No", "N", "Error")))</f>
        <v>No Information Submitted</v>
      </c>
      <c r="AN37" s="83" t="str">
        <f>IF('ESS Request Form'!$B$91 = "", "No Information Submitted", IF('ESS Request Form'!$B$91 = "Yes", "Y", IF('ESS Request Form'!$B$91 = "No", "N", "Error")))</f>
        <v>No Information Submitted</v>
      </c>
      <c r="AO37" s="83" t="str">
        <f>IF('ESS Request Form'!$B$93 = "", "No Information Submitted", IF('ESS Request Form'!$B$93 = "Yes", "Y", IF('ESS Request Form'!$B$93 = "No", "N", "Error")))</f>
        <v>No Information Submitted</v>
      </c>
      <c r="AP37" s="83" t="str">
        <f>IF('ESS Request Form'!$B$95 = "", "No Information Submitted", IF('ESS Request Form'!$B$95 = "Yes", "Y", IF('ESS Request Form'!$B$95 = "No", "N", "Error")))</f>
        <v>No Information Submitted</v>
      </c>
      <c r="AQ37" s="83" t="str">
        <f>IF('ESS Request Form'!$B$97 = "", "No Information Submitted", IF('ESS Request Form'!$B$97 = "Yes", "Y", IF('ESS Request Form'!$B$97 = "No", "N", "Error")))</f>
        <v>No Information Submitted</v>
      </c>
      <c r="AR37" s="84"/>
      <c r="AS37" s="84"/>
      <c r="AT37" s="83" t="str">
        <f>IF('ESS Request Form'!$B$16 = "Add", "Add", IF('ESS Request Form'!$B$16 = "Revise", "Revise", "No Information Submitted"))</f>
        <v>No Information Submitted</v>
      </c>
    </row>
    <row r="38" spans="1:46" s="70" customFormat="1" ht="28.8" x14ac:dyDescent="0.3">
      <c r="A38" s="82" t="str">
        <f>IF(ISBLANK('ESS Request Form'!$B$6), "No Information Submitted", 'ESS Request Form'!$B$6)</f>
        <v>No Information Submitted</v>
      </c>
      <c r="B38" s="82"/>
      <c r="C38" s="82" t="str">
        <f>IF(ISBLANK('ESS Request Form'!$B146), "No Information Submitted", 'ESS Request Form'!$B146)</f>
        <v>No Information Submitted</v>
      </c>
      <c r="D38" s="83" t="str">
        <f>IF(ISBLANK('ESS Request Form'!$B$30), "No Information Submitted", 'ESS Request Form'!$B$30)</f>
        <v>No Information Submitted</v>
      </c>
      <c r="E38" s="83" t="str">
        <f>IF(ISBLANK('ESS Request Form'!$C146), "No Information Submitted", IF('ESS Request Form'!$C146 = "No", "N", IF('ESS Request Form'!$C146 = "Yes", "Y", "Error")))</f>
        <v>No Information Submitted</v>
      </c>
      <c r="F38" s="83" t="str">
        <f>IF(ISBLANK('ESS Request Form'!$B$22), "No Information Submitted", 'ESS Request Form'!$B$22)</f>
        <v>No Information Submitted</v>
      </c>
      <c r="G38" s="84" t="str">
        <f>IF(ISBLANK('ESS Request Form'!$B$26), "No Information Submitted", 'ESS Request Form'!$B$26)</f>
        <v>No Information Submitted</v>
      </c>
      <c r="H38" s="83" t="str">
        <f>IF(ISBLANK('ESS Request Form'!$B$24), "No Information Submitted", 'ESS Request Form'!$B$24)</f>
        <v>No Information Submitted</v>
      </c>
      <c r="I38" s="83" t="str">
        <f xml:space="preserve"> IF('ESS Request Form'!$B$42 = "Yes", IF(OR('ESS Request Form'!$B$51 = "Yes", OR('ESS Request Form'!$B$62 = "Yes: SA8-SA15", 'ESS Request Form'!$B$62 = "Yes: SA8-SA15, SA17 &amp; SA18")), IF('ESS Request Form'!$B$51 = "Yes", "Y", "N"), "ERROR - No SA or SB Submitted"), "N")</f>
        <v>N</v>
      </c>
      <c r="J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8" s="83" t="str">
        <f>IF($J$4 &lt;&gt; "Y", "N", IF('ESS Request Form'!$B$66 = "Yes", "Y", "N"))</f>
        <v>N</v>
      </c>
      <c r="L38" s="83" t="str">
        <f>IF($J$4 &lt;&gt; "Y", "N", IF(OR('ESS Request Form'!$B$62 = "Yes: SA8-SA15", 'ESS Request Form'!$B$62 = "Yes: SA8-SA15, SA17 &amp; SA18"), "Y", "N"))</f>
        <v>N</v>
      </c>
      <c r="M38" s="83" t="str">
        <f>IF($J$4 &lt;&gt; "Y", "N", IF('ESS Request Form'!$B$62 = "Yes: SA8-SA15, SA17 &amp; SA18", "Y", "N"))</f>
        <v>N</v>
      </c>
      <c r="N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8" s="83"/>
      <c r="P38" s="83" t="str">
        <f>IF(ISBLANK('ESS Request Form'!$D146), "No Information Submitted", 'ESS Request Form'!$D146)</f>
        <v>No Information Submitted</v>
      </c>
      <c r="Q38" s="83" t="str">
        <f>IF(ISBLANK('ESS Request Form'!$E146), "No Information Submitted", 'ESS Request Form'!$E146)</f>
        <v>No Information Submitted</v>
      </c>
      <c r="R38" s="83" t="str">
        <f>IF(ISBLANK('ESS Request Form'!$F146), "No Information Submitted", 'ESS Request Form'!$F146)</f>
        <v>No Information Submitted</v>
      </c>
      <c r="S38" s="83" t="str">
        <f>IF(ISBLANK('ESS Request Form'!$G146), "No Information Submitted", 'ESS Request Form'!$G146)</f>
        <v>No Information Submitted</v>
      </c>
      <c r="T38" s="83" t="str">
        <f>IF(ISBLANK('ESS Request Form'!$H146), "No Information Submitted", 'ESS Request Form'!$H146)</f>
        <v>No Information Submitted</v>
      </c>
      <c r="U38" s="83" t="str">
        <f>IF($I$4 &lt;&gt; "Y", "No Information Submitted", IF(ISBLANK('ESS Request Form'!$B$44), "No NRTL Selected", 'ESS Request Form'!$B$44))</f>
        <v>No Information Submitted</v>
      </c>
      <c r="V38" s="84" t="str">
        <f t="shared" si="0"/>
        <v>No Information Submitted</v>
      </c>
      <c r="W38" s="83" t="str">
        <f>IF($J$4 &lt;&gt; "Y", "No Information Submitted", IF(ISBLANK('ESS Request Form'!$B$44), "No NRTL Selected", 'ESS Request Form'!$B$44))</f>
        <v>No Information Submitted</v>
      </c>
      <c r="X38" s="84" t="str">
        <f t="shared" si="1"/>
        <v>No Information Submitted</v>
      </c>
      <c r="Y38" s="83" t="str">
        <f>IF($J$4 &lt;&gt; "Y", "No Information Submitted", IF(AND($J$4= "Y", ISBLANK('ESS Request Form'!$B$64)), "ERROR - No Firmware Version Submitted", 'ESS Request Form'!$B$64))</f>
        <v>No Information Submitted</v>
      </c>
      <c r="Z38" s="84" t="str">
        <f t="shared" si="2"/>
        <v>No Information Submitted</v>
      </c>
      <c r="AA38" s="84" t="str">
        <f t="shared" si="3"/>
        <v>No Information Submitted</v>
      </c>
      <c r="AB38" s="83" t="str">
        <f>IF($N$4 = "No Information Submitted", "No Information Submitted", IF(ISBLANK('ESS Request Form'!$B$76), "No Information Submitted", 'ESS Request Form'!$B$76))</f>
        <v>No Information Submitted</v>
      </c>
      <c r="AC38" s="84" t="str">
        <f>IF($N$4 = "No Information Submitted", "No Information Submitted", IF(ISBLANK('ESS Request Form'!$B$76), "No Information Submitted", ""))</f>
        <v>No Information Submitted</v>
      </c>
      <c r="AD38" s="83"/>
      <c r="AF38" s="83"/>
      <c r="AG38" s="83"/>
      <c r="AH38" s="83" t="str">
        <f>IF(ISBLANK('ESS Request Form'!$I146), "", _xlfn.CONCAT("Integrated Inverter model number ", 'ESS Request Form'!$I146))</f>
        <v/>
      </c>
      <c r="AI38" s="83" t="str">
        <f>IF('ESS Request Form'!$B$81 = "", "No Information Submitted", IF('ESS Request Form'!$B$81 = "Yes", "Y", IF('ESS Request Form'!$B$81 = "No", "N", "Error")))</f>
        <v>No Information Submitted</v>
      </c>
      <c r="AJ38" s="83" t="str">
        <f>IF('ESS Request Form'!$B$83 = "", "No Information Submitted", IF('ESS Request Form'!$B$83 = "Yes", "Y", IF('ESS Request Form'!$B$83 = "No", "N", "Error")))</f>
        <v>No Information Submitted</v>
      </c>
      <c r="AK38" s="83" t="str">
        <f>IF('ESS Request Form'!$B$85 = "", "No Information Submitted", IF('ESS Request Form'!$B$85 = "Yes", "Y", IF('ESS Request Form'!$B$85 = "No", "N", "Error")))</f>
        <v>No Information Submitted</v>
      </c>
      <c r="AL38" s="83" t="str">
        <f>IF('ESS Request Form'!$B$87 = "", "No Information Submitted", IF('ESS Request Form'!$B$87 = "Yes", "Y", IF('ESS Request Form'!$B$87 = "No", "N", "Error")))</f>
        <v>No Information Submitted</v>
      </c>
      <c r="AM38" s="83" t="str">
        <f>IF('ESS Request Form'!$B$89 = "", "No Information Submitted", IF('ESS Request Form'!$B$89 = "Yes", "Y", IF('ESS Request Form'!$B$89 = "No", "N", "Error")))</f>
        <v>No Information Submitted</v>
      </c>
      <c r="AN38" s="83" t="str">
        <f>IF('ESS Request Form'!$B$91 = "", "No Information Submitted", IF('ESS Request Form'!$B$91 = "Yes", "Y", IF('ESS Request Form'!$B$91 = "No", "N", "Error")))</f>
        <v>No Information Submitted</v>
      </c>
      <c r="AO38" s="83" t="str">
        <f>IF('ESS Request Form'!$B$93 = "", "No Information Submitted", IF('ESS Request Form'!$B$93 = "Yes", "Y", IF('ESS Request Form'!$B$93 = "No", "N", "Error")))</f>
        <v>No Information Submitted</v>
      </c>
      <c r="AP38" s="83" t="str">
        <f>IF('ESS Request Form'!$B$95 = "", "No Information Submitted", IF('ESS Request Form'!$B$95 = "Yes", "Y", IF('ESS Request Form'!$B$95 = "No", "N", "Error")))</f>
        <v>No Information Submitted</v>
      </c>
      <c r="AQ38" s="83" t="str">
        <f>IF('ESS Request Form'!$B$97 = "", "No Information Submitted", IF('ESS Request Form'!$B$97 = "Yes", "Y", IF('ESS Request Form'!$B$97 = "No", "N", "Error")))</f>
        <v>No Information Submitted</v>
      </c>
      <c r="AR38" s="84"/>
      <c r="AS38" s="84"/>
      <c r="AT38" s="83" t="str">
        <f>IF('ESS Request Form'!$B$16 = "Add", "Add", IF('ESS Request Form'!$B$16 = "Revise", "Revise", "No Information Submitted"))</f>
        <v>No Information Submitted</v>
      </c>
    </row>
    <row r="39" spans="1:46" s="70" customFormat="1" ht="28.8" x14ac:dyDescent="0.3">
      <c r="A39" s="82" t="str">
        <f>IF(ISBLANK('ESS Request Form'!$B$6), "No Information Submitted", 'ESS Request Form'!$B$6)</f>
        <v>No Information Submitted</v>
      </c>
      <c r="B39" s="82"/>
      <c r="C39" s="82" t="str">
        <f>IF(ISBLANK('ESS Request Form'!$B147), "No Information Submitted", 'ESS Request Form'!$B147)</f>
        <v>No Information Submitted</v>
      </c>
      <c r="D39" s="83" t="str">
        <f>IF(ISBLANK('ESS Request Form'!$B$30), "No Information Submitted", 'ESS Request Form'!$B$30)</f>
        <v>No Information Submitted</v>
      </c>
      <c r="E39" s="83" t="str">
        <f>IF(ISBLANK('ESS Request Form'!$C147), "No Information Submitted", IF('ESS Request Form'!$C147 = "No", "N", IF('ESS Request Form'!$C147 = "Yes", "Y", "Error")))</f>
        <v>No Information Submitted</v>
      </c>
      <c r="F39" s="83" t="str">
        <f>IF(ISBLANK('ESS Request Form'!$B$22), "No Information Submitted", 'ESS Request Form'!$B$22)</f>
        <v>No Information Submitted</v>
      </c>
      <c r="G39" s="84" t="str">
        <f>IF(ISBLANK('ESS Request Form'!$B$26), "No Information Submitted", 'ESS Request Form'!$B$26)</f>
        <v>No Information Submitted</v>
      </c>
      <c r="H39" s="83" t="str">
        <f>IF(ISBLANK('ESS Request Form'!$B$24), "No Information Submitted", 'ESS Request Form'!$B$24)</f>
        <v>No Information Submitted</v>
      </c>
      <c r="I39" s="83" t="str">
        <f xml:space="preserve"> IF('ESS Request Form'!$B$42 = "Yes", IF(OR('ESS Request Form'!$B$51 = "Yes", OR('ESS Request Form'!$B$62 = "Yes: SA8-SA15", 'ESS Request Form'!$B$62 = "Yes: SA8-SA15, SA17 &amp; SA18")), IF('ESS Request Form'!$B$51 = "Yes", "Y", "N"), "ERROR - No SA or SB Submitted"), "N")</f>
        <v>N</v>
      </c>
      <c r="J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9" s="83" t="str">
        <f>IF($J$4 &lt;&gt; "Y", "N", IF('ESS Request Form'!$B$66 = "Yes", "Y", "N"))</f>
        <v>N</v>
      </c>
      <c r="L39" s="83" t="str">
        <f>IF($J$4 &lt;&gt; "Y", "N", IF(OR('ESS Request Form'!$B$62 = "Yes: SA8-SA15", 'ESS Request Form'!$B$62 = "Yes: SA8-SA15, SA17 &amp; SA18"), "Y", "N"))</f>
        <v>N</v>
      </c>
      <c r="M39" s="83" t="str">
        <f>IF($J$4 &lt;&gt; "Y", "N", IF('ESS Request Form'!$B$62 = "Yes: SA8-SA15, SA17 &amp; SA18", "Y", "N"))</f>
        <v>N</v>
      </c>
      <c r="N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9" s="83"/>
      <c r="P39" s="83" t="str">
        <f>IF(ISBLANK('ESS Request Form'!$D147), "No Information Submitted", 'ESS Request Form'!$D147)</f>
        <v>No Information Submitted</v>
      </c>
      <c r="Q39" s="83" t="str">
        <f>IF(ISBLANK('ESS Request Form'!$E147), "No Information Submitted", 'ESS Request Form'!$E147)</f>
        <v>No Information Submitted</v>
      </c>
      <c r="R39" s="83" t="str">
        <f>IF(ISBLANK('ESS Request Form'!$F147), "No Information Submitted", 'ESS Request Form'!$F147)</f>
        <v>No Information Submitted</v>
      </c>
      <c r="S39" s="83" t="str">
        <f>IF(ISBLANK('ESS Request Form'!$G147), "No Information Submitted", 'ESS Request Form'!$G147)</f>
        <v>No Information Submitted</v>
      </c>
      <c r="T39" s="83" t="str">
        <f>IF(ISBLANK('ESS Request Form'!$H147), "No Information Submitted", 'ESS Request Form'!$H147)</f>
        <v>No Information Submitted</v>
      </c>
      <c r="U39" s="83" t="str">
        <f>IF($I$4 &lt;&gt; "Y", "No Information Submitted", IF(ISBLANK('ESS Request Form'!$B$44), "No NRTL Selected", 'ESS Request Form'!$B$44))</f>
        <v>No Information Submitted</v>
      </c>
      <c r="V39" s="84" t="str">
        <f t="shared" si="0"/>
        <v>No Information Submitted</v>
      </c>
      <c r="W39" s="83" t="str">
        <f>IF($J$4 &lt;&gt; "Y", "No Information Submitted", IF(ISBLANK('ESS Request Form'!$B$44), "No NRTL Selected", 'ESS Request Form'!$B$44))</f>
        <v>No Information Submitted</v>
      </c>
      <c r="X39" s="84" t="str">
        <f t="shared" si="1"/>
        <v>No Information Submitted</v>
      </c>
      <c r="Y39" s="83" t="str">
        <f>IF($J$4 &lt;&gt; "Y", "No Information Submitted", IF(AND($J$4= "Y", ISBLANK('ESS Request Form'!$B$64)), "ERROR - No Firmware Version Submitted", 'ESS Request Form'!$B$64))</f>
        <v>No Information Submitted</v>
      </c>
      <c r="Z39" s="84" t="str">
        <f t="shared" si="2"/>
        <v>No Information Submitted</v>
      </c>
      <c r="AA39" s="84" t="str">
        <f t="shared" si="3"/>
        <v>No Information Submitted</v>
      </c>
      <c r="AB39" s="83" t="str">
        <f>IF($N$4 = "No Information Submitted", "No Information Submitted", IF(ISBLANK('ESS Request Form'!$B$76), "No Information Submitted", 'ESS Request Form'!$B$76))</f>
        <v>No Information Submitted</v>
      </c>
      <c r="AC39" s="84" t="str">
        <f>IF($N$4 = "No Information Submitted", "No Information Submitted", IF(ISBLANK('ESS Request Form'!$B$76), "No Information Submitted", ""))</f>
        <v>No Information Submitted</v>
      </c>
      <c r="AD39" s="83"/>
      <c r="AF39" s="83"/>
      <c r="AG39" s="83"/>
      <c r="AH39" s="83" t="str">
        <f>IF(ISBLANK('ESS Request Form'!$I147), "", _xlfn.CONCAT("Integrated Inverter model number ", 'ESS Request Form'!$I147))</f>
        <v/>
      </c>
      <c r="AI39" s="83" t="str">
        <f>IF('ESS Request Form'!$B$81 = "", "No Information Submitted", IF('ESS Request Form'!$B$81 = "Yes", "Y", IF('ESS Request Form'!$B$81 = "No", "N", "Error")))</f>
        <v>No Information Submitted</v>
      </c>
      <c r="AJ39" s="83" t="str">
        <f>IF('ESS Request Form'!$B$83 = "", "No Information Submitted", IF('ESS Request Form'!$B$83 = "Yes", "Y", IF('ESS Request Form'!$B$83 = "No", "N", "Error")))</f>
        <v>No Information Submitted</v>
      </c>
      <c r="AK39" s="83" t="str">
        <f>IF('ESS Request Form'!$B$85 = "", "No Information Submitted", IF('ESS Request Form'!$B$85 = "Yes", "Y", IF('ESS Request Form'!$B$85 = "No", "N", "Error")))</f>
        <v>No Information Submitted</v>
      </c>
      <c r="AL39" s="83" t="str">
        <f>IF('ESS Request Form'!$B$87 = "", "No Information Submitted", IF('ESS Request Form'!$B$87 = "Yes", "Y", IF('ESS Request Form'!$B$87 = "No", "N", "Error")))</f>
        <v>No Information Submitted</v>
      </c>
      <c r="AM39" s="83" t="str">
        <f>IF('ESS Request Form'!$B$89 = "", "No Information Submitted", IF('ESS Request Form'!$B$89 = "Yes", "Y", IF('ESS Request Form'!$B$89 = "No", "N", "Error")))</f>
        <v>No Information Submitted</v>
      </c>
      <c r="AN39" s="83" t="str">
        <f>IF('ESS Request Form'!$B$91 = "", "No Information Submitted", IF('ESS Request Form'!$B$91 = "Yes", "Y", IF('ESS Request Form'!$B$91 = "No", "N", "Error")))</f>
        <v>No Information Submitted</v>
      </c>
      <c r="AO39" s="83" t="str">
        <f>IF('ESS Request Form'!$B$93 = "", "No Information Submitted", IF('ESS Request Form'!$B$93 = "Yes", "Y", IF('ESS Request Form'!$B$93 = "No", "N", "Error")))</f>
        <v>No Information Submitted</v>
      </c>
      <c r="AP39" s="83" t="str">
        <f>IF('ESS Request Form'!$B$95 = "", "No Information Submitted", IF('ESS Request Form'!$B$95 = "Yes", "Y", IF('ESS Request Form'!$B$95 = "No", "N", "Error")))</f>
        <v>No Information Submitted</v>
      </c>
      <c r="AQ39" s="83" t="str">
        <f>IF('ESS Request Form'!$B$97 = "", "No Information Submitted", IF('ESS Request Form'!$B$97 = "Yes", "Y", IF('ESS Request Form'!$B$97 = "No", "N", "Error")))</f>
        <v>No Information Submitted</v>
      </c>
      <c r="AR39" s="84"/>
      <c r="AS39" s="84"/>
      <c r="AT39" s="83" t="str">
        <f>IF('ESS Request Form'!$B$16 = "Add", "Add", IF('ESS Request Form'!$B$16 = "Revise", "Revise", "No Information Submitted"))</f>
        <v>No Information Submitted</v>
      </c>
    </row>
    <row r="40" spans="1:46" s="70" customFormat="1" ht="28.8" x14ac:dyDescent="0.3">
      <c r="A40" s="82" t="str">
        <f>IF(ISBLANK('ESS Request Form'!$B$6), "No Information Submitted", 'ESS Request Form'!$B$6)</f>
        <v>No Information Submitted</v>
      </c>
      <c r="B40" s="82"/>
      <c r="C40" s="82" t="str">
        <f>IF(ISBLANK('ESS Request Form'!$B148), "No Information Submitted", 'ESS Request Form'!$B148)</f>
        <v>No Information Submitted</v>
      </c>
      <c r="D40" s="83" t="str">
        <f>IF(ISBLANK('ESS Request Form'!$B$30), "No Information Submitted", 'ESS Request Form'!$B$30)</f>
        <v>No Information Submitted</v>
      </c>
      <c r="E40" s="83" t="str">
        <f>IF(ISBLANK('ESS Request Form'!$C148), "No Information Submitted", IF('ESS Request Form'!$C148 = "No", "N", IF('ESS Request Form'!$C148 = "Yes", "Y", "Error")))</f>
        <v>No Information Submitted</v>
      </c>
      <c r="F40" s="83" t="str">
        <f>IF(ISBLANK('ESS Request Form'!$B$22), "No Information Submitted", 'ESS Request Form'!$B$22)</f>
        <v>No Information Submitted</v>
      </c>
      <c r="G40" s="84" t="str">
        <f>IF(ISBLANK('ESS Request Form'!$B$26), "No Information Submitted", 'ESS Request Form'!$B$26)</f>
        <v>No Information Submitted</v>
      </c>
      <c r="H40" s="83" t="str">
        <f>IF(ISBLANK('ESS Request Form'!$B$24), "No Information Submitted", 'ESS Request Form'!$B$24)</f>
        <v>No Information Submitted</v>
      </c>
      <c r="I40" s="83" t="str">
        <f xml:space="preserve"> IF('ESS Request Form'!$B$42 = "Yes", IF(OR('ESS Request Form'!$B$51 = "Yes", OR('ESS Request Form'!$B$62 = "Yes: SA8-SA15", 'ESS Request Form'!$B$62 = "Yes: SA8-SA15, SA17 &amp; SA18")), IF('ESS Request Form'!$B$51 = "Yes", "Y", "N"), "ERROR - No SA or SB Submitted"), "N")</f>
        <v>N</v>
      </c>
      <c r="J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0" s="83" t="str">
        <f>IF($J$4 &lt;&gt; "Y", "N", IF('ESS Request Form'!$B$66 = "Yes", "Y", "N"))</f>
        <v>N</v>
      </c>
      <c r="L40" s="83" t="str">
        <f>IF($J$4 &lt;&gt; "Y", "N", IF(OR('ESS Request Form'!$B$62 = "Yes: SA8-SA15", 'ESS Request Form'!$B$62 = "Yes: SA8-SA15, SA17 &amp; SA18"), "Y", "N"))</f>
        <v>N</v>
      </c>
      <c r="M40" s="83" t="str">
        <f>IF($J$4 &lt;&gt; "Y", "N", IF('ESS Request Form'!$B$62 = "Yes: SA8-SA15, SA17 &amp; SA18", "Y", "N"))</f>
        <v>N</v>
      </c>
      <c r="N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0" s="83"/>
      <c r="P40" s="83" t="str">
        <f>IF(ISBLANK('ESS Request Form'!$D148), "No Information Submitted", 'ESS Request Form'!$D148)</f>
        <v>No Information Submitted</v>
      </c>
      <c r="Q40" s="83" t="str">
        <f>IF(ISBLANK('ESS Request Form'!$E148), "No Information Submitted", 'ESS Request Form'!$E148)</f>
        <v>No Information Submitted</v>
      </c>
      <c r="R40" s="83" t="str">
        <f>IF(ISBLANK('ESS Request Form'!$F148), "No Information Submitted", 'ESS Request Form'!$F148)</f>
        <v>No Information Submitted</v>
      </c>
      <c r="S40" s="83" t="str">
        <f>IF(ISBLANK('ESS Request Form'!$G148), "No Information Submitted", 'ESS Request Form'!$G148)</f>
        <v>No Information Submitted</v>
      </c>
      <c r="T40" s="83" t="str">
        <f>IF(ISBLANK('ESS Request Form'!$H148), "No Information Submitted", 'ESS Request Form'!$H148)</f>
        <v>No Information Submitted</v>
      </c>
      <c r="U40" s="83" t="str">
        <f>IF($I$4 &lt;&gt; "Y", "No Information Submitted", IF(ISBLANK('ESS Request Form'!$B$44), "No NRTL Selected", 'ESS Request Form'!$B$44))</f>
        <v>No Information Submitted</v>
      </c>
      <c r="V40" s="84" t="str">
        <f t="shared" si="0"/>
        <v>No Information Submitted</v>
      </c>
      <c r="W40" s="83" t="str">
        <f>IF($J$4 &lt;&gt; "Y", "No Information Submitted", IF(ISBLANK('ESS Request Form'!$B$44), "No NRTL Selected", 'ESS Request Form'!$B$44))</f>
        <v>No Information Submitted</v>
      </c>
      <c r="X40" s="84" t="str">
        <f t="shared" si="1"/>
        <v>No Information Submitted</v>
      </c>
      <c r="Y40" s="83" t="str">
        <f>IF($J$4 &lt;&gt; "Y", "No Information Submitted", IF(AND($J$4= "Y", ISBLANK('ESS Request Form'!$B$64)), "ERROR - No Firmware Version Submitted", 'ESS Request Form'!$B$64))</f>
        <v>No Information Submitted</v>
      </c>
      <c r="Z40" s="84" t="str">
        <f t="shared" si="2"/>
        <v>No Information Submitted</v>
      </c>
      <c r="AA40" s="84" t="str">
        <f t="shared" si="3"/>
        <v>No Information Submitted</v>
      </c>
      <c r="AB40" s="83" t="str">
        <f>IF($N$4 = "No Information Submitted", "No Information Submitted", IF(ISBLANK('ESS Request Form'!$B$76), "No Information Submitted", 'ESS Request Form'!$B$76))</f>
        <v>No Information Submitted</v>
      </c>
      <c r="AC40" s="84" t="str">
        <f>IF($N$4 = "No Information Submitted", "No Information Submitted", IF(ISBLANK('ESS Request Form'!$B$76), "No Information Submitted", ""))</f>
        <v>No Information Submitted</v>
      </c>
      <c r="AD40" s="83"/>
      <c r="AF40" s="83"/>
      <c r="AG40" s="83"/>
      <c r="AH40" s="83" t="str">
        <f>IF(ISBLANK('ESS Request Form'!$I148), "", _xlfn.CONCAT("Integrated Inverter model number ", 'ESS Request Form'!$I148))</f>
        <v/>
      </c>
      <c r="AI40" s="83" t="str">
        <f>IF('ESS Request Form'!$B$81 = "", "No Information Submitted", IF('ESS Request Form'!$B$81 = "Yes", "Y", IF('ESS Request Form'!$B$81 = "No", "N", "Error")))</f>
        <v>No Information Submitted</v>
      </c>
      <c r="AJ40" s="83" t="str">
        <f>IF('ESS Request Form'!$B$83 = "", "No Information Submitted", IF('ESS Request Form'!$B$83 = "Yes", "Y", IF('ESS Request Form'!$B$83 = "No", "N", "Error")))</f>
        <v>No Information Submitted</v>
      </c>
      <c r="AK40" s="83" t="str">
        <f>IF('ESS Request Form'!$B$85 = "", "No Information Submitted", IF('ESS Request Form'!$B$85 = "Yes", "Y", IF('ESS Request Form'!$B$85 = "No", "N", "Error")))</f>
        <v>No Information Submitted</v>
      </c>
      <c r="AL40" s="83" t="str">
        <f>IF('ESS Request Form'!$B$87 = "", "No Information Submitted", IF('ESS Request Form'!$B$87 = "Yes", "Y", IF('ESS Request Form'!$B$87 = "No", "N", "Error")))</f>
        <v>No Information Submitted</v>
      </c>
      <c r="AM40" s="83" t="str">
        <f>IF('ESS Request Form'!$B$89 = "", "No Information Submitted", IF('ESS Request Form'!$B$89 = "Yes", "Y", IF('ESS Request Form'!$B$89 = "No", "N", "Error")))</f>
        <v>No Information Submitted</v>
      </c>
      <c r="AN40" s="83" t="str">
        <f>IF('ESS Request Form'!$B$91 = "", "No Information Submitted", IF('ESS Request Form'!$B$91 = "Yes", "Y", IF('ESS Request Form'!$B$91 = "No", "N", "Error")))</f>
        <v>No Information Submitted</v>
      </c>
      <c r="AO40" s="83" t="str">
        <f>IF('ESS Request Form'!$B$93 = "", "No Information Submitted", IF('ESS Request Form'!$B$93 = "Yes", "Y", IF('ESS Request Form'!$B$93 = "No", "N", "Error")))</f>
        <v>No Information Submitted</v>
      </c>
      <c r="AP40" s="83" t="str">
        <f>IF('ESS Request Form'!$B$95 = "", "No Information Submitted", IF('ESS Request Form'!$B$95 = "Yes", "Y", IF('ESS Request Form'!$B$95 = "No", "N", "Error")))</f>
        <v>No Information Submitted</v>
      </c>
      <c r="AQ40" s="83" t="str">
        <f>IF('ESS Request Form'!$B$97 = "", "No Information Submitted", IF('ESS Request Form'!$B$97 = "Yes", "Y", IF('ESS Request Form'!$B$97 = "No", "N", "Error")))</f>
        <v>No Information Submitted</v>
      </c>
      <c r="AR40" s="84"/>
      <c r="AS40" s="84"/>
      <c r="AT40" s="83" t="str">
        <f>IF('ESS Request Form'!$B$16 = "Add", "Add", IF('ESS Request Form'!$B$16 = "Revise", "Revise", "No Information Submitted"))</f>
        <v>No Information Submitted</v>
      </c>
    </row>
    <row r="41" spans="1:46" s="70" customFormat="1" ht="28.8" x14ac:dyDescent="0.3">
      <c r="A41" s="82" t="str">
        <f>IF(ISBLANK('ESS Request Form'!$B$6), "No Information Submitted", 'ESS Request Form'!$B$6)</f>
        <v>No Information Submitted</v>
      </c>
      <c r="B41" s="82"/>
      <c r="C41" s="82" t="str">
        <f>IF(ISBLANK('ESS Request Form'!$B149), "No Information Submitted", 'ESS Request Form'!$B149)</f>
        <v>No Information Submitted</v>
      </c>
      <c r="D41" s="83" t="str">
        <f>IF(ISBLANK('ESS Request Form'!$B$30), "No Information Submitted", 'ESS Request Form'!$B$30)</f>
        <v>No Information Submitted</v>
      </c>
      <c r="E41" s="83" t="str">
        <f>IF(ISBLANK('ESS Request Form'!$C149), "No Information Submitted", IF('ESS Request Form'!$C149 = "No", "N", IF('ESS Request Form'!$C149 = "Yes", "Y", "Error")))</f>
        <v>No Information Submitted</v>
      </c>
      <c r="F41" s="83" t="str">
        <f>IF(ISBLANK('ESS Request Form'!$B$22), "No Information Submitted", 'ESS Request Form'!$B$22)</f>
        <v>No Information Submitted</v>
      </c>
      <c r="G41" s="84" t="str">
        <f>IF(ISBLANK('ESS Request Form'!$B$26), "No Information Submitted", 'ESS Request Form'!$B$26)</f>
        <v>No Information Submitted</v>
      </c>
      <c r="H41" s="83" t="str">
        <f>IF(ISBLANK('ESS Request Form'!$B$24), "No Information Submitted", 'ESS Request Form'!$B$24)</f>
        <v>No Information Submitted</v>
      </c>
      <c r="I41" s="83" t="str">
        <f xml:space="preserve"> IF('ESS Request Form'!$B$42 = "Yes", IF(OR('ESS Request Form'!$B$51 = "Yes", OR('ESS Request Form'!$B$62 = "Yes: SA8-SA15", 'ESS Request Form'!$B$62 = "Yes: SA8-SA15, SA17 &amp; SA18")), IF('ESS Request Form'!$B$51 = "Yes", "Y", "N"), "ERROR - No SA or SB Submitted"), "N")</f>
        <v>N</v>
      </c>
      <c r="J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1" s="83" t="str">
        <f>IF($J$4 &lt;&gt; "Y", "N", IF('ESS Request Form'!$B$66 = "Yes", "Y", "N"))</f>
        <v>N</v>
      </c>
      <c r="L41" s="83" t="str">
        <f>IF($J$4 &lt;&gt; "Y", "N", IF(OR('ESS Request Form'!$B$62 = "Yes: SA8-SA15", 'ESS Request Form'!$B$62 = "Yes: SA8-SA15, SA17 &amp; SA18"), "Y", "N"))</f>
        <v>N</v>
      </c>
      <c r="M41" s="83" t="str">
        <f>IF($J$4 &lt;&gt; "Y", "N", IF('ESS Request Form'!$B$62 = "Yes: SA8-SA15, SA17 &amp; SA18", "Y", "N"))</f>
        <v>N</v>
      </c>
      <c r="N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1" s="83"/>
      <c r="P41" s="83" t="str">
        <f>IF(ISBLANK('ESS Request Form'!$D149), "No Information Submitted", 'ESS Request Form'!$D149)</f>
        <v>No Information Submitted</v>
      </c>
      <c r="Q41" s="83" t="str">
        <f>IF(ISBLANK('ESS Request Form'!$E149), "No Information Submitted", 'ESS Request Form'!$E149)</f>
        <v>No Information Submitted</v>
      </c>
      <c r="R41" s="83" t="str">
        <f>IF(ISBLANK('ESS Request Form'!$F149), "No Information Submitted", 'ESS Request Form'!$F149)</f>
        <v>No Information Submitted</v>
      </c>
      <c r="S41" s="83" t="str">
        <f>IF(ISBLANK('ESS Request Form'!$G149), "No Information Submitted", 'ESS Request Form'!$G149)</f>
        <v>No Information Submitted</v>
      </c>
      <c r="T41" s="83" t="str">
        <f>IF(ISBLANK('ESS Request Form'!$H149), "No Information Submitted", 'ESS Request Form'!$H149)</f>
        <v>No Information Submitted</v>
      </c>
      <c r="U41" s="83" t="str">
        <f>IF($I$4 &lt;&gt; "Y", "No Information Submitted", IF(ISBLANK('ESS Request Form'!$B$44), "No NRTL Selected", 'ESS Request Form'!$B$44))</f>
        <v>No Information Submitted</v>
      </c>
      <c r="V41" s="84" t="str">
        <f t="shared" si="0"/>
        <v>No Information Submitted</v>
      </c>
      <c r="W41" s="83" t="str">
        <f>IF($J$4 &lt;&gt; "Y", "No Information Submitted", IF(ISBLANK('ESS Request Form'!$B$44), "No NRTL Selected", 'ESS Request Form'!$B$44))</f>
        <v>No Information Submitted</v>
      </c>
      <c r="X41" s="84" t="str">
        <f t="shared" si="1"/>
        <v>No Information Submitted</v>
      </c>
      <c r="Y41" s="83" t="str">
        <f>IF($J$4 &lt;&gt; "Y", "No Information Submitted", IF(AND($J$4= "Y", ISBLANK('ESS Request Form'!$B$64)), "ERROR - No Firmware Version Submitted", 'ESS Request Form'!$B$64))</f>
        <v>No Information Submitted</v>
      </c>
      <c r="Z41" s="84" t="str">
        <f t="shared" si="2"/>
        <v>No Information Submitted</v>
      </c>
      <c r="AA41" s="84" t="str">
        <f t="shared" si="3"/>
        <v>No Information Submitted</v>
      </c>
      <c r="AB41" s="83" t="str">
        <f>IF($N$4 = "No Information Submitted", "No Information Submitted", IF(ISBLANK('ESS Request Form'!$B$76), "No Information Submitted", 'ESS Request Form'!$B$76))</f>
        <v>No Information Submitted</v>
      </c>
      <c r="AC41" s="84" t="str">
        <f>IF($N$4 = "No Information Submitted", "No Information Submitted", IF(ISBLANK('ESS Request Form'!$B$76), "No Information Submitted", ""))</f>
        <v>No Information Submitted</v>
      </c>
      <c r="AD41" s="83"/>
      <c r="AF41" s="83"/>
      <c r="AG41" s="83"/>
      <c r="AH41" s="83" t="str">
        <f>IF(ISBLANK('ESS Request Form'!$I149), "", _xlfn.CONCAT("Integrated Inverter model number ", 'ESS Request Form'!$I149))</f>
        <v/>
      </c>
      <c r="AI41" s="83" t="str">
        <f>IF('ESS Request Form'!$B$81 = "", "No Information Submitted", IF('ESS Request Form'!$B$81 = "Yes", "Y", IF('ESS Request Form'!$B$81 = "No", "N", "Error")))</f>
        <v>No Information Submitted</v>
      </c>
      <c r="AJ41" s="83" t="str">
        <f>IF('ESS Request Form'!$B$83 = "", "No Information Submitted", IF('ESS Request Form'!$B$83 = "Yes", "Y", IF('ESS Request Form'!$B$83 = "No", "N", "Error")))</f>
        <v>No Information Submitted</v>
      </c>
      <c r="AK41" s="83" t="str">
        <f>IF('ESS Request Form'!$B$85 = "", "No Information Submitted", IF('ESS Request Form'!$B$85 = "Yes", "Y", IF('ESS Request Form'!$B$85 = "No", "N", "Error")))</f>
        <v>No Information Submitted</v>
      </c>
      <c r="AL41" s="83" t="str">
        <f>IF('ESS Request Form'!$B$87 = "", "No Information Submitted", IF('ESS Request Form'!$B$87 = "Yes", "Y", IF('ESS Request Form'!$B$87 = "No", "N", "Error")))</f>
        <v>No Information Submitted</v>
      </c>
      <c r="AM41" s="83" t="str">
        <f>IF('ESS Request Form'!$B$89 = "", "No Information Submitted", IF('ESS Request Form'!$B$89 = "Yes", "Y", IF('ESS Request Form'!$B$89 = "No", "N", "Error")))</f>
        <v>No Information Submitted</v>
      </c>
      <c r="AN41" s="83" t="str">
        <f>IF('ESS Request Form'!$B$91 = "", "No Information Submitted", IF('ESS Request Form'!$B$91 = "Yes", "Y", IF('ESS Request Form'!$B$91 = "No", "N", "Error")))</f>
        <v>No Information Submitted</v>
      </c>
      <c r="AO41" s="83" t="str">
        <f>IF('ESS Request Form'!$B$93 = "", "No Information Submitted", IF('ESS Request Form'!$B$93 = "Yes", "Y", IF('ESS Request Form'!$B$93 = "No", "N", "Error")))</f>
        <v>No Information Submitted</v>
      </c>
      <c r="AP41" s="83" t="str">
        <f>IF('ESS Request Form'!$B$95 = "", "No Information Submitted", IF('ESS Request Form'!$B$95 = "Yes", "Y", IF('ESS Request Form'!$B$95 = "No", "N", "Error")))</f>
        <v>No Information Submitted</v>
      </c>
      <c r="AQ41" s="83" t="str">
        <f>IF('ESS Request Form'!$B$97 = "", "No Information Submitted", IF('ESS Request Form'!$B$97 = "Yes", "Y", IF('ESS Request Form'!$B$97 = "No", "N", "Error")))</f>
        <v>No Information Submitted</v>
      </c>
      <c r="AR41" s="84"/>
      <c r="AS41" s="84"/>
      <c r="AT41" s="83" t="str">
        <f>IF('ESS Request Form'!$B$16 = "Add", "Add", IF('ESS Request Form'!$B$16 = "Revise", "Revise", "No Information Submitted"))</f>
        <v>No Information Submitted</v>
      </c>
    </row>
    <row r="42" spans="1:46" s="70" customFormat="1" ht="28.8" x14ac:dyDescent="0.3">
      <c r="A42" s="82" t="str">
        <f>IF(ISBLANK('ESS Request Form'!$B$6), "No Information Submitted", 'ESS Request Form'!$B$6)</f>
        <v>No Information Submitted</v>
      </c>
      <c r="B42" s="82"/>
      <c r="C42" s="82" t="str">
        <f>IF(ISBLANK('ESS Request Form'!$B150), "No Information Submitted", 'ESS Request Form'!$B150)</f>
        <v>No Information Submitted</v>
      </c>
      <c r="D42" s="83" t="str">
        <f>IF(ISBLANK('ESS Request Form'!$B$30), "No Information Submitted", 'ESS Request Form'!$B$30)</f>
        <v>No Information Submitted</v>
      </c>
      <c r="E42" s="83" t="str">
        <f>IF(ISBLANK('ESS Request Form'!$C150), "No Information Submitted", IF('ESS Request Form'!$C150 = "No", "N", IF('ESS Request Form'!$C150 = "Yes", "Y", "Error")))</f>
        <v>No Information Submitted</v>
      </c>
      <c r="F42" s="83" t="str">
        <f>IF(ISBLANK('ESS Request Form'!$B$22), "No Information Submitted", 'ESS Request Form'!$B$22)</f>
        <v>No Information Submitted</v>
      </c>
      <c r="G42" s="84" t="str">
        <f>IF(ISBLANK('ESS Request Form'!$B$26), "No Information Submitted", 'ESS Request Form'!$B$26)</f>
        <v>No Information Submitted</v>
      </c>
      <c r="H42" s="83" t="str">
        <f>IF(ISBLANK('ESS Request Form'!$B$24), "No Information Submitted", 'ESS Request Form'!$B$24)</f>
        <v>No Information Submitted</v>
      </c>
      <c r="I42" s="83" t="str">
        <f xml:space="preserve"> IF('ESS Request Form'!$B$42 = "Yes", IF(OR('ESS Request Form'!$B$51 = "Yes", OR('ESS Request Form'!$B$62 = "Yes: SA8-SA15", 'ESS Request Form'!$B$62 = "Yes: SA8-SA15, SA17 &amp; SA18")), IF('ESS Request Form'!$B$51 = "Yes", "Y", "N"), "ERROR - No SA or SB Submitted"), "N")</f>
        <v>N</v>
      </c>
      <c r="J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2" s="83" t="str">
        <f>IF($J$4 &lt;&gt; "Y", "N", IF('ESS Request Form'!$B$66 = "Yes", "Y", "N"))</f>
        <v>N</v>
      </c>
      <c r="L42" s="83" t="str">
        <f>IF($J$4 &lt;&gt; "Y", "N", IF(OR('ESS Request Form'!$B$62 = "Yes: SA8-SA15", 'ESS Request Form'!$B$62 = "Yes: SA8-SA15, SA17 &amp; SA18"), "Y", "N"))</f>
        <v>N</v>
      </c>
      <c r="M42" s="83" t="str">
        <f>IF($J$4 &lt;&gt; "Y", "N", IF('ESS Request Form'!$B$62 = "Yes: SA8-SA15, SA17 &amp; SA18", "Y", "N"))</f>
        <v>N</v>
      </c>
      <c r="N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2" s="83"/>
      <c r="P42" s="83" t="str">
        <f>IF(ISBLANK('ESS Request Form'!$D150), "No Information Submitted", 'ESS Request Form'!$D150)</f>
        <v>No Information Submitted</v>
      </c>
      <c r="Q42" s="83" t="str">
        <f>IF(ISBLANK('ESS Request Form'!$E150), "No Information Submitted", 'ESS Request Form'!$E150)</f>
        <v>No Information Submitted</v>
      </c>
      <c r="R42" s="83" t="str">
        <f>IF(ISBLANK('ESS Request Form'!$F150), "No Information Submitted", 'ESS Request Form'!$F150)</f>
        <v>No Information Submitted</v>
      </c>
      <c r="S42" s="83" t="str">
        <f>IF(ISBLANK('ESS Request Form'!$G150), "No Information Submitted", 'ESS Request Form'!$G150)</f>
        <v>No Information Submitted</v>
      </c>
      <c r="T42" s="83" t="str">
        <f>IF(ISBLANK('ESS Request Form'!$H150), "No Information Submitted", 'ESS Request Form'!$H150)</f>
        <v>No Information Submitted</v>
      </c>
      <c r="U42" s="83" t="str">
        <f>IF($I$4 &lt;&gt; "Y", "No Information Submitted", IF(ISBLANK('ESS Request Form'!$B$44), "No NRTL Selected", 'ESS Request Form'!$B$44))</f>
        <v>No Information Submitted</v>
      </c>
      <c r="V42" s="84" t="str">
        <f t="shared" si="0"/>
        <v>No Information Submitted</v>
      </c>
      <c r="W42" s="83" t="str">
        <f>IF($J$4 &lt;&gt; "Y", "No Information Submitted", IF(ISBLANK('ESS Request Form'!$B$44), "No NRTL Selected", 'ESS Request Form'!$B$44))</f>
        <v>No Information Submitted</v>
      </c>
      <c r="X42" s="84" t="str">
        <f t="shared" si="1"/>
        <v>No Information Submitted</v>
      </c>
      <c r="Y42" s="83" t="str">
        <f>IF($J$4 &lt;&gt; "Y", "No Information Submitted", IF(AND($J$4= "Y", ISBLANK('ESS Request Form'!$B$64)), "ERROR - No Firmware Version Submitted", 'ESS Request Form'!$B$64))</f>
        <v>No Information Submitted</v>
      </c>
      <c r="Z42" s="84" t="str">
        <f t="shared" si="2"/>
        <v>No Information Submitted</v>
      </c>
      <c r="AA42" s="84" t="str">
        <f t="shared" si="3"/>
        <v>No Information Submitted</v>
      </c>
      <c r="AB42" s="83" t="str">
        <f>IF($N$4 = "No Information Submitted", "No Information Submitted", IF(ISBLANK('ESS Request Form'!$B$76), "No Information Submitted", 'ESS Request Form'!$B$76))</f>
        <v>No Information Submitted</v>
      </c>
      <c r="AC42" s="84" t="str">
        <f>IF($N$4 = "No Information Submitted", "No Information Submitted", IF(ISBLANK('ESS Request Form'!$B$76), "No Information Submitted", ""))</f>
        <v>No Information Submitted</v>
      </c>
      <c r="AD42" s="83"/>
      <c r="AF42" s="83"/>
      <c r="AG42" s="83"/>
      <c r="AH42" s="83" t="str">
        <f>IF(ISBLANK('ESS Request Form'!$I150), "", _xlfn.CONCAT("Integrated Inverter model number ", 'ESS Request Form'!$I150))</f>
        <v/>
      </c>
      <c r="AI42" s="83" t="str">
        <f>IF('ESS Request Form'!$B$81 = "", "No Information Submitted", IF('ESS Request Form'!$B$81 = "Yes", "Y", IF('ESS Request Form'!$B$81 = "No", "N", "Error")))</f>
        <v>No Information Submitted</v>
      </c>
      <c r="AJ42" s="83" t="str">
        <f>IF('ESS Request Form'!$B$83 = "", "No Information Submitted", IF('ESS Request Form'!$B$83 = "Yes", "Y", IF('ESS Request Form'!$B$83 = "No", "N", "Error")))</f>
        <v>No Information Submitted</v>
      </c>
      <c r="AK42" s="83" t="str">
        <f>IF('ESS Request Form'!$B$85 = "", "No Information Submitted", IF('ESS Request Form'!$B$85 = "Yes", "Y", IF('ESS Request Form'!$B$85 = "No", "N", "Error")))</f>
        <v>No Information Submitted</v>
      </c>
      <c r="AL42" s="83" t="str">
        <f>IF('ESS Request Form'!$B$87 = "", "No Information Submitted", IF('ESS Request Form'!$B$87 = "Yes", "Y", IF('ESS Request Form'!$B$87 = "No", "N", "Error")))</f>
        <v>No Information Submitted</v>
      </c>
      <c r="AM42" s="83" t="str">
        <f>IF('ESS Request Form'!$B$89 = "", "No Information Submitted", IF('ESS Request Form'!$B$89 = "Yes", "Y", IF('ESS Request Form'!$B$89 = "No", "N", "Error")))</f>
        <v>No Information Submitted</v>
      </c>
      <c r="AN42" s="83" t="str">
        <f>IF('ESS Request Form'!$B$91 = "", "No Information Submitted", IF('ESS Request Form'!$B$91 = "Yes", "Y", IF('ESS Request Form'!$B$91 = "No", "N", "Error")))</f>
        <v>No Information Submitted</v>
      </c>
      <c r="AO42" s="83" t="str">
        <f>IF('ESS Request Form'!$B$93 = "", "No Information Submitted", IF('ESS Request Form'!$B$93 = "Yes", "Y", IF('ESS Request Form'!$B$93 = "No", "N", "Error")))</f>
        <v>No Information Submitted</v>
      </c>
      <c r="AP42" s="83" t="str">
        <f>IF('ESS Request Form'!$B$95 = "", "No Information Submitted", IF('ESS Request Form'!$B$95 = "Yes", "Y", IF('ESS Request Form'!$B$95 = "No", "N", "Error")))</f>
        <v>No Information Submitted</v>
      </c>
      <c r="AQ42" s="83" t="str">
        <f>IF('ESS Request Form'!$B$97 = "", "No Information Submitted", IF('ESS Request Form'!$B$97 = "Yes", "Y", IF('ESS Request Form'!$B$97 = "No", "N", "Error")))</f>
        <v>No Information Submitted</v>
      </c>
      <c r="AR42" s="84"/>
      <c r="AS42" s="84"/>
      <c r="AT42" s="83" t="str">
        <f>IF('ESS Request Form'!$B$16 = "Add", "Add", IF('ESS Request Form'!$B$16 = "Revise", "Revise", "No Information Submitted"))</f>
        <v>No Information Submitted</v>
      </c>
    </row>
    <row r="43" spans="1:46" s="70" customFormat="1" ht="28.8" x14ac:dyDescent="0.3">
      <c r="A43" s="82" t="str">
        <f>IF(ISBLANK('ESS Request Form'!$B$6), "No Information Submitted", 'ESS Request Form'!$B$6)</f>
        <v>No Information Submitted</v>
      </c>
      <c r="B43" s="82"/>
      <c r="C43" s="82" t="str">
        <f>IF(ISBLANK('ESS Request Form'!$B151), "No Information Submitted", 'ESS Request Form'!$B151)</f>
        <v>No Information Submitted</v>
      </c>
      <c r="D43" s="83" t="str">
        <f>IF(ISBLANK('ESS Request Form'!$B$30), "No Information Submitted", 'ESS Request Form'!$B$30)</f>
        <v>No Information Submitted</v>
      </c>
      <c r="E43" s="83" t="str">
        <f>IF(ISBLANK('ESS Request Form'!$C151), "No Information Submitted", IF('ESS Request Form'!$C151 = "No", "N", IF('ESS Request Form'!$C151 = "Yes", "Y", "Error")))</f>
        <v>No Information Submitted</v>
      </c>
      <c r="F43" s="83" t="str">
        <f>IF(ISBLANK('ESS Request Form'!$B$22), "No Information Submitted", 'ESS Request Form'!$B$22)</f>
        <v>No Information Submitted</v>
      </c>
      <c r="G43" s="84" t="str">
        <f>IF(ISBLANK('ESS Request Form'!$B$26), "No Information Submitted", 'ESS Request Form'!$B$26)</f>
        <v>No Information Submitted</v>
      </c>
      <c r="H43" s="83" t="str">
        <f>IF(ISBLANK('ESS Request Form'!$B$24), "No Information Submitted", 'ESS Request Form'!$B$24)</f>
        <v>No Information Submitted</v>
      </c>
      <c r="I43" s="83" t="str">
        <f xml:space="preserve"> IF('ESS Request Form'!$B$42 = "Yes", IF(OR('ESS Request Form'!$B$51 = "Yes", OR('ESS Request Form'!$B$62 = "Yes: SA8-SA15", 'ESS Request Form'!$B$62 = "Yes: SA8-SA15, SA17 &amp; SA18")), IF('ESS Request Form'!$B$51 = "Yes", "Y", "N"), "ERROR - No SA or SB Submitted"), "N")</f>
        <v>N</v>
      </c>
      <c r="J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3" s="83" t="str">
        <f>IF($J$4 &lt;&gt; "Y", "N", IF('ESS Request Form'!$B$66 = "Yes", "Y", "N"))</f>
        <v>N</v>
      </c>
      <c r="L43" s="83" t="str">
        <f>IF($J$4 &lt;&gt; "Y", "N", IF(OR('ESS Request Form'!$B$62 = "Yes: SA8-SA15", 'ESS Request Form'!$B$62 = "Yes: SA8-SA15, SA17 &amp; SA18"), "Y", "N"))</f>
        <v>N</v>
      </c>
      <c r="M43" s="83" t="str">
        <f>IF($J$4 &lt;&gt; "Y", "N", IF('ESS Request Form'!$B$62 = "Yes: SA8-SA15, SA17 &amp; SA18", "Y", "N"))</f>
        <v>N</v>
      </c>
      <c r="N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3" s="83"/>
      <c r="P43" s="83" t="str">
        <f>IF(ISBLANK('ESS Request Form'!$D151), "No Information Submitted", 'ESS Request Form'!$D151)</f>
        <v>No Information Submitted</v>
      </c>
      <c r="Q43" s="83" t="str">
        <f>IF(ISBLANK('ESS Request Form'!$E151), "No Information Submitted", 'ESS Request Form'!$E151)</f>
        <v>No Information Submitted</v>
      </c>
      <c r="R43" s="83" t="str">
        <f>IF(ISBLANK('ESS Request Form'!$F151), "No Information Submitted", 'ESS Request Form'!$F151)</f>
        <v>No Information Submitted</v>
      </c>
      <c r="S43" s="83" t="str">
        <f>IF(ISBLANK('ESS Request Form'!$G151), "No Information Submitted", 'ESS Request Form'!$G151)</f>
        <v>No Information Submitted</v>
      </c>
      <c r="T43" s="83" t="str">
        <f>IF(ISBLANK('ESS Request Form'!$H151), "No Information Submitted", 'ESS Request Form'!$H151)</f>
        <v>No Information Submitted</v>
      </c>
      <c r="U43" s="83" t="str">
        <f>IF($I$4 &lt;&gt; "Y", "No Information Submitted", IF(ISBLANK('ESS Request Form'!$B$44), "No NRTL Selected", 'ESS Request Form'!$B$44))</f>
        <v>No Information Submitted</v>
      </c>
      <c r="V43" s="84" t="str">
        <f t="shared" si="0"/>
        <v>No Information Submitted</v>
      </c>
      <c r="W43" s="83" t="str">
        <f>IF($J$4 &lt;&gt; "Y", "No Information Submitted", IF(ISBLANK('ESS Request Form'!$B$44), "No NRTL Selected", 'ESS Request Form'!$B$44))</f>
        <v>No Information Submitted</v>
      </c>
      <c r="X43" s="84" t="str">
        <f t="shared" si="1"/>
        <v>No Information Submitted</v>
      </c>
      <c r="Y43" s="83" t="str">
        <f>IF($J$4 &lt;&gt; "Y", "No Information Submitted", IF(AND($J$4= "Y", ISBLANK('ESS Request Form'!$B$64)), "ERROR - No Firmware Version Submitted", 'ESS Request Form'!$B$64))</f>
        <v>No Information Submitted</v>
      </c>
      <c r="Z43" s="84" t="str">
        <f t="shared" si="2"/>
        <v>No Information Submitted</v>
      </c>
      <c r="AA43" s="84" t="str">
        <f t="shared" si="3"/>
        <v>No Information Submitted</v>
      </c>
      <c r="AB43" s="83" t="str">
        <f>IF($N$4 = "No Information Submitted", "No Information Submitted", IF(ISBLANK('ESS Request Form'!$B$76), "No Information Submitted", 'ESS Request Form'!$B$76))</f>
        <v>No Information Submitted</v>
      </c>
      <c r="AC43" s="84" t="str">
        <f>IF($N$4 = "No Information Submitted", "No Information Submitted", IF(ISBLANK('ESS Request Form'!$B$76), "No Information Submitted", ""))</f>
        <v>No Information Submitted</v>
      </c>
      <c r="AD43" s="83"/>
      <c r="AF43" s="83"/>
      <c r="AG43" s="83"/>
      <c r="AH43" s="83" t="str">
        <f>IF(ISBLANK('ESS Request Form'!$I151), "", _xlfn.CONCAT("Integrated Inverter model number ", 'ESS Request Form'!$I151))</f>
        <v/>
      </c>
      <c r="AI43" s="83" t="str">
        <f>IF('ESS Request Form'!$B$81 = "", "No Information Submitted", IF('ESS Request Form'!$B$81 = "Yes", "Y", IF('ESS Request Form'!$B$81 = "No", "N", "Error")))</f>
        <v>No Information Submitted</v>
      </c>
      <c r="AJ43" s="83" t="str">
        <f>IF('ESS Request Form'!$B$83 = "", "No Information Submitted", IF('ESS Request Form'!$B$83 = "Yes", "Y", IF('ESS Request Form'!$B$83 = "No", "N", "Error")))</f>
        <v>No Information Submitted</v>
      </c>
      <c r="AK43" s="83" t="str">
        <f>IF('ESS Request Form'!$B$85 = "", "No Information Submitted", IF('ESS Request Form'!$B$85 = "Yes", "Y", IF('ESS Request Form'!$B$85 = "No", "N", "Error")))</f>
        <v>No Information Submitted</v>
      </c>
      <c r="AL43" s="83" t="str">
        <f>IF('ESS Request Form'!$B$87 = "", "No Information Submitted", IF('ESS Request Form'!$B$87 = "Yes", "Y", IF('ESS Request Form'!$B$87 = "No", "N", "Error")))</f>
        <v>No Information Submitted</v>
      </c>
      <c r="AM43" s="83" t="str">
        <f>IF('ESS Request Form'!$B$89 = "", "No Information Submitted", IF('ESS Request Form'!$B$89 = "Yes", "Y", IF('ESS Request Form'!$B$89 = "No", "N", "Error")))</f>
        <v>No Information Submitted</v>
      </c>
      <c r="AN43" s="83" t="str">
        <f>IF('ESS Request Form'!$B$91 = "", "No Information Submitted", IF('ESS Request Form'!$B$91 = "Yes", "Y", IF('ESS Request Form'!$B$91 = "No", "N", "Error")))</f>
        <v>No Information Submitted</v>
      </c>
      <c r="AO43" s="83" t="str">
        <f>IF('ESS Request Form'!$B$93 = "", "No Information Submitted", IF('ESS Request Form'!$B$93 = "Yes", "Y", IF('ESS Request Form'!$B$93 = "No", "N", "Error")))</f>
        <v>No Information Submitted</v>
      </c>
      <c r="AP43" s="83" t="str">
        <f>IF('ESS Request Form'!$B$95 = "", "No Information Submitted", IF('ESS Request Form'!$B$95 = "Yes", "Y", IF('ESS Request Form'!$B$95 = "No", "N", "Error")))</f>
        <v>No Information Submitted</v>
      </c>
      <c r="AQ43" s="83" t="str">
        <f>IF('ESS Request Form'!$B$97 = "", "No Information Submitted", IF('ESS Request Form'!$B$97 = "Yes", "Y", IF('ESS Request Form'!$B$97 = "No", "N", "Error")))</f>
        <v>No Information Submitted</v>
      </c>
      <c r="AR43" s="84"/>
      <c r="AS43" s="84"/>
      <c r="AT43" s="83" t="str">
        <f>IF('ESS Request Form'!$B$16 = "Add", "Add", IF('ESS Request Form'!$B$16 = "Revise", "Revise", "No Information Submitted"))</f>
        <v>No Information Submitted</v>
      </c>
    </row>
    <row r="44" spans="1:46" s="70" customFormat="1" ht="28.8" x14ac:dyDescent="0.3">
      <c r="A44" s="82" t="str">
        <f>IF(ISBLANK('ESS Request Form'!$B$6), "No Information Submitted", 'ESS Request Form'!$B$6)</f>
        <v>No Information Submitted</v>
      </c>
      <c r="B44" s="82"/>
      <c r="C44" s="82" t="str">
        <f>IF(ISBLANK('ESS Request Form'!$B152), "No Information Submitted", 'ESS Request Form'!$B152)</f>
        <v>No Information Submitted</v>
      </c>
      <c r="D44" s="83" t="str">
        <f>IF(ISBLANK('ESS Request Form'!$B$30), "No Information Submitted", 'ESS Request Form'!$B$30)</f>
        <v>No Information Submitted</v>
      </c>
      <c r="E44" s="83" t="str">
        <f>IF(ISBLANK('ESS Request Form'!$C152), "No Information Submitted", IF('ESS Request Form'!$C152 = "No", "N", IF('ESS Request Form'!$C152 = "Yes", "Y", "Error")))</f>
        <v>No Information Submitted</v>
      </c>
      <c r="F44" s="83" t="str">
        <f>IF(ISBLANK('ESS Request Form'!$B$22), "No Information Submitted", 'ESS Request Form'!$B$22)</f>
        <v>No Information Submitted</v>
      </c>
      <c r="G44" s="84" t="str">
        <f>IF(ISBLANK('ESS Request Form'!$B$26), "No Information Submitted", 'ESS Request Form'!$B$26)</f>
        <v>No Information Submitted</v>
      </c>
      <c r="H44" s="83" t="str">
        <f>IF(ISBLANK('ESS Request Form'!$B$24), "No Information Submitted", 'ESS Request Form'!$B$24)</f>
        <v>No Information Submitted</v>
      </c>
      <c r="I44" s="83" t="str">
        <f xml:space="preserve"> IF('ESS Request Form'!$B$42 = "Yes", IF(OR('ESS Request Form'!$B$51 = "Yes", OR('ESS Request Form'!$B$62 = "Yes: SA8-SA15", 'ESS Request Form'!$B$62 = "Yes: SA8-SA15, SA17 &amp; SA18")), IF('ESS Request Form'!$B$51 = "Yes", "Y", "N"), "ERROR - No SA or SB Submitted"), "N")</f>
        <v>N</v>
      </c>
      <c r="J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4" s="83" t="str">
        <f>IF($J$4 &lt;&gt; "Y", "N", IF('ESS Request Form'!$B$66 = "Yes", "Y", "N"))</f>
        <v>N</v>
      </c>
      <c r="L44" s="83" t="str">
        <f>IF($J$4 &lt;&gt; "Y", "N", IF(OR('ESS Request Form'!$B$62 = "Yes: SA8-SA15", 'ESS Request Form'!$B$62 = "Yes: SA8-SA15, SA17 &amp; SA18"), "Y", "N"))</f>
        <v>N</v>
      </c>
      <c r="M44" s="83" t="str">
        <f>IF($J$4 &lt;&gt; "Y", "N", IF('ESS Request Form'!$B$62 = "Yes: SA8-SA15, SA17 &amp; SA18", "Y", "N"))</f>
        <v>N</v>
      </c>
      <c r="N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4" s="83"/>
      <c r="P44" s="83" t="str">
        <f>IF(ISBLANK('ESS Request Form'!$D152), "No Information Submitted", 'ESS Request Form'!$D152)</f>
        <v>No Information Submitted</v>
      </c>
      <c r="Q44" s="83" t="str">
        <f>IF(ISBLANK('ESS Request Form'!$E152), "No Information Submitted", 'ESS Request Form'!$E152)</f>
        <v>No Information Submitted</v>
      </c>
      <c r="R44" s="83" t="str">
        <f>IF(ISBLANK('ESS Request Form'!$F152), "No Information Submitted", 'ESS Request Form'!$F152)</f>
        <v>No Information Submitted</v>
      </c>
      <c r="S44" s="83" t="str">
        <f>IF(ISBLANK('ESS Request Form'!$G152), "No Information Submitted", 'ESS Request Form'!$G152)</f>
        <v>No Information Submitted</v>
      </c>
      <c r="T44" s="83" t="str">
        <f>IF(ISBLANK('ESS Request Form'!$H152), "No Information Submitted", 'ESS Request Form'!$H152)</f>
        <v>No Information Submitted</v>
      </c>
      <c r="U44" s="83" t="str">
        <f>IF($I$4 &lt;&gt; "Y", "No Information Submitted", IF(ISBLANK('ESS Request Form'!$B$44), "No NRTL Selected", 'ESS Request Form'!$B$44))</f>
        <v>No Information Submitted</v>
      </c>
      <c r="V44" s="84" t="str">
        <f t="shared" si="0"/>
        <v>No Information Submitted</v>
      </c>
      <c r="W44" s="83" t="str">
        <f>IF($J$4 &lt;&gt; "Y", "No Information Submitted", IF(ISBLANK('ESS Request Form'!$B$44), "No NRTL Selected", 'ESS Request Form'!$B$44))</f>
        <v>No Information Submitted</v>
      </c>
      <c r="X44" s="84" t="str">
        <f t="shared" si="1"/>
        <v>No Information Submitted</v>
      </c>
      <c r="Y44" s="83" t="str">
        <f>IF($J$4 &lt;&gt; "Y", "No Information Submitted", IF(AND($J$4= "Y", ISBLANK('ESS Request Form'!$B$64)), "ERROR - No Firmware Version Submitted", 'ESS Request Form'!$B$64))</f>
        <v>No Information Submitted</v>
      </c>
      <c r="Z44" s="84" t="str">
        <f t="shared" si="2"/>
        <v>No Information Submitted</v>
      </c>
      <c r="AA44" s="84" t="str">
        <f t="shared" si="3"/>
        <v>No Information Submitted</v>
      </c>
      <c r="AB44" s="83" t="str">
        <f>IF($N$4 = "No Information Submitted", "No Information Submitted", IF(ISBLANK('ESS Request Form'!$B$76), "No Information Submitted", 'ESS Request Form'!$B$76))</f>
        <v>No Information Submitted</v>
      </c>
      <c r="AC44" s="84" t="str">
        <f>IF($N$4 = "No Information Submitted", "No Information Submitted", IF(ISBLANK('ESS Request Form'!$B$76), "No Information Submitted", ""))</f>
        <v>No Information Submitted</v>
      </c>
      <c r="AD44" s="83"/>
      <c r="AF44" s="83"/>
      <c r="AG44" s="83"/>
      <c r="AH44" s="83" t="str">
        <f>IF(ISBLANK('ESS Request Form'!$I152), "", _xlfn.CONCAT("Integrated Inverter model number ", 'ESS Request Form'!$I152))</f>
        <v/>
      </c>
      <c r="AI44" s="83" t="str">
        <f>IF('ESS Request Form'!$B$81 = "", "No Information Submitted", IF('ESS Request Form'!$B$81 = "Yes", "Y", IF('ESS Request Form'!$B$81 = "No", "N", "Error")))</f>
        <v>No Information Submitted</v>
      </c>
      <c r="AJ44" s="83" t="str">
        <f>IF('ESS Request Form'!$B$83 = "", "No Information Submitted", IF('ESS Request Form'!$B$83 = "Yes", "Y", IF('ESS Request Form'!$B$83 = "No", "N", "Error")))</f>
        <v>No Information Submitted</v>
      </c>
      <c r="AK44" s="83" t="str">
        <f>IF('ESS Request Form'!$B$85 = "", "No Information Submitted", IF('ESS Request Form'!$B$85 = "Yes", "Y", IF('ESS Request Form'!$B$85 = "No", "N", "Error")))</f>
        <v>No Information Submitted</v>
      </c>
      <c r="AL44" s="83" t="str">
        <f>IF('ESS Request Form'!$B$87 = "", "No Information Submitted", IF('ESS Request Form'!$B$87 = "Yes", "Y", IF('ESS Request Form'!$B$87 = "No", "N", "Error")))</f>
        <v>No Information Submitted</v>
      </c>
      <c r="AM44" s="83" t="str">
        <f>IF('ESS Request Form'!$B$89 = "", "No Information Submitted", IF('ESS Request Form'!$B$89 = "Yes", "Y", IF('ESS Request Form'!$B$89 = "No", "N", "Error")))</f>
        <v>No Information Submitted</v>
      </c>
      <c r="AN44" s="83" t="str">
        <f>IF('ESS Request Form'!$B$91 = "", "No Information Submitted", IF('ESS Request Form'!$B$91 = "Yes", "Y", IF('ESS Request Form'!$B$91 = "No", "N", "Error")))</f>
        <v>No Information Submitted</v>
      </c>
      <c r="AO44" s="83" t="str">
        <f>IF('ESS Request Form'!$B$93 = "", "No Information Submitted", IF('ESS Request Form'!$B$93 = "Yes", "Y", IF('ESS Request Form'!$B$93 = "No", "N", "Error")))</f>
        <v>No Information Submitted</v>
      </c>
      <c r="AP44" s="83" t="str">
        <f>IF('ESS Request Form'!$B$95 = "", "No Information Submitted", IF('ESS Request Form'!$B$95 = "Yes", "Y", IF('ESS Request Form'!$B$95 = "No", "N", "Error")))</f>
        <v>No Information Submitted</v>
      </c>
      <c r="AQ44" s="83" t="str">
        <f>IF('ESS Request Form'!$B$97 = "", "No Information Submitted", IF('ESS Request Form'!$B$97 = "Yes", "Y", IF('ESS Request Form'!$B$97 = "No", "N", "Error")))</f>
        <v>No Information Submitted</v>
      </c>
      <c r="AR44" s="84"/>
      <c r="AS44" s="84"/>
      <c r="AT44" s="83" t="str">
        <f>IF('ESS Request Form'!$B$16 = "Add", "Add", IF('ESS Request Form'!$B$16 = "Revise", "Revise", "No Information Submitted"))</f>
        <v>No Information Submitted</v>
      </c>
    </row>
    <row r="45" spans="1:46" s="70" customFormat="1" ht="28.8" x14ac:dyDescent="0.3">
      <c r="A45" s="82" t="str">
        <f>IF(ISBLANK('ESS Request Form'!$B$6), "No Information Submitted", 'ESS Request Form'!$B$6)</f>
        <v>No Information Submitted</v>
      </c>
      <c r="B45" s="82"/>
      <c r="C45" s="82" t="str">
        <f>IF(ISBLANK('ESS Request Form'!$B153), "No Information Submitted", 'ESS Request Form'!$B153)</f>
        <v>No Information Submitted</v>
      </c>
      <c r="D45" s="83" t="str">
        <f>IF(ISBLANK('ESS Request Form'!$B$30), "No Information Submitted", 'ESS Request Form'!$B$30)</f>
        <v>No Information Submitted</v>
      </c>
      <c r="E45" s="83" t="str">
        <f>IF(ISBLANK('ESS Request Form'!$C153), "No Information Submitted", IF('ESS Request Form'!$C153 = "No", "N", IF('ESS Request Form'!$C153 = "Yes", "Y", "Error")))</f>
        <v>No Information Submitted</v>
      </c>
      <c r="F45" s="83" t="str">
        <f>IF(ISBLANK('ESS Request Form'!$B$22), "No Information Submitted", 'ESS Request Form'!$B$22)</f>
        <v>No Information Submitted</v>
      </c>
      <c r="G45" s="84" t="str">
        <f>IF(ISBLANK('ESS Request Form'!$B$26), "No Information Submitted", 'ESS Request Form'!$B$26)</f>
        <v>No Information Submitted</v>
      </c>
      <c r="H45" s="83" t="str">
        <f>IF(ISBLANK('ESS Request Form'!$B$24), "No Information Submitted", 'ESS Request Form'!$B$24)</f>
        <v>No Information Submitted</v>
      </c>
      <c r="I45" s="83" t="str">
        <f xml:space="preserve"> IF('ESS Request Form'!$B$42 = "Yes", IF(OR('ESS Request Form'!$B$51 = "Yes", OR('ESS Request Form'!$B$62 = "Yes: SA8-SA15", 'ESS Request Form'!$B$62 = "Yes: SA8-SA15, SA17 &amp; SA18")), IF('ESS Request Form'!$B$51 = "Yes", "Y", "N"), "ERROR - No SA or SB Submitted"), "N")</f>
        <v>N</v>
      </c>
      <c r="J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5" s="83" t="str">
        <f>IF($J$4 &lt;&gt; "Y", "N", IF('ESS Request Form'!$B$66 = "Yes", "Y", "N"))</f>
        <v>N</v>
      </c>
      <c r="L45" s="83" t="str">
        <f>IF($J$4 &lt;&gt; "Y", "N", IF(OR('ESS Request Form'!$B$62 = "Yes: SA8-SA15", 'ESS Request Form'!$B$62 = "Yes: SA8-SA15, SA17 &amp; SA18"), "Y", "N"))</f>
        <v>N</v>
      </c>
      <c r="M45" s="83" t="str">
        <f>IF($J$4 &lt;&gt; "Y", "N", IF('ESS Request Form'!$B$62 = "Yes: SA8-SA15, SA17 &amp; SA18", "Y", "N"))</f>
        <v>N</v>
      </c>
      <c r="N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5" s="83"/>
      <c r="P45" s="83" t="str">
        <f>IF(ISBLANK('ESS Request Form'!$D153), "No Information Submitted", 'ESS Request Form'!$D153)</f>
        <v>No Information Submitted</v>
      </c>
      <c r="Q45" s="83" t="str">
        <f>IF(ISBLANK('ESS Request Form'!$E153), "No Information Submitted", 'ESS Request Form'!$E153)</f>
        <v>No Information Submitted</v>
      </c>
      <c r="R45" s="83" t="str">
        <f>IF(ISBLANK('ESS Request Form'!$F153), "No Information Submitted", 'ESS Request Form'!$F153)</f>
        <v>No Information Submitted</v>
      </c>
      <c r="S45" s="83" t="str">
        <f>IF(ISBLANK('ESS Request Form'!$G153), "No Information Submitted", 'ESS Request Form'!$G153)</f>
        <v>No Information Submitted</v>
      </c>
      <c r="T45" s="83" t="str">
        <f>IF(ISBLANK('ESS Request Form'!$H153), "No Information Submitted", 'ESS Request Form'!$H153)</f>
        <v>No Information Submitted</v>
      </c>
      <c r="U45" s="83" t="str">
        <f>IF($I$4 &lt;&gt; "Y", "No Information Submitted", IF(ISBLANK('ESS Request Form'!$B$44), "No NRTL Selected", 'ESS Request Form'!$B$44))</f>
        <v>No Information Submitted</v>
      </c>
      <c r="V45" s="84" t="str">
        <f t="shared" si="0"/>
        <v>No Information Submitted</v>
      </c>
      <c r="W45" s="83" t="str">
        <f>IF($J$4 &lt;&gt; "Y", "No Information Submitted", IF(ISBLANK('ESS Request Form'!$B$44), "No NRTL Selected", 'ESS Request Form'!$B$44))</f>
        <v>No Information Submitted</v>
      </c>
      <c r="X45" s="84" t="str">
        <f t="shared" si="1"/>
        <v>No Information Submitted</v>
      </c>
      <c r="Y45" s="83" t="str">
        <f>IF($J$4 &lt;&gt; "Y", "No Information Submitted", IF(AND($J$4= "Y", ISBLANK('ESS Request Form'!$B$64)), "ERROR - No Firmware Version Submitted", 'ESS Request Form'!$B$64))</f>
        <v>No Information Submitted</v>
      </c>
      <c r="Z45" s="84" t="str">
        <f t="shared" si="2"/>
        <v>No Information Submitted</v>
      </c>
      <c r="AA45" s="84" t="str">
        <f t="shared" si="3"/>
        <v>No Information Submitted</v>
      </c>
      <c r="AB45" s="83" t="str">
        <f>IF($N$4 = "No Information Submitted", "No Information Submitted", IF(ISBLANK('ESS Request Form'!$B$76), "No Information Submitted", 'ESS Request Form'!$B$76))</f>
        <v>No Information Submitted</v>
      </c>
      <c r="AC45" s="84" t="str">
        <f>IF($N$4 = "No Information Submitted", "No Information Submitted", IF(ISBLANK('ESS Request Form'!$B$76), "No Information Submitted", ""))</f>
        <v>No Information Submitted</v>
      </c>
      <c r="AD45" s="83"/>
      <c r="AF45" s="83"/>
      <c r="AG45" s="83"/>
      <c r="AH45" s="83" t="str">
        <f>IF(ISBLANK('ESS Request Form'!$I153), "", _xlfn.CONCAT("Integrated Inverter model number ", 'ESS Request Form'!$I153))</f>
        <v/>
      </c>
      <c r="AI45" s="83" t="str">
        <f>IF('ESS Request Form'!$B$81 = "", "No Information Submitted", IF('ESS Request Form'!$B$81 = "Yes", "Y", IF('ESS Request Form'!$B$81 = "No", "N", "Error")))</f>
        <v>No Information Submitted</v>
      </c>
      <c r="AJ45" s="83" t="str">
        <f>IF('ESS Request Form'!$B$83 = "", "No Information Submitted", IF('ESS Request Form'!$B$83 = "Yes", "Y", IF('ESS Request Form'!$B$83 = "No", "N", "Error")))</f>
        <v>No Information Submitted</v>
      </c>
      <c r="AK45" s="83" t="str">
        <f>IF('ESS Request Form'!$B$85 = "", "No Information Submitted", IF('ESS Request Form'!$B$85 = "Yes", "Y", IF('ESS Request Form'!$B$85 = "No", "N", "Error")))</f>
        <v>No Information Submitted</v>
      </c>
      <c r="AL45" s="83" t="str">
        <f>IF('ESS Request Form'!$B$87 = "", "No Information Submitted", IF('ESS Request Form'!$B$87 = "Yes", "Y", IF('ESS Request Form'!$B$87 = "No", "N", "Error")))</f>
        <v>No Information Submitted</v>
      </c>
      <c r="AM45" s="83" t="str">
        <f>IF('ESS Request Form'!$B$89 = "", "No Information Submitted", IF('ESS Request Form'!$B$89 = "Yes", "Y", IF('ESS Request Form'!$B$89 = "No", "N", "Error")))</f>
        <v>No Information Submitted</v>
      </c>
      <c r="AN45" s="83" t="str">
        <f>IF('ESS Request Form'!$B$91 = "", "No Information Submitted", IF('ESS Request Form'!$B$91 = "Yes", "Y", IF('ESS Request Form'!$B$91 = "No", "N", "Error")))</f>
        <v>No Information Submitted</v>
      </c>
      <c r="AO45" s="83" t="str">
        <f>IF('ESS Request Form'!$B$93 = "", "No Information Submitted", IF('ESS Request Form'!$B$93 = "Yes", "Y", IF('ESS Request Form'!$B$93 = "No", "N", "Error")))</f>
        <v>No Information Submitted</v>
      </c>
      <c r="AP45" s="83" t="str">
        <f>IF('ESS Request Form'!$B$95 = "", "No Information Submitted", IF('ESS Request Form'!$B$95 = "Yes", "Y", IF('ESS Request Form'!$B$95 = "No", "N", "Error")))</f>
        <v>No Information Submitted</v>
      </c>
      <c r="AQ45" s="83" t="str">
        <f>IF('ESS Request Form'!$B$97 = "", "No Information Submitted", IF('ESS Request Form'!$B$97 = "Yes", "Y", IF('ESS Request Form'!$B$97 = "No", "N", "Error")))</f>
        <v>No Information Submitted</v>
      </c>
      <c r="AR45" s="84"/>
      <c r="AS45" s="84"/>
      <c r="AT45" s="83" t="str">
        <f>IF('ESS Request Form'!$B$16 = "Add", "Add", IF('ESS Request Form'!$B$16 = "Revise", "Revise", "No Information Submitted"))</f>
        <v>No Information Submitted</v>
      </c>
    </row>
    <row r="46" spans="1:46" s="70" customFormat="1" ht="28.8" x14ac:dyDescent="0.3">
      <c r="A46" s="82" t="str">
        <f>IF(ISBLANK('ESS Request Form'!$B$6), "No Information Submitted", 'ESS Request Form'!$B$6)</f>
        <v>No Information Submitted</v>
      </c>
      <c r="B46" s="82"/>
      <c r="C46" s="82" t="str">
        <f>IF(ISBLANK('ESS Request Form'!$B154), "No Information Submitted", 'ESS Request Form'!$B154)</f>
        <v>No Information Submitted</v>
      </c>
      <c r="D46" s="83" t="str">
        <f>IF(ISBLANK('ESS Request Form'!$B$30), "No Information Submitted", 'ESS Request Form'!$B$30)</f>
        <v>No Information Submitted</v>
      </c>
      <c r="E46" s="83" t="str">
        <f>IF(ISBLANK('ESS Request Form'!$C154), "No Information Submitted", IF('ESS Request Form'!$C154 = "No", "N", IF('ESS Request Form'!$C154 = "Yes", "Y", "Error")))</f>
        <v>No Information Submitted</v>
      </c>
      <c r="F46" s="83" t="str">
        <f>IF(ISBLANK('ESS Request Form'!$B$22), "No Information Submitted", 'ESS Request Form'!$B$22)</f>
        <v>No Information Submitted</v>
      </c>
      <c r="G46" s="84" t="str">
        <f>IF(ISBLANK('ESS Request Form'!$B$26), "No Information Submitted", 'ESS Request Form'!$B$26)</f>
        <v>No Information Submitted</v>
      </c>
      <c r="H46" s="83" t="str">
        <f>IF(ISBLANK('ESS Request Form'!$B$24), "No Information Submitted", 'ESS Request Form'!$B$24)</f>
        <v>No Information Submitted</v>
      </c>
      <c r="I46" s="83" t="str">
        <f xml:space="preserve"> IF('ESS Request Form'!$B$42 = "Yes", IF(OR('ESS Request Form'!$B$51 = "Yes", OR('ESS Request Form'!$B$62 = "Yes: SA8-SA15", 'ESS Request Form'!$B$62 = "Yes: SA8-SA15, SA17 &amp; SA18")), IF('ESS Request Form'!$B$51 = "Yes", "Y", "N"), "ERROR - No SA or SB Submitted"), "N")</f>
        <v>N</v>
      </c>
      <c r="J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6" s="83" t="str">
        <f>IF($J$4 &lt;&gt; "Y", "N", IF('ESS Request Form'!$B$66 = "Yes", "Y", "N"))</f>
        <v>N</v>
      </c>
      <c r="L46" s="83" t="str">
        <f>IF($J$4 &lt;&gt; "Y", "N", IF(OR('ESS Request Form'!$B$62 = "Yes: SA8-SA15", 'ESS Request Form'!$B$62 = "Yes: SA8-SA15, SA17 &amp; SA18"), "Y", "N"))</f>
        <v>N</v>
      </c>
      <c r="M46" s="83" t="str">
        <f>IF($J$4 &lt;&gt; "Y", "N", IF('ESS Request Form'!$B$62 = "Yes: SA8-SA15, SA17 &amp; SA18", "Y", "N"))</f>
        <v>N</v>
      </c>
      <c r="N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6" s="83"/>
      <c r="P46" s="83" t="str">
        <f>IF(ISBLANK('ESS Request Form'!$D154), "No Information Submitted", 'ESS Request Form'!$D154)</f>
        <v>No Information Submitted</v>
      </c>
      <c r="Q46" s="83" t="str">
        <f>IF(ISBLANK('ESS Request Form'!$E154), "No Information Submitted", 'ESS Request Form'!$E154)</f>
        <v>No Information Submitted</v>
      </c>
      <c r="R46" s="83" t="str">
        <f>IF(ISBLANK('ESS Request Form'!$F154), "No Information Submitted", 'ESS Request Form'!$F154)</f>
        <v>No Information Submitted</v>
      </c>
      <c r="S46" s="83" t="str">
        <f>IF(ISBLANK('ESS Request Form'!$G154), "No Information Submitted", 'ESS Request Form'!$G154)</f>
        <v>No Information Submitted</v>
      </c>
      <c r="T46" s="83" t="str">
        <f>IF(ISBLANK('ESS Request Form'!$H154), "No Information Submitted", 'ESS Request Form'!$H154)</f>
        <v>No Information Submitted</v>
      </c>
      <c r="U46" s="83" t="str">
        <f>IF($I$4 &lt;&gt; "Y", "No Information Submitted", IF(ISBLANK('ESS Request Form'!$B$44), "No NRTL Selected", 'ESS Request Form'!$B$44))</f>
        <v>No Information Submitted</v>
      </c>
      <c r="V46" s="84" t="str">
        <f t="shared" si="0"/>
        <v>No Information Submitted</v>
      </c>
      <c r="W46" s="83" t="str">
        <f>IF($J$4 &lt;&gt; "Y", "No Information Submitted", IF(ISBLANK('ESS Request Form'!$B$44), "No NRTL Selected", 'ESS Request Form'!$B$44))</f>
        <v>No Information Submitted</v>
      </c>
      <c r="X46" s="84" t="str">
        <f t="shared" si="1"/>
        <v>No Information Submitted</v>
      </c>
      <c r="Y46" s="83" t="str">
        <f>IF($J$4 &lt;&gt; "Y", "No Information Submitted", IF(AND($J$4= "Y", ISBLANK('ESS Request Form'!$B$64)), "ERROR - No Firmware Version Submitted", 'ESS Request Form'!$B$64))</f>
        <v>No Information Submitted</v>
      </c>
      <c r="Z46" s="84" t="str">
        <f t="shared" si="2"/>
        <v>No Information Submitted</v>
      </c>
      <c r="AA46" s="84" t="str">
        <f t="shared" si="3"/>
        <v>No Information Submitted</v>
      </c>
      <c r="AB46" s="83" t="str">
        <f>IF($N$4 = "No Information Submitted", "No Information Submitted", IF(ISBLANK('ESS Request Form'!$B$76), "No Information Submitted", 'ESS Request Form'!$B$76))</f>
        <v>No Information Submitted</v>
      </c>
      <c r="AC46" s="84" t="str">
        <f>IF($N$4 = "No Information Submitted", "No Information Submitted", IF(ISBLANK('ESS Request Form'!$B$76), "No Information Submitted", ""))</f>
        <v>No Information Submitted</v>
      </c>
      <c r="AD46" s="83"/>
      <c r="AF46" s="83"/>
      <c r="AG46" s="83"/>
      <c r="AH46" s="83" t="str">
        <f>IF(ISBLANK('ESS Request Form'!$I154), "", _xlfn.CONCAT("Integrated Inverter model number ", 'ESS Request Form'!$I154))</f>
        <v/>
      </c>
      <c r="AI46" s="83" t="str">
        <f>IF('ESS Request Form'!$B$81 = "", "No Information Submitted", IF('ESS Request Form'!$B$81 = "Yes", "Y", IF('ESS Request Form'!$B$81 = "No", "N", "Error")))</f>
        <v>No Information Submitted</v>
      </c>
      <c r="AJ46" s="83" t="str">
        <f>IF('ESS Request Form'!$B$83 = "", "No Information Submitted", IF('ESS Request Form'!$B$83 = "Yes", "Y", IF('ESS Request Form'!$B$83 = "No", "N", "Error")))</f>
        <v>No Information Submitted</v>
      </c>
      <c r="AK46" s="83" t="str">
        <f>IF('ESS Request Form'!$B$85 = "", "No Information Submitted", IF('ESS Request Form'!$B$85 = "Yes", "Y", IF('ESS Request Form'!$B$85 = "No", "N", "Error")))</f>
        <v>No Information Submitted</v>
      </c>
      <c r="AL46" s="83" t="str">
        <f>IF('ESS Request Form'!$B$87 = "", "No Information Submitted", IF('ESS Request Form'!$B$87 = "Yes", "Y", IF('ESS Request Form'!$B$87 = "No", "N", "Error")))</f>
        <v>No Information Submitted</v>
      </c>
      <c r="AM46" s="83" t="str">
        <f>IF('ESS Request Form'!$B$89 = "", "No Information Submitted", IF('ESS Request Form'!$B$89 = "Yes", "Y", IF('ESS Request Form'!$B$89 = "No", "N", "Error")))</f>
        <v>No Information Submitted</v>
      </c>
      <c r="AN46" s="83" t="str">
        <f>IF('ESS Request Form'!$B$91 = "", "No Information Submitted", IF('ESS Request Form'!$B$91 = "Yes", "Y", IF('ESS Request Form'!$B$91 = "No", "N", "Error")))</f>
        <v>No Information Submitted</v>
      </c>
      <c r="AO46" s="83" t="str">
        <f>IF('ESS Request Form'!$B$93 = "", "No Information Submitted", IF('ESS Request Form'!$B$93 = "Yes", "Y", IF('ESS Request Form'!$B$93 = "No", "N", "Error")))</f>
        <v>No Information Submitted</v>
      </c>
      <c r="AP46" s="83" t="str">
        <f>IF('ESS Request Form'!$B$95 = "", "No Information Submitted", IF('ESS Request Form'!$B$95 = "Yes", "Y", IF('ESS Request Form'!$B$95 = "No", "N", "Error")))</f>
        <v>No Information Submitted</v>
      </c>
      <c r="AQ46" s="83" t="str">
        <f>IF('ESS Request Form'!$B$97 = "", "No Information Submitted", IF('ESS Request Form'!$B$97 = "Yes", "Y", IF('ESS Request Form'!$B$97 = "No", "N", "Error")))</f>
        <v>No Information Submitted</v>
      </c>
      <c r="AR46" s="84"/>
      <c r="AS46" s="84"/>
      <c r="AT46" s="83" t="str">
        <f>IF('ESS Request Form'!$B$16 = "Add", "Add", IF('ESS Request Form'!$B$16 = "Revise", "Revise", "No Information Submitted"))</f>
        <v>No Information Submitted</v>
      </c>
    </row>
    <row r="47" spans="1:46" s="70" customFormat="1" ht="28.8" x14ac:dyDescent="0.3">
      <c r="A47" s="82" t="str">
        <f>IF(ISBLANK('ESS Request Form'!$B$6), "No Information Submitted", 'ESS Request Form'!$B$6)</f>
        <v>No Information Submitted</v>
      </c>
      <c r="B47" s="82"/>
      <c r="C47" s="82" t="str">
        <f>IF(ISBLANK('ESS Request Form'!$B155), "No Information Submitted", 'ESS Request Form'!$B155)</f>
        <v>No Information Submitted</v>
      </c>
      <c r="D47" s="83" t="str">
        <f>IF(ISBLANK('ESS Request Form'!$B$30), "No Information Submitted", 'ESS Request Form'!$B$30)</f>
        <v>No Information Submitted</v>
      </c>
      <c r="E47" s="83" t="str">
        <f>IF(ISBLANK('ESS Request Form'!$C155), "No Information Submitted", IF('ESS Request Form'!$C155 = "No", "N", IF('ESS Request Form'!$C155 = "Yes", "Y", "Error")))</f>
        <v>No Information Submitted</v>
      </c>
      <c r="F47" s="83" t="str">
        <f>IF(ISBLANK('ESS Request Form'!$B$22), "No Information Submitted", 'ESS Request Form'!$B$22)</f>
        <v>No Information Submitted</v>
      </c>
      <c r="G47" s="84" t="str">
        <f>IF(ISBLANK('ESS Request Form'!$B$26), "No Information Submitted", 'ESS Request Form'!$B$26)</f>
        <v>No Information Submitted</v>
      </c>
      <c r="H47" s="83" t="str">
        <f>IF(ISBLANK('ESS Request Form'!$B$24), "No Information Submitted", 'ESS Request Form'!$B$24)</f>
        <v>No Information Submitted</v>
      </c>
      <c r="I47" s="83" t="str">
        <f xml:space="preserve"> IF('ESS Request Form'!$B$42 = "Yes", IF(OR('ESS Request Form'!$B$51 = "Yes", OR('ESS Request Form'!$B$62 = "Yes: SA8-SA15", 'ESS Request Form'!$B$62 = "Yes: SA8-SA15, SA17 &amp; SA18")), IF('ESS Request Form'!$B$51 = "Yes", "Y", "N"), "ERROR - No SA or SB Submitted"), "N")</f>
        <v>N</v>
      </c>
      <c r="J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7" s="83" t="str">
        <f>IF($J$4 &lt;&gt; "Y", "N", IF('ESS Request Form'!$B$66 = "Yes", "Y", "N"))</f>
        <v>N</v>
      </c>
      <c r="L47" s="83" t="str">
        <f>IF($J$4 &lt;&gt; "Y", "N", IF(OR('ESS Request Form'!$B$62 = "Yes: SA8-SA15", 'ESS Request Form'!$B$62 = "Yes: SA8-SA15, SA17 &amp; SA18"), "Y", "N"))</f>
        <v>N</v>
      </c>
      <c r="M47" s="83" t="str">
        <f>IF($J$4 &lt;&gt; "Y", "N", IF('ESS Request Form'!$B$62 = "Yes: SA8-SA15, SA17 &amp; SA18", "Y", "N"))</f>
        <v>N</v>
      </c>
      <c r="N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7" s="83"/>
      <c r="P47" s="83" t="str">
        <f>IF(ISBLANK('ESS Request Form'!$D155), "No Information Submitted", 'ESS Request Form'!$D155)</f>
        <v>No Information Submitted</v>
      </c>
      <c r="Q47" s="83" t="str">
        <f>IF(ISBLANK('ESS Request Form'!$E155), "No Information Submitted", 'ESS Request Form'!$E155)</f>
        <v>No Information Submitted</v>
      </c>
      <c r="R47" s="83" t="str">
        <f>IF(ISBLANK('ESS Request Form'!$F155), "No Information Submitted", 'ESS Request Form'!$F155)</f>
        <v>No Information Submitted</v>
      </c>
      <c r="S47" s="83" t="str">
        <f>IF(ISBLANK('ESS Request Form'!$G155), "No Information Submitted", 'ESS Request Form'!$G155)</f>
        <v>No Information Submitted</v>
      </c>
      <c r="T47" s="83" t="str">
        <f>IF(ISBLANK('ESS Request Form'!$H155), "No Information Submitted", 'ESS Request Form'!$H155)</f>
        <v>No Information Submitted</v>
      </c>
      <c r="U47" s="83" t="str">
        <f>IF($I$4 &lt;&gt; "Y", "No Information Submitted", IF(ISBLANK('ESS Request Form'!$B$44), "No NRTL Selected", 'ESS Request Form'!$B$44))</f>
        <v>No Information Submitted</v>
      </c>
      <c r="V47" s="84" t="str">
        <f t="shared" si="0"/>
        <v>No Information Submitted</v>
      </c>
      <c r="W47" s="83" t="str">
        <f>IF($J$4 &lt;&gt; "Y", "No Information Submitted", IF(ISBLANK('ESS Request Form'!$B$44), "No NRTL Selected", 'ESS Request Form'!$B$44))</f>
        <v>No Information Submitted</v>
      </c>
      <c r="X47" s="84" t="str">
        <f t="shared" si="1"/>
        <v>No Information Submitted</v>
      </c>
      <c r="Y47" s="83" t="str">
        <f>IF($J$4 &lt;&gt; "Y", "No Information Submitted", IF(AND($J$4= "Y", ISBLANK('ESS Request Form'!$B$64)), "ERROR - No Firmware Version Submitted", 'ESS Request Form'!$B$64))</f>
        <v>No Information Submitted</v>
      </c>
      <c r="Z47" s="84" t="str">
        <f t="shared" si="2"/>
        <v>No Information Submitted</v>
      </c>
      <c r="AA47" s="84" t="str">
        <f t="shared" si="3"/>
        <v>No Information Submitted</v>
      </c>
      <c r="AB47" s="83" t="str">
        <f>IF($N$4 = "No Information Submitted", "No Information Submitted", IF(ISBLANK('ESS Request Form'!$B$76), "No Information Submitted", 'ESS Request Form'!$B$76))</f>
        <v>No Information Submitted</v>
      </c>
      <c r="AC47" s="84" t="str">
        <f>IF($N$4 = "No Information Submitted", "No Information Submitted", IF(ISBLANK('ESS Request Form'!$B$76), "No Information Submitted", ""))</f>
        <v>No Information Submitted</v>
      </c>
      <c r="AD47" s="83"/>
      <c r="AF47" s="83"/>
      <c r="AG47" s="83"/>
      <c r="AH47" s="83" t="str">
        <f>IF(ISBLANK('ESS Request Form'!$I155), "", _xlfn.CONCAT("Integrated Inverter model number ", 'ESS Request Form'!$I155))</f>
        <v/>
      </c>
      <c r="AI47" s="83" t="str">
        <f>IF('ESS Request Form'!$B$81 = "", "No Information Submitted", IF('ESS Request Form'!$B$81 = "Yes", "Y", IF('ESS Request Form'!$B$81 = "No", "N", "Error")))</f>
        <v>No Information Submitted</v>
      </c>
      <c r="AJ47" s="83" t="str">
        <f>IF('ESS Request Form'!$B$83 = "", "No Information Submitted", IF('ESS Request Form'!$B$83 = "Yes", "Y", IF('ESS Request Form'!$B$83 = "No", "N", "Error")))</f>
        <v>No Information Submitted</v>
      </c>
      <c r="AK47" s="83" t="str">
        <f>IF('ESS Request Form'!$B$85 = "", "No Information Submitted", IF('ESS Request Form'!$B$85 = "Yes", "Y", IF('ESS Request Form'!$B$85 = "No", "N", "Error")))</f>
        <v>No Information Submitted</v>
      </c>
      <c r="AL47" s="83" t="str">
        <f>IF('ESS Request Form'!$B$87 = "", "No Information Submitted", IF('ESS Request Form'!$B$87 = "Yes", "Y", IF('ESS Request Form'!$B$87 = "No", "N", "Error")))</f>
        <v>No Information Submitted</v>
      </c>
      <c r="AM47" s="83" t="str">
        <f>IF('ESS Request Form'!$B$89 = "", "No Information Submitted", IF('ESS Request Form'!$B$89 = "Yes", "Y", IF('ESS Request Form'!$B$89 = "No", "N", "Error")))</f>
        <v>No Information Submitted</v>
      </c>
      <c r="AN47" s="83" t="str">
        <f>IF('ESS Request Form'!$B$91 = "", "No Information Submitted", IF('ESS Request Form'!$B$91 = "Yes", "Y", IF('ESS Request Form'!$B$91 = "No", "N", "Error")))</f>
        <v>No Information Submitted</v>
      </c>
      <c r="AO47" s="83" t="str">
        <f>IF('ESS Request Form'!$B$93 = "", "No Information Submitted", IF('ESS Request Form'!$B$93 = "Yes", "Y", IF('ESS Request Form'!$B$93 = "No", "N", "Error")))</f>
        <v>No Information Submitted</v>
      </c>
      <c r="AP47" s="83" t="str">
        <f>IF('ESS Request Form'!$B$95 = "", "No Information Submitted", IF('ESS Request Form'!$B$95 = "Yes", "Y", IF('ESS Request Form'!$B$95 = "No", "N", "Error")))</f>
        <v>No Information Submitted</v>
      </c>
      <c r="AQ47" s="83" t="str">
        <f>IF('ESS Request Form'!$B$97 = "", "No Information Submitted", IF('ESS Request Form'!$B$97 = "Yes", "Y", IF('ESS Request Form'!$B$97 = "No", "N", "Error")))</f>
        <v>No Information Submitted</v>
      </c>
      <c r="AR47" s="84"/>
      <c r="AS47" s="84"/>
      <c r="AT47" s="83" t="str">
        <f>IF('ESS Request Form'!$B$16 = "Add", "Add", IF('ESS Request Form'!$B$16 = "Revise", "Revise", "No Information Submitted"))</f>
        <v>No Information Submitted</v>
      </c>
    </row>
    <row r="48" spans="1:46" s="70" customFormat="1" ht="28.8" x14ac:dyDescent="0.3">
      <c r="A48" s="82" t="str">
        <f>IF(ISBLANK('ESS Request Form'!$B$6), "No Information Submitted", 'ESS Request Form'!$B$6)</f>
        <v>No Information Submitted</v>
      </c>
      <c r="B48" s="82"/>
      <c r="C48" s="82" t="str">
        <f>IF(ISBLANK('ESS Request Form'!$B156), "No Information Submitted", 'ESS Request Form'!$B156)</f>
        <v>No Information Submitted</v>
      </c>
      <c r="D48" s="83" t="str">
        <f>IF(ISBLANK('ESS Request Form'!$B$30), "No Information Submitted", 'ESS Request Form'!$B$30)</f>
        <v>No Information Submitted</v>
      </c>
      <c r="E48" s="83" t="str">
        <f>IF(ISBLANK('ESS Request Form'!$C156), "No Information Submitted", IF('ESS Request Form'!$C156 = "No", "N", IF('ESS Request Form'!$C156 = "Yes", "Y", "Error")))</f>
        <v>No Information Submitted</v>
      </c>
      <c r="F48" s="83" t="str">
        <f>IF(ISBLANK('ESS Request Form'!$B$22), "No Information Submitted", 'ESS Request Form'!$B$22)</f>
        <v>No Information Submitted</v>
      </c>
      <c r="G48" s="84" t="str">
        <f>IF(ISBLANK('ESS Request Form'!$B$26), "No Information Submitted", 'ESS Request Form'!$B$26)</f>
        <v>No Information Submitted</v>
      </c>
      <c r="H48" s="83" t="str">
        <f>IF(ISBLANK('ESS Request Form'!$B$24), "No Information Submitted", 'ESS Request Form'!$B$24)</f>
        <v>No Information Submitted</v>
      </c>
      <c r="I48" s="83" t="str">
        <f xml:space="preserve"> IF('ESS Request Form'!$B$42 = "Yes", IF(OR('ESS Request Form'!$B$51 = "Yes", OR('ESS Request Form'!$B$62 = "Yes: SA8-SA15", 'ESS Request Form'!$B$62 = "Yes: SA8-SA15, SA17 &amp; SA18")), IF('ESS Request Form'!$B$51 = "Yes", "Y", "N"), "ERROR - No SA or SB Submitted"), "N")</f>
        <v>N</v>
      </c>
      <c r="J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8" s="83" t="str">
        <f>IF($J$4 &lt;&gt; "Y", "N", IF('ESS Request Form'!$B$66 = "Yes", "Y", "N"))</f>
        <v>N</v>
      </c>
      <c r="L48" s="83" t="str">
        <f>IF($J$4 &lt;&gt; "Y", "N", IF(OR('ESS Request Form'!$B$62 = "Yes: SA8-SA15", 'ESS Request Form'!$B$62 = "Yes: SA8-SA15, SA17 &amp; SA18"), "Y", "N"))</f>
        <v>N</v>
      </c>
      <c r="M48" s="83" t="str">
        <f>IF($J$4 &lt;&gt; "Y", "N", IF('ESS Request Form'!$B$62 = "Yes: SA8-SA15, SA17 &amp; SA18", "Y", "N"))</f>
        <v>N</v>
      </c>
      <c r="N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8" s="83"/>
      <c r="P48" s="83" t="str">
        <f>IF(ISBLANK('ESS Request Form'!$D156), "No Information Submitted", 'ESS Request Form'!$D156)</f>
        <v>No Information Submitted</v>
      </c>
      <c r="Q48" s="83" t="str">
        <f>IF(ISBLANK('ESS Request Form'!$E156), "No Information Submitted", 'ESS Request Form'!$E156)</f>
        <v>No Information Submitted</v>
      </c>
      <c r="R48" s="83" t="str">
        <f>IF(ISBLANK('ESS Request Form'!$F156), "No Information Submitted", 'ESS Request Form'!$F156)</f>
        <v>No Information Submitted</v>
      </c>
      <c r="S48" s="83" t="str">
        <f>IF(ISBLANK('ESS Request Form'!$G156), "No Information Submitted", 'ESS Request Form'!$G156)</f>
        <v>No Information Submitted</v>
      </c>
      <c r="T48" s="83" t="str">
        <f>IF(ISBLANK('ESS Request Form'!$H156), "No Information Submitted", 'ESS Request Form'!$H156)</f>
        <v>No Information Submitted</v>
      </c>
      <c r="U48" s="83" t="str">
        <f>IF($I$4 &lt;&gt; "Y", "No Information Submitted", IF(ISBLANK('ESS Request Form'!$B$44), "No NRTL Selected", 'ESS Request Form'!$B$44))</f>
        <v>No Information Submitted</v>
      </c>
      <c r="V48" s="84" t="str">
        <f t="shared" si="0"/>
        <v>No Information Submitted</v>
      </c>
      <c r="W48" s="83" t="str">
        <f>IF($J$4 &lt;&gt; "Y", "No Information Submitted", IF(ISBLANK('ESS Request Form'!$B$44), "No NRTL Selected", 'ESS Request Form'!$B$44))</f>
        <v>No Information Submitted</v>
      </c>
      <c r="X48" s="84" t="str">
        <f t="shared" si="1"/>
        <v>No Information Submitted</v>
      </c>
      <c r="Y48" s="83" t="str">
        <f>IF($J$4 &lt;&gt; "Y", "No Information Submitted", IF(AND($J$4= "Y", ISBLANK('ESS Request Form'!$B$64)), "ERROR - No Firmware Version Submitted", 'ESS Request Form'!$B$64))</f>
        <v>No Information Submitted</v>
      </c>
      <c r="Z48" s="84" t="str">
        <f t="shared" si="2"/>
        <v>No Information Submitted</v>
      </c>
      <c r="AA48" s="84" t="str">
        <f t="shared" si="3"/>
        <v>No Information Submitted</v>
      </c>
      <c r="AB48" s="83" t="str">
        <f>IF($N$4 = "No Information Submitted", "No Information Submitted", IF(ISBLANK('ESS Request Form'!$B$76), "No Information Submitted", 'ESS Request Form'!$B$76))</f>
        <v>No Information Submitted</v>
      </c>
      <c r="AC48" s="84" t="str">
        <f>IF($N$4 = "No Information Submitted", "No Information Submitted", IF(ISBLANK('ESS Request Form'!$B$76), "No Information Submitted", ""))</f>
        <v>No Information Submitted</v>
      </c>
      <c r="AD48" s="83"/>
      <c r="AF48" s="83"/>
      <c r="AG48" s="83"/>
      <c r="AH48" s="83" t="str">
        <f>IF(ISBLANK('ESS Request Form'!$I156), "", _xlfn.CONCAT("Integrated Inverter model number ", 'ESS Request Form'!$I156))</f>
        <v/>
      </c>
      <c r="AI48" s="83" t="str">
        <f>IF('ESS Request Form'!$B$81 = "", "No Information Submitted", IF('ESS Request Form'!$B$81 = "Yes", "Y", IF('ESS Request Form'!$B$81 = "No", "N", "Error")))</f>
        <v>No Information Submitted</v>
      </c>
      <c r="AJ48" s="83" t="str">
        <f>IF('ESS Request Form'!$B$83 = "", "No Information Submitted", IF('ESS Request Form'!$B$83 = "Yes", "Y", IF('ESS Request Form'!$B$83 = "No", "N", "Error")))</f>
        <v>No Information Submitted</v>
      </c>
      <c r="AK48" s="83" t="str">
        <f>IF('ESS Request Form'!$B$85 = "", "No Information Submitted", IF('ESS Request Form'!$B$85 = "Yes", "Y", IF('ESS Request Form'!$B$85 = "No", "N", "Error")))</f>
        <v>No Information Submitted</v>
      </c>
      <c r="AL48" s="83" t="str">
        <f>IF('ESS Request Form'!$B$87 = "", "No Information Submitted", IF('ESS Request Form'!$B$87 = "Yes", "Y", IF('ESS Request Form'!$B$87 = "No", "N", "Error")))</f>
        <v>No Information Submitted</v>
      </c>
      <c r="AM48" s="83" t="str">
        <f>IF('ESS Request Form'!$B$89 = "", "No Information Submitted", IF('ESS Request Form'!$B$89 = "Yes", "Y", IF('ESS Request Form'!$B$89 = "No", "N", "Error")))</f>
        <v>No Information Submitted</v>
      </c>
      <c r="AN48" s="83" t="str">
        <f>IF('ESS Request Form'!$B$91 = "", "No Information Submitted", IF('ESS Request Form'!$B$91 = "Yes", "Y", IF('ESS Request Form'!$B$91 = "No", "N", "Error")))</f>
        <v>No Information Submitted</v>
      </c>
      <c r="AO48" s="83" t="str">
        <f>IF('ESS Request Form'!$B$93 = "", "No Information Submitted", IF('ESS Request Form'!$B$93 = "Yes", "Y", IF('ESS Request Form'!$B$93 = "No", "N", "Error")))</f>
        <v>No Information Submitted</v>
      </c>
      <c r="AP48" s="83" t="str">
        <f>IF('ESS Request Form'!$B$95 = "", "No Information Submitted", IF('ESS Request Form'!$B$95 = "Yes", "Y", IF('ESS Request Form'!$B$95 = "No", "N", "Error")))</f>
        <v>No Information Submitted</v>
      </c>
      <c r="AQ48" s="83" t="str">
        <f>IF('ESS Request Form'!$B$97 = "", "No Information Submitted", IF('ESS Request Form'!$B$97 = "Yes", "Y", IF('ESS Request Form'!$B$97 = "No", "N", "Error")))</f>
        <v>No Information Submitted</v>
      </c>
      <c r="AR48" s="84"/>
      <c r="AS48" s="84"/>
      <c r="AT48" s="83" t="str">
        <f>IF('ESS Request Form'!$B$16 = "Add", "Add", IF('ESS Request Form'!$B$16 = "Revise", "Revise", "No Information Submitted"))</f>
        <v>No Information Submitted</v>
      </c>
    </row>
    <row r="49" spans="1:46" s="70" customFormat="1" ht="28.8" x14ac:dyDescent="0.3">
      <c r="A49" s="82" t="str">
        <f>IF(ISBLANK('ESS Request Form'!$B$6), "No Information Submitted", 'ESS Request Form'!$B$6)</f>
        <v>No Information Submitted</v>
      </c>
      <c r="B49" s="82"/>
      <c r="C49" s="82" t="str">
        <f>IF(ISBLANK('ESS Request Form'!$B157), "No Information Submitted", 'ESS Request Form'!$B157)</f>
        <v>No Information Submitted</v>
      </c>
      <c r="D49" s="83" t="str">
        <f>IF(ISBLANK('ESS Request Form'!$B$30), "No Information Submitted", 'ESS Request Form'!$B$30)</f>
        <v>No Information Submitted</v>
      </c>
      <c r="E49" s="83" t="str">
        <f>IF(ISBLANK('ESS Request Form'!$C157), "No Information Submitted", IF('ESS Request Form'!$C157 = "No", "N", IF('ESS Request Form'!$C157 = "Yes", "Y", "Error")))</f>
        <v>No Information Submitted</v>
      </c>
      <c r="F49" s="83" t="str">
        <f>IF(ISBLANK('ESS Request Form'!$B$22), "No Information Submitted", 'ESS Request Form'!$B$22)</f>
        <v>No Information Submitted</v>
      </c>
      <c r="G49" s="84" t="str">
        <f>IF(ISBLANK('ESS Request Form'!$B$26), "No Information Submitted", 'ESS Request Form'!$B$26)</f>
        <v>No Information Submitted</v>
      </c>
      <c r="H49" s="83" t="str">
        <f>IF(ISBLANK('ESS Request Form'!$B$24), "No Information Submitted", 'ESS Request Form'!$B$24)</f>
        <v>No Information Submitted</v>
      </c>
      <c r="I49" s="83" t="str">
        <f xml:space="preserve"> IF('ESS Request Form'!$B$42 = "Yes", IF(OR('ESS Request Form'!$B$51 = "Yes", OR('ESS Request Form'!$B$62 = "Yes: SA8-SA15", 'ESS Request Form'!$B$62 = "Yes: SA8-SA15, SA17 &amp; SA18")), IF('ESS Request Form'!$B$51 = "Yes", "Y", "N"), "ERROR - No SA or SB Submitted"), "N")</f>
        <v>N</v>
      </c>
      <c r="J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9" s="83" t="str">
        <f>IF($J$4 &lt;&gt; "Y", "N", IF('ESS Request Form'!$B$66 = "Yes", "Y", "N"))</f>
        <v>N</v>
      </c>
      <c r="L49" s="83" t="str">
        <f>IF($J$4 &lt;&gt; "Y", "N", IF(OR('ESS Request Form'!$B$62 = "Yes: SA8-SA15", 'ESS Request Form'!$B$62 = "Yes: SA8-SA15, SA17 &amp; SA18"), "Y", "N"))</f>
        <v>N</v>
      </c>
      <c r="M49" s="83" t="str">
        <f>IF($J$4 &lt;&gt; "Y", "N", IF('ESS Request Form'!$B$62 = "Yes: SA8-SA15, SA17 &amp; SA18", "Y", "N"))</f>
        <v>N</v>
      </c>
      <c r="N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9" s="83"/>
      <c r="P49" s="83" t="str">
        <f>IF(ISBLANK('ESS Request Form'!$D157), "No Information Submitted", 'ESS Request Form'!$D157)</f>
        <v>No Information Submitted</v>
      </c>
      <c r="Q49" s="83" t="str">
        <f>IF(ISBLANK('ESS Request Form'!$E157), "No Information Submitted", 'ESS Request Form'!$E157)</f>
        <v>No Information Submitted</v>
      </c>
      <c r="R49" s="83" t="str">
        <f>IF(ISBLANK('ESS Request Form'!$F157), "No Information Submitted", 'ESS Request Form'!$F157)</f>
        <v>No Information Submitted</v>
      </c>
      <c r="S49" s="83" t="str">
        <f>IF(ISBLANK('ESS Request Form'!$G157), "No Information Submitted", 'ESS Request Form'!$G157)</f>
        <v>No Information Submitted</v>
      </c>
      <c r="T49" s="83" t="str">
        <f>IF(ISBLANK('ESS Request Form'!$H157), "No Information Submitted", 'ESS Request Form'!$H157)</f>
        <v>No Information Submitted</v>
      </c>
      <c r="U49" s="83" t="str">
        <f>IF($I$4 &lt;&gt; "Y", "No Information Submitted", IF(ISBLANK('ESS Request Form'!$B$44), "No NRTL Selected", 'ESS Request Form'!$B$44))</f>
        <v>No Information Submitted</v>
      </c>
      <c r="V49" s="84" t="str">
        <f t="shared" si="0"/>
        <v>No Information Submitted</v>
      </c>
      <c r="W49" s="83" t="str">
        <f>IF($J$4 &lt;&gt; "Y", "No Information Submitted", IF(ISBLANK('ESS Request Form'!$B$44), "No NRTL Selected", 'ESS Request Form'!$B$44))</f>
        <v>No Information Submitted</v>
      </c>
      <c r="X49" s="84" t="str">
        <f t="shared" si="1"/>
        <v>No Information Submitted</v>
      </c>
      <c r="Y49" s="83" t="str">
        <f>IF($J$4 &lt;&gt; "Y", "No Information Submitted", IF(AND($J$4= "Y", ISBLANK('ESS Request Form'!$B$64)), "ERROR - No Firmware Version Submitted", 'ESS Request Form'!$B$64))</f>
        <v>No Information Submitted</v>
      </c>
      <c r="Z49" s="84" t="str">
        <f t="shared" si="2"/>
        <v>No Information Submitted</v>
      </c>
      <c r="AA49" s="84" t="str">
        <f t="shared" si="3"/>
        <v>No Information Submitted</v>
      </c>
      <c r="AB49" s="83" t="str">
        <f>IF($N$4 = "No Information Submitted", "No Information Submitted", IF(ISBLANK('ESS Request Form'!$B$76), "No Information Submitted", 'ESS Request Form'!$B$76))</f>
        <v>No Information Submitted</v>
      </c>
      <c r="AC49" s="84" t="str">
        <f>IF($N$4 = "No Information Submitted", "No Information Submitted", IF(ISBLANK('ESS Request Form'!$B$76), "No Information Submitted", ""))</f>
        <v>No Information Submitted</v>
      </c>
      <c r="AD49" s="83"/>
      <c r="AF49" s="83"/>
      <c r="AG49" s="83"/>
      <c r="AH49" s="83" t="str">
        <f>IF(ISBLANK('ESS Request Form'!$I157), "", _xlfn.CONCAT("Integrated Inverter model number ", 'ESS Request Form'!$I157))</f>
        <v/>
      </c>
      <c r="AI49" s="83" t="str">
        <f>IF('ESS Request Form'!$B$81 = "", "No Information Submitted", IF('ESS Request Form'!$B$81 = "Yes", "Y", IF('ESS Request Form'!$B$81 = "No", "N", "Error")))</f>
        <v>No Information Submitted</v>
      </c>
      <c r="AJ49" s="83" t="str">
        <f>IF('ESS Request Form'!$B$83 = "", "No Information Submitted", IF('ESS Request Form'!$B$83 = "Yes", "Y", IF('ESS Request Form'!$B$83 = "No", "N", "Error")))</f>
        <v>No Information Submitted</v>
      </c>
      <c r="AK49" s="83" t="str">
        <f>IF('ESS Request Form'!$B$85 = "", "No Information Submitted", IF('ESS Request Form'!$B$85 = "Yes", "Y", IF('ESS Request Form'!$B$85 = "No", "N", "Error")))</f>
        <v>No Information Submitted</v>
      </c>
      <c r="AL49" s="83" t="str">
        <f>IF('ESS Request Form'!$B$87 = "", "No Information Submitted", IF('ESS Request Form'!$B$87 = "Yes", "Y", IF('ESS Request Form'!$B$87 = "No", "N", "Error")))</f>
        <v>No Information Submitted</v>
      </c>
      <c r="AM49" s="83" t="str">
        <f>IF('ESS Request Form'!$B$89 = "", "No Information Submitted", IF('ESS Request Form'!$B$89 = "Yes", "Y", IF('ESS Request Form'!$B$89 = "No", "N", "Error")))</f>
        <v>No Information Submitted</v>
      </c>
      <c r="AN49" s="83" t="str">
        <f>IF('ESS Request Form'!$B$91 = "", "No Information Submitted", IF('ESS Request Form'!$B$91 = "Yes", "Y", IF('ESS Request Form'!$B$91 = "No", "N", "Error")))</f>
        <v>No Information Submitted</v>
      </c>
      <c r="AO49" s="83" t="str">
        <f>IF('ESS Request Form'!$B$93 = "", "No Information Submitted", IF('ESS Request Form'!$B$93 = "Yes", "Y", IF('ESS Request Form'!$B$93 = "No", "N", "Error")))</f>
        <v>No Information Submitted</v>
      </c>
      <c r="AP49" s="83" t="str">
        <f>IF('ESS Request Form'!$B$95 = "", "No Information Submitted", IF('ESS Request Form'!$B$95 = "Yes", "Y", IF('ESS Request Form'!$B$95 = "No", "N", "Error")))</f>
        <v>No Information Submitted</v>
      </c>
      <c r="AQ49" s="83" t="str">
        <f>IF('ESS Request Form'!$B$97 = "", "No Information Submitted", IF('ESS Request Form'!$B$97 = "Yes", "Y", IF('ESS Request Form'!$B$97 = "No", "N", "Error")))</f>
        <v>No Information Submitted</v>
      </c>
      <c r="AR49" s="84"/>
      <c r="AS49" s="84"/>
      <c r="AT49" s="83" t="str">
        <f>IF('ESS Request Form'!$B$16 = "Add", "Add", IF('ESS Request Form'!$B$16 = "Revise", "Revise", "No Information Submitted"))</f>
        <v>No Information Submitted</v>
      </c>
    </row>
    <row r="50" spans="1:46" s="70" customFormat="1" ht="28.8" x14ac:dyDescent="0.3">
      <c r="A50" s="82" t="str">
        <f>IF(ISBLANK('ESS Request Form'!$B$6), "No Information Submitted", 'ESS Request Form'!$B$6)</f>
        <v>No Information Submitted</v>
      </c>
      <c r="B50" s="82"/>
      <c r="C50" s="82" t="str">
        <f>IF(ISBLANK('ESS Request Form'!$B158), "No Information Submitted", 'ESS Request Form'!$B158)</f>
        <v>No Information Submitted</v>
      </c>
      <c r="D50" s="83" t="str">
        <f>IF(ISBLANK('ESS Request Form'!$B$30), "No Information Submitted", 'ESS Request Form'!$B$30)</f>
        <v>No Information Submitted</v>
      </c>
      <c r="E50" s="83" t="str">
        <f>IF(ISBLANK('ESS Request Form'!$C158), "No Information Submitted", IF('ESS Request Form'!$C158 = "No", "N", IF('ESS Request Form'!$C158 = "Yes", "Y", "Error")))</f>
        <v>No Information Submitted</v>
      </c>
      <c r="F50" s="83" t="str">
        <f>IF(ISBLANK('ESS Request Form'!$B$22), "No Information Submitted", 'ESS Request Form'!$B$22)</f>
        <v>No Information Submitted</v>
      </c>
      <c r="G50" s="84" t="str">
        <f>IF(ISBLANK('ESS Request Form'!$B$26), "No Information Submitted", 'ESS Request Form'!$B$26)</f>
        <v>No Information Submitted</v>
      </c>
      <c r="H50" s="83" t="str">
        <f>IF(ISBLANK('ESS Request Form'!$B$24), "No Information Submitted", 'ESS Request Form'!$B$24)</f>
        <v>No Information Submitted</v>
      </c>
      <c r="I50" s="83" t="str">
        <f xml:space="preserve"> IF('ESS Request Form'!$B$42 = "Yes", IF(OR('ESS Request Form'!$B$51 = "Yes", OR('ESS Request Form'!$B$62 = "Yes: SA8-SA15", 'ESS Request Form'!$B$62 = "Yes: SA8-SA15, SA17 &amp; SA18")), IF('ESS Request Form'!$B$51 = "Yes", "Y", "N"), "ERROR - No SA or SB Submitted"), "N")</f>
        <v>N</v>
      </c>
      <c r="J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0" s="83" t="str">
        <f>IF($J$4 &lt;&gt; "Y", "N", IF('ESS Request Form'!$B$66 = "Yes", "Y", "N"))</f>
        <v>N</v>
      </c>
      <c r="L50" s="83" t="str">
        <f>IF($J$4 &lt;&gt; "Y", "N", IF(OR('ESS Request Form'!$B$62 = "Yes: SA8-SA15", 'ESS Request Form'!$B$62 = "Yes: SA8-SA15, SA17 &amp; SA18"), "Y", "N"))</f>
        <v>N</v>
      </c>
      <c r="M50" s="83" t="str">
        <f>IF($J$4 &lt;&gt; "Y", "N", IF('ESS Request Form'!$B$62 = "Yes: SA8-SA15, SA17 &amp; SA18", "Y", "N"))</f>
        <v>N</v>
      </c>
      <c r="N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0" s="83"/>
      <c r="P50" s="83" t="str">
        <f>IF(ISBLANK('ESS Request Form'!$D158), "No Information Submitted", 'ESS Request Form'!$D158)</f>
        <v>No Information Submitted</v>
      </c>
      <c r="Q50" s="83" t="str">
        <f>IF(ISBLANK('ESS Request Form'!$E158), "No Information Submitted", 'ESS Request Form'!$E158)</f>
        <v>No Information Submitted</v>
      </c>
      <c r="R50" s="83" t="str">
        <f>IF(ISBLANK('ESS Request Form'!$F158), "No Information Submitted", 'ESS Request Form'!$F158)</f>
        <v>No Information Submitted</v>
      </c>
      <c r="S50" s="83" t="str">
        <f>IF(ISBLANK('ESS Request Form'!$G158), "No Information Submitted", 'ESS Request Form'!$G158)</f>
        <v>No Information Submitted</v>
      </c>
      <c r="T50" s="83" t="str">
        <f>IF(ISBLANK('ESS Request Form'!$H158), "No Information Submitted", 'ESS Request Form'!$H158)</f>
        <v>No Information Submitted</v>
      </c>
      <c r="U50" s="83" t="str">
        <f>IF($I$4 &lt;&gt; "Y", "No Information Submitted", IF(ISBLANK('ESS Request Form'!$B$44), "No NRTL Selected", 'ESS Request Form'!$B$44))</f>
        <v>No Information Submitted</v>
      </c>
      <c r="V50" s="84" t="str">
        <f t="shared" si="0"/>
        <v>No Information Submitted</v>
      </c>
      <c r="W50" s="83" t="str">
        <f>IF($J$4 &lt;&gt; "Y", "No Information Submitted", IF(ISBLANK('ESS Request Form'!$B$44), "No NRTL Selected", 'ESS Request Form'!$B$44))</f>
        <v>No Information Submitted</v>
      </c>
      <c r="X50" s="84" t="str">
        <f t="shared" si="1"/>
        <v>No Information Submitted</v>
      </c>
      <c r="Y50" s="83" t="str">
        <f>IF($J$4 &lt;&gt; "Y", "No Information Submitted", IF(AND($J$4= "Y", ISBLANK('ESS Request Form'!$B$64)), "ERROR - No Firmware Version Submitted", 'ESS Request Form'!$B$64))</f>
        <v>No Information Submitted</v>
      </c>
      <c r="Z50" s="84" t="str">
        <f t="shared" si="2"/>
        <v>No Information Submitted</v>
      </c>
      <c r="AA50" s="84" t="str">
        <f t="shared" si="3"/>
        <v>No Information Submitted</v>
      </c>
      <c r="AB50" s="83" t="str">
        <f>IF($N$4 = "No Information Submitted", "No Information Submitted", IF(ISBLANK('ESS Request Form'!$B$76), "No Information Submitted", 'ESS Request Form'!$B$76))</f>
        <v>No Information Submitted</v>
      </c>
      <c r="AC50" s="84" t="str">
        <f>IF($N$4 = "No Information Submitted", "No Information Submitted", IF(ISBLANK('ESS Request Form'!$B$76), "No Information Submitted", ""))</f>
        <v>No Information Submitted</v>
      </c>
      <c r="AD50" s="83"/>
      <c r="AF50" s="83"/>
      <c r="AG50" s="83"/>
      <c r="AH50" s="83" t="str">
        <f>IF(ISBLANK('ESS Request Form'!$I158), "", _xlfn.CONCAT("Integrated Inverter model number ", 'ESS Request Form'!$I158))</f>
        <v/>
      </c>
      <c r="AI50" s="83" t="str">
        <f>IF('ESS Request Form'!$B$81 = "", "No Information Submitted", IF('ESS Request Form'!$B$81 = "Yes", "Y", IF('ESS Request Form'!$B$81 = "No", "N", "Error")))</f>
        <v>No Information Submitted</v>
      </c>
      <c r="AJ50" s="83" t="str">
        <f>IF('ESS Request Form'!$B$83 = "", "No Information Submitted", IF('ESS Request Form'!$B$83 = "Yes", "Y", IF('ESS Request Form'!$B$83 = "No", "N", "Error")))</f>
        <v>No Information Submitted</v>
      </c>
      <c r="AK50" s="83" t="str">
        <f>IF('ESS Request Form'!$B$85 = "", "No Information Submitted", IF('ESS Request Form'!$B$85 = "Yes", "Y", IF('ESS Request Form'!$B$85 = "No", "N", "Error")))</f>
        <v>No Information Submitted</v>
      </c>
      <c r="AL50" s="83" t="str">
        <f>IF('ESS Request Form'!$B$87 = "", "No Information Submitted", IF('ESS Request Form'!$B$87 = "Yes", "Y", IF('ESS Request Form'!$B$87 = "No", "N", "Error")))</f>
        <v>No Information Submitted</v>
      </c>
      <c r="AM50" s="83" t="str">
        <f>IF('ESS Request Form'!$B$89 = "", "No Information Submitted", IF('ESS Request Form'!$B$89 = "Yes", "Y", IF('ESS Request Form'!$B$89 = "No", "N", "Error")))</f>
        <v>No Information Submitted</v>
      </c>
      <c r="AN50" s="83" t="str">
        <f>IF('ESS Request Form'!$B$91 = "", "No Information Submitted", IF('ESS Request Form'!$B$91 = "Yes", "Y", IF('ESS Request Form'!$B$91 = "No", "N", "Error")))</f>
        <v>No Information Submitted</v>
      </c>
      <c r="AO50" s="83" t="str">
        <f>IF('ESS Request Form'!$B$93 = "", "No Information Submitted", IF('ESS Request Form'!$B$93 = "Yes", "Y", IF('ESS Request Form'!$B$93 = "No", "N", "Error")))</f>
        <v>No Information Submitted</v>
      </c>
      <c r="AP50" s="83" t="str">
        <f>IF('ESS Request Form'!$B$95 = "", "No Information Submitted", IF('ESS Request Form'!$B$95 = "Yes", "Y", IF('ESS Request Form'!$B$95 = "No", "N", "Error")))</f>
        <v>No Information Submitted</v>
      </c>
      <c r="AQ50" s="83" t="str">
        <f>IF('ESS Request Form'!$B$97 = "", "No Information Submitted", IF('ESS Request Form'!$B$97 = "Yes", "Y", IF('ESS Request Form'!$B$97 = "No", "N", "Error")))</f>
        <v>No Information Submitted</v>
      </c>
      <c r="AR50" s="84"/>
      <c r="AS50" s="84"/>
      <c r="AT50" s="83" t="str">
        <f>IF('ESS Request Form'!$B$16 = "Add", "Add", IF('ESS Request Form'!$B$16 = "Revise", "Revise", "No Information Submitted"))</f>
        <v>No Information Submitted</v>
      </c>
    </row>
    <row r="51" spans="1:46" s="70" customFormat="1" ht="28.8" x14ac:dyDescent="0.3">
      <c r="A51" s="82" t="str">
        <f>IF(ISBLANK('ESS Request Form'!$B$6), "No Information Submitted", 'ESS Request Form'!$B$6)</f>
        <v>No Information Submitted</v>
      </c>
      <c r="B51" s="82"/>
      <c r="C51" s="82" t="str">
        <f>IF(ISBLANK('ESS Request Form'!$B159), "No Information Submitted", 'ESS Request Form'!$B159)</f>
        <v>No Information Submitted</v>
      </c>
      <c r="D51" s="83" t="str">
        <f>IF(ISBLANK('ESS Request Form'!$B$30), "No Information Submitted", 'ESS Request Form'!$B$30)</f>
        <v>No Information Submitted</v>
      </c>
      <c r="E51" s="83" t="str">
        <f>IF(ISBLANK('ESS Request Form'!$C159), "No Information Submitted", IF('ESS Request Form'!$C159 = "No", "N", IF('ESS Request Form'!$C159 = "Yes", "Y", "Error")))</f>
        <v>No Information Submitted</v>
      </c>
      <c r="F51" s="83" t="str">
        <f>IF(ISBLANK('ESS Request Form'!$B$22), "No Information Submitted", 'ESS Request Form'!$B$22)</f>
        <v>No Information Submitted</v>
      </c>
      <c r="G51" s="84" t="str">
        <f>IF(ISBLANK('ESS Request Form'!$B$26), "No Information Submitted", 'ESS Request Form'!$B$26)</f>
        <v>No Information Submitted</v>
      </c>
      <c r="H51" s="83" t="str">
        <f>IF(ISBLANK('ESS Request Form'!$B$24), "No Information Submitted", 'ESS Request Form'!$B$24)</f>
        <v>No Information Submitted</v>
      </c>
      <c r="I51" s="83" t="str">
        <f xml:space="preserve"> IF('ESS Request Form'!$B$42 = "Yes", IF(OR('ESS Request Form'!$B$51 = "Yes", OR('ESS Request Form'!$B$62 = "Yes: SA8-SA15", 'ESS Request Form'!$B$62 = "Yes: SA8-SA15, SA17 &amp; SA18")), IF('ESS Request Form'!$B$51 = "Yes", "Y", "N"), "ERROR - No SA or SB Submitted"), "N")</f>
        <v>N</v>
      </c>
      <c r="J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1" s="83" t="str">
        <f>IF($J$4 &lt;&gt; "Y", "N", IF('ESS Request Form'!$B$66 = "Yes", "Y", "N"))</f>
        <v>N</v>
      </c>
      <c r="L51" s="83" t="str">
        <f>IF($J$4 &lt;&gt; "Y", "N", IF(OR('ESS Request Form'!$B$62 = "Yes: SA8-SA15", 'ESS Request Form'!$B$62 = "Yes: SA8-SA15, SA17 &amp; SA18"), "Y", "N"))</f>
        <v>N</v>
      </c>
      <c r="M51" s="83" t="str">
        <f>IF($J$4 &lt;&gt; "Y", "N", IF('ESS Request Form'!$B$62 = "Yes: SA8-SA15, SA17 &amp; SA18", "Y", "N"))</f>
        <v>N</v>
      </c>
      <c r="N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1" s="83"/>
      <c r="P51" s="83" t="str">
        <f>IF(ISBLANK('ESS Request Form'!$D159), "No Information Submitted", 'ESS Request Form'!$D159)</f>
        <v>No Information Submitted</v>
      </c>
      <c r="Q51" s="83" t="str">
        <f>IF(ISBLANK('ESS Request Form'!$E159), "No Information Submitted", 'ESS Request Form'!$E159)</f>
        <v>No Information Submitted</v>
      </c>
      <c r="R51" s="83" t="str">
        <f>IF(ISBLANK('ESS Request Form'!$F159), "No Information Submitted", 'ESS Request Form'!$F159)</f>
        <v>No Information Submitted</v>
      </c>
      <c r="S51" s="83" t="str">
        <f>IF(ISBLANK('ESS Request Form'!$G159), "No Information Submitted", 'ESS Request Form'!$G159)</f>
        <v>No Information Submitted</v>
      </c>
      <c r="T51" s="83" t="str">
        <f>IF(ISBLANK('ESS Request Form'!$H159), "No Information Submitted", 'ESS Request Form'!$H159)</f>
        <v>No Information Submitted</v>
      </c>
      <c r="U51" s="83" t="str">
        <f>IF($I$4 &lt;&gt; "Y", "No Information Submitted", IF(ISBLANK('ESS Request Form'!$B$44), "No NRTL Selected", 'ESS Request Form'!$B$44))</f>
        <v>No Information Submitted</v>
      </c>
      <c r="V51" s="84" t="str">
        <f t="shared" si="0"/>
        <v>No Information Submitted</v>
      </c>
      <c r="W51" s="83" t="str">
        <f>IF($J$4 &lt;&gt; "Y", "No Information Submitted", IF(ISBLANK('ESS Request Form'!$B$44), "No NRTL Selected", 'ESS Request Form'!$B$44))</f>
        <v>No Information Submitted</v>
      </c>
      <c r="X51" s="84" t="str">
        <f t="shared" si="1"/>
        <v>No Information Submitted</v>
      </c>
      <c r="Y51" s="83" t="str">
        <f>IF($J$4 &lt;&gt; "Y", "No Information Submitted", IF(AND($J$4= "Y", ISBLANK('ESS Request Form'!$B$64)), "ERROR - No Firmware Version Submitted", 'ESS Request Form'!$B$64))</f>
        <v>No Information Submitted</v>
      </c>
      <c r="Z51" s="84" t="str">
        <f t="shared" si="2"/>
        <v>No Information Submitted</v>
      </c>
      <c r="AA51" s="84" t="str">
        <f t="shared" si="3"/>
        <v>No Information Submitted</v>
      </c>
      <c r="AB51" s="83" t="str">
        <f>IF($N$4 = "No Information Submitted", "No Information Submitted", IF(ISBLANK('ESS Request Form'!$B$76), "No Information Submitted", 'ESS Request Form'!$B$76))</f>
        <v>No Information Submitted</v>
      </c>
      <c r="AC51" s="84" t="str">
        <f>IF($N$4 = "No Information Submitted", "No Information Submitted", IF(ISBLANK('ESS Request Form'!$B$76), "No Information Submitted", ""))</f>
        <v>No Information Submitted</v>
      </c>
      <c r="AD51" s="83"/>
      <c r="AF51" s="83"/>
      <c r="AG51" s="83"/>
      <c r="AH51" s="83" t="str">
        <f>IF(ISBLANK('ESS Request Form'!$I159), "", _xlfn.CONCAT("Integrated Inverter model number ", 'ESS Request Form'!$I159))</f>
        <v/>
      </c>
      <c r="AI51" s="83" t="str">
        <f>IF('ESS Request Form'!$B$81 = "", "No Information Submitted", IF('ESS Request Form'!$B$81 = "Yes", "Y", IF('ESS Request Form'!$B$81 = "No", "N", "Error")))</f>
        <v>No Information Submitted</v>
      </c>
      <c r="AJ51" s="83" t="str">
        <f>IF('ESS Request Form'!$B$83 = "", "No Information Submitted", IF('ESS Request Form'!$B$83 = "Yes", "Y", IF('ESS Request Form'!$B$83 = "No", "N", "Error")))</f>
        <v>No Information Submitted</v>
      </c>
      <c r="AK51" s="83" t="str">
        <f>IF('ESS Request Form'!$B$85 = "", "No Information Submitted", IF('ESS Request Form'!$B$85 = "Yes", "Y", IF('ESS Request Form'!$B$85 = "No", "N", "Error")))</f>
        <v>No Information Submitted</v>
      </c>
      <c r="AL51" s="83" t="str">
        <f>IF('ESS Request Form'!$B$87 = "", "No Information Submitted", IF('ESS Request Form'!$B$87 = "Yes", "Y", IF('ESS Request Form'!$B$87 = "No", "N", "Error")))</f>
        <v>No Information Submitted</v>
      </c>
      <c r="AM51" s="83" t="str">
        <f>IF('ESS Request Form'!$B$89 = "", "No Information Submitted", IF('ESS Request Form'!$B$89 = "Yes", "Y", IF('ESS Request Form'!$B$89 = "No", "N", "Error")))</f>
        <v>No Information Submitted</v>
      </c>
      <c r="AN51" s="83" t="str">
        <f>IF('ESS Request Form'!$B$91 = "", "No Information Submitted", IF('ESS Request Form'!$B$91 = "Yes", "Y", IF('ESS Request Form'!$B$91 = "No", "N", "Error")))</f>
        <v>No Information Submitted</v>
      </c>
      <c r="AO51" s="83" t="str">
        <f>IF('ESS Request Form'!$B$93 = "", "No Information Submitted", IF('ESS Request Form'!$B$93 = "Yes", "Y", IF('ESS Request Form'!$B$93 = "No", "N", "Error")))</f>
        <v>No Information Submitted</v>
      </c>
      <c r="AP51" s="83" t="str">
        <f>IF('ESS Request Form'!$B$95 = "", "No Information Submitted", IF('ESS Request Form'!$B$95 = "Yes", "Y", IF('ESS Request Form'!$B$95 = "No", "N", "Error")))</f>
        <v>No Information Submitted</v>
      </c>
      <c r="AQ51" s="83" t="str">
        <f>IF('ESS Request Form'!$B$97 = "", "No Information Submitted", IF('ESS Request Form'!$B$97 = "Yes", "Y", IF('ESS Request Form'!$B$97 = "No", "N", "Error")))</f>
        <v>No Information Submitted</v>
      </c>
      <c r="AR51" s="84"/>
      <c r="AS51" s="84"/>
      <c r="AT51" s="83" t="str">
        <f>IF('ESS Request Form'!$B$16 = "Add", "Add", IF('ESS Request Form'!$B$16 = "Revise", "Revise", "No Information Submitted"))</f>
        <v>No Information Submitted</v>
      </c>
    </row>
    <row r="52" spans="1:46" s="70" customFormat="1" ht="28.8" x14ac:dyDescent="0.3">
      <c r="A52" s="82" t="str">
        <f>IF(ISBLANK('ESS Request Form'!$B$6), "No Information Submitted", 'ESS Request Form'!$B$6)</f>
        <v>No Information Submitted</v>
      </c>
      <c r="B52" s="82"/>
      <c r="C52" s="82" t="str">
        <f>IF(ISBLANK('ESS Request Form'!$B160), "No Information Submitted", 'ESS Request Form'!$B160)</f>
        <v>No Information Submitted</v>
      </c>
      <c r="D52" s="83" t="str">
        <f>IF(ISBLANK('ESS Request Form'!$B$30), "No Information Submitted", 'ESS Request Form'!$B$30)</f>
        <v>No Information Submitted</v>
      </c>
      <c r="E52" s="83" t="str">
        <f>IF(ISBLANK('ESS Request Form'!$C160), "No Information Submitted", IF('ESS Request Form'!$C160 = "No", "N", IF('ESS Request Form'!$C160 = "Yes", "Y", "Error")))</f>
        <v>No Information Submitted</v>
      </c>
      <c r="F52" s="83" t="str">
        <f>IF(ISBLANK('ESS Request Form'!$B$22), "No Information Submitted", 'ESS Request Form'!$B$22)</f>
        <v>No Information Submitted</v>
      </c>
      <c r="G52" s="84" t="str">
        <f>IF(ISBLANK('ESS Request Form'!$B$26), "No Information Submitted", 'ESS Request Form'!$B$26)</f>
        <v>No Information Submitted</v>
      </c>
      <c r="H52" s="83" t="str">
        <f>IF(ISBLANK('ESS Request Form'!$B$24), "No Information Submitted", 'ESS Request Form'!$B$24)</f>
        <v>No Information Submitted</v>
      </c>
      <c r="I52" s="83" t="str">
        <f xml:space="preserve"> IF('ESS Request Form'!$B$42 = "Yes", IF(OR('ESS Request Form'!$B$51 = "Yes", OR('ESS Request Form'!$B$62 = "Yes: SA8-SA15", 'ESS Request Form'!$B$62 = "Yes: SA8-SA15, SA17 &amp; SA18")), IF('ESS Request Form'!$B$51 = "Yes", "Y", "N"), "ERROR - No SA or SB Submitted"), "N")</f>
        <v>N</v>
      </c>
      <c r="J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2" s="83" t="str">
        <f>IF($J$4 &lt;&gt; "Y", "N", IF('ESS Request Form'!$B$66 = "Yes", "Y", "N"))</f>
        <v>N</v>
      </c>
      <c r="L52" s="83" t="str">
        <f>IF($J$4 &lt;&gt; "Y", "N", IF(OR('ESS Request Form'!$B$62 = "Yes: SA8-SA15", 'ESS Request Form'!$B$62 = "Yes: SA8-SA15, SA17 &amp; SA18"), "Y", "N"))</f>
        <v>N</v>
      </c>
      <c r="M52" s="83" t="str">
        <f>IF($J$4 &lt;&gt; "Y", "N", IF('ESS Request Form'!$B$62 = "Yes: SA8-SA15, SA17 &amp; SA18", "Y", "N"))</f>
        <v>N</v>
      </c>
      <c r="N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2" s="83"/>
      <c r="P52" s="83" t="str">
        <f>IF(ISBLANK('ESS Request Form'!$D160), "No Information Submitted", 'ESS Request Form'!$D160)</f>
        <v>No Information Submitted</v>
      </c>
      <c r="Q52" s="83" t="str">
        <f>IF(ISBLANK('ESS Request Form'!$E160), "No Information Submitted", 'ESS Request Form'!$E160)</f>
        <v>No Information Submitted</v>
      </c>
      <c r="R52" s="83" t="str">
        <f>IF(ISBLANK('ESS Request Form'!$F160), "No Information Submitted", 'ESS Request Form'!$F160)</f>
        <v>No Information Submitted</v>
      </c>
      <c r="S52" s="83" t="str">
        <f>IF(ISBLANK('ESS Request Form'!$G160), "No Information Submitted", 'ESS Request Form'!$G160)</f>
        <v>No Information Submitted</v>
      </c>
      <c r="T52" s="83" t="str">
        <f>IF(ISBLANK('ESS Request Form'!$H160), "No Information Submitted", 'ESS Request Form'!$H160)</f>
        <v>No Information Submitted</v>
      </c>
      <c r="U52" s="83" t="str">
        <f>IF($I$4 &lt;&gt; "Y", "No Information Submitted", IF(ISBLANK('ESS Request Form'!$B$44), "No NRTL Selected", 'ESS Request Form'!$B$44))</f>
        <v>No Information Submitted</v>
      </c>
      <c r="V52" s="84" t="str">
        <f t="shared" si="0"/>
        <v>No Information Submitted</v>
      </c>
      <c r="W52" s="83" t="str">
        <f>IF($J$4 &lt;&gt; "Y", "No Information Submitted", IF(ISBLANK('ESS Request Form'!$B$44), "No NRTL Selected", 'ESS Request Form'!$B$44))</f>
        <v>No Information Submitted</v>
      </c>
      <c r="X52" s="84" t="str">
        <f t="shared" si="1"/>
        <v>No Information Submitted</v>
      </c>
      <c r="Y52" s="83" t="str">
        <f>IF($J$4 &lt;&gt; "Y", "No Information Submitted", IF(AND($J$4= "Y", ISBLANK('ESS Request Form'!$B$64)), "ERROR - No Firmware Version Submitted", 'ESS Request Form'!$B$64))</f>
        <v>No Information Submitted</v>
      </c>
      <c r="Z52" s="84" t="str">
        <f t="shared" si="2"/>
        <v>No Information Submitted</v>
      </c>
      <c r="AA52" s="84" t="str">
        <f t="shared" si="3"/>
        <v>No Information Submitted</v>
      </c>
      <c r="AB52" s="83" t="str">
        <f>IF($N$4 = "No Information Submitted", "No Information Submitted", IF(ISBLANK('ESS Request Form'!$B$76), "No Information Submitted", 'ESS Request Form'!$B$76))</f>
        <v>No Information Submitted</v>
      </c>
      <c r="AC52" s="84" t="str">
        <f>IF($N$4 = "No Information Submitted", "No Information Submitted", IF(ISBLANK('ESS Request Form'!$B$76), "No Information Submitted", ""))</f>
        <v>No Information Submitted</v>
      </c>
      <c r="AD52" s="83"/>
      <c r="AF52" s="83"/>
      <c r="AG52" s="83"/>
      <c r="AH52" s="83" t="str">
        <f>IF(ISBLANK('ESS Request Form'!$I160), "", _xlfn.CONCAT("Integrated Inverter model number ", 'ESS Request Form'!$I160))</f>
        <v/>
      </c>
      <c r="AI52" s="83" t="str">
        <f>IF('ESS Request Form'!$B$81 = "", "No Information Submitted", IF('ESS Request Form'!$B$81 = "Yes", "Y", IF('ESS Request Form'!$B$81 = "No", "N", "Error")))</f>
        <v>No Information Submitted</v>
      </c>
      <c r="AJ52" s="83" t="str">
        <f>IF('ESS Request Form'!$B$83 = "", "No Information Submitted", IF('ESS Request Form'!$B$83 = "Yes", "Y", IF('ESS Request Form'!$B$83 = "No", "N", "Error")))</f>
        <v>No Information Submitted</v>
      </c>
      <c r="AK52" s="83" t="str">
        <f>IF('ESS Request Form'!$B$85 = "", "No Information Submitted", IF('ESS Request Form'!$B$85 = "Yes", "Y", IF('ESS Request Form'!$B$85 = "No", "N", "Error")))</f>
        <v>No Information Submitted</v>
      </c>
      <c r="AL52" s="83" t="str">
        <f>IF('ESS Request Form'!$B$87 = "", "No Information Submitted", IF('ESS Request Form'!$B$87 = "Yes", "Y", IF('ESS Request Form'!$B$87 = "No", "N", "Error")))</f>
        <v>No Information Submitted</v>
      </c>
      <c r="AM52" s="83" t="str">
        <f>IF('ESS Request Form'!$B$89 = "", "No Information Submitted", IF('ESS Request Form'!$B$89 = "Yes", "Y", IF('ESS Request Form'!$B$89 = "No", "N", "Error")))</f>
        <v>No Information Submitted</v>
      </c>
      <c r="AN52" s="83" t="str">
        <f>IF('ESS Request Form'!$B$91 = "", "No Information Submitted", IF('ESS Request Form'!$B$91 = "Yes", "Y", IF('ESS Request Form'!$B$91 = "No", "N", "Error")))</f>
        <v>No Information Submitted</v>
      </c>
      <c r="AO52" s="83" t="str">
        <f>IF('ESS Request Form'!$B$93 = "", "No Information Submitted", IF('ESS Request Form'!$B$93 = "Yes", "Y", IF('ESS Request Form'!$B$93 = "No", "N", "Error")))</f>
        <v>No Information Submitted</v>
      </c>
      <c r="AP52" s="83" t="str">
        <f>IF('ESS Request Form'!$B$95 = "", "No Information Submitted", IF('ESS Request Form'!$B$95 = "Yes", "Y", IF('ESS Request Form'!$B$95 = "No", "N", "Error")))</f>
        <v>No Information Submitted</v>
      </c>
      <c r="AQ52" s="83" t="str">
        <f>IF('ESS Request Form'!$B$97 = "", "No Information Submitted", IF('ESS Request Form'!$B$97 = "Yes", "Y", IF('ESS Request Form'!$B$97 = "No", "N", "Error")))</f>
        <v>No Information Submitted</v>
      </c>
      <c r="AR52" s="84"/>
      <c r="AS52" s="84"/>
      <c r="AT52" s="83" t="str">
        <f>IF('ESS Request Form'!$B$16 = "Add", "Add", IF('ESS Request Form'!$B$16 = "Revise", "Revise", "No Information Submitted"))</f>
        <v>No Information Submitted</v>
      </c>
    </row>
    <row r="53" spans="1:46" s="70" customFormat="1" ht="28.8" x14ac:dyDescent="0.3">
      <c r="A53" s="82" t="str">
        <f>IF(ISBLANK('ESS Request Form'!$B$6), "No Information Submitted", 'ESS Request Form'!$B$6)</f>
        <v>No Information Submitted</v>
      </c>
      <c r="B53" s="82"/>
      <c r="C53" s="82" t="str">
        <f>IF(ISBLANK('ESS Request Form'!$B161), "No Information Submitted", 'ESS Request Form'!$B161)</f>
        <v>No Information Submitted</v>
      </c>
      <c r="D53" s="83" t="str">
        <f>IF(ISBLANK('ESS Request Form'!$B$30), "No Information Submitted", 'ESS Request Form'!$B$30)</f>
        <v>No Information Submitted</v>
      </c>
      <c r="E53" s="83" t="str">
        <f>IF(ISBLANK('ESS Request Form'!$C161), "No Information Submitted", IF('ESS Request Form'!$C161 = "No", "N", IF('ESS Request Form'!$C161 = "Yes", "Y", "Error")))</f>
        <v>No Information Submitted</v>
      </c>
      <c r="F53" s="83" t="str">
        <f>IF(ISBLANK('ESS Request Form'!$B$22), "No Information Submitted", 'ESS Request Form'!$B$22)</f>
        <v>No Information Submitted</v>
      </c>
      <c r="G53" s="84" t="str">
        <f>IF(ISBLANK('ESS Request Form'!$B$26), "No Information Submitted", 'ESS Request Form'!$B$26)</f>
        <v>No Information Submitted</v>
      </c>
      <c r="H53" s="83" t="str">
        <f>IF(ISBLANK('ESS Request Form'!$B$24), "No Information Submitted", 'ESS Request Form'!$B$24)</f>
        <v>No Information Submitted</v>
      </c>
      <c r="I53" s="83" t="str">
        <f xml:space="preserve"> IF('ESS Request Form'!$B$42 = "Yes", IF(OR('ESS Request Form'!$B$51 = "Yes", OR('ESS Request Form'!$B$62 = "Yes: SA8-SA15", 'ESS Request Form'!$B$62 = "Yes: SA8-SA15, SA17 &amp; SA18")), IF('ESS Request Form'!$B$51 = "Yes", "Y", "N"), "ERROR - No SA or SB Submitted"), "N")</f>
        <v>N</v>
      </c>
      <c r="J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3" s="83" t="str">
        <f>IF($J$4 &lt;&gt; "Y", "N", IF('ESS Request Form'!$B$66 = "Yes", "Y", "N"))</f>
        <v>N</v>
      </c>
      <c r="L53" s="83" t="str">
        <f>IF($J$4 &lt;&gt; "Y", "N", IF(OR('ESS Request Form'!$B$62 = "Yes: SA8-SA15", 'ESS Request Form'!$B$62 = "Yes: SA8-SA15, SA17 &amp; SA18"), "Y", "N"))</f>
        <v>N</v>
      </c>
      <c r="M53" s="83" t="str">
        <f>IF($J$4 &lt;&gt; "Y", "N", IF('ESS Request Form'!$B$62 = "Yes: SA8-SA15, SA17 &amp; SA18", "Y", "N"))</f>
        <v>N</v>
      </c>
      <c r="N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3" s="83"/>
      <c r="P53" s="83" t="str">
        <f>IF(ISBLANK('ESS Request Form'!$D161), "No Information Submitted", 'ESS Request Form'!$D161)</f>
        <v>No Information Submitted</v>
      </c>
      <c r="Q53" s="83" t="str">
        <f>IF(ISBLANK('ESS Request Form'!$E161), "No Information Submitted", 'ESS Request Form'!$E161)</f>
        <v>No Information Submitted</v>
      </c>
      <c r="R53" s="83" t="str">
        <f>IF(ISBLANK('ESS Request Form'!$F161), "No Information Submitted", 'ESS Request Form'!$F161)</f>
        <v>No Information Submitted</v>
      </c>
      <c r="S53" s="83" t="str">
        <f>IF(ISBLANK('ESS Request Form'!$G161), "No Information Submitted", 'ESS Request Form'!$G161)</f>
        <v>No Information Submitted</v>
      </c>
      <c r="T53" s="83" t="str">
        <f>IF(ISBLANK('ESS Request Form'!$H161), "No Information Submitted", 'ESS Request Form'!$H161)</f>
        <v>No Information Submitted</v>
      </c>
      <c r="U53" s="83" t="str">
        <f>IF($I$4 &lt;&gt; "Y", "No Information Submitted", IF(ISBLANK('ESS Request Form'!$B$44), "No NRTL Selected", 'ESS Request Form'!$B$44))</f>
        <v>No Information Submitted</v>
      </c>
      <c r="V53" s="84" t="str">
        <f t="shared" si="0"/>
        <v>No Information Submitted</v>
      </c>
      <c r="W53" s="83" t="str">
        <f>IF($J$4 &lt;&gt; "Y", "No Information Submitted", IF(ISBLANK('ESS Request Form'!$B$44), "No NRTL Selected", 'ESS Request Form'!$B$44))</f>
        <v>No Information Submitted</v>
      </c>
      <c r="X53" s="84" t="str">
        <f t="shared" si="1"/>
        <v>No Information Submitted</v>
      </c>
      <c r="Y53" s="83" t="str">
        <f>IF($J$4 &lt;&gt; "Y", "No Information Submitted", IF(AND($J$4= "Y", ISBLANK('ESS Request Form'!$B$64)), "ERROR - No Firmware Version Submitted", 'ESS Request Form'!$B$64))</f>
        <v>No Information Submitted</v>
      </c>
      <c r="Z53" s="84" t="str">
        <f t="shared" si="2"/>
        <v>No Information Submitted</v>
      </c>
      <c r="AA53" s="84" t="str">
        <f t="shared" si="3"/>
        <v>No Information Submitted</v>
      </c>
      <c r="AB53" s="83" t="str">
        <f>IF($N$4 = "No Information Submitted", "No Information Submitted", IF(ISBLANK('ESS Request Form'!$B$76), "No Information Submitted", 'ESS Request Form'!$B$76))</f>
        <v>No Information Submitted</v>
      </c>
      <c r="AC53" s="84" t="str">
        <f>IF($N$4 = "No Information Submitted", "No Information Submitted", IF(ISBLANK('ESS Request Form'!$B$76), "No Information Submitted", ""))</f>
        <v>No Information Submitted</v>
      </c>
      <c r="AD53" s="83"/>
      <c r="AF53" s="83"/>
      <c r="AG53" s="83"/>
      <c r="AH53" s="83" t="str">
        <f>IF(ISBLANK('ESS Request Form'!$I161), "", _xlfn.CONCAT("Integrated Inverter model number ", 'ESS Request Form'!$I161))</f>
        <v/>
      </c>
      <c r="AI53" s="83" t="str">
        <f>IF('ESS Request Form'!$B$81 = "", "No Information Submitted", IF('ESS Request Form'!$B$81 = "Yes", "Y", IF('ESS Request Form'!$B$81 = "No", "N", "Error")))</f>
        <v>No Information Submitted</v>
      </c>
      <c r="AJ53" s="83" t="str">
        <f>IF('ESS Request Form'!$B$83 = "", "No Information Submitted", IF('ESS Request Form'!$B$83 = "Yes", "Y", IF('ESS Request Form'!$B$83 = "No", "N", "Error")))</f>
        <v>No Information Submitted</v>
      </c>
      <c r="AK53" s="83" t="str">
        <f>IF('ESS Request Form'!$B$85 = "", "No Information Submitted", IF('ESS Request Form'!$B$85 = "Yes", "Y", IF('ESS Request Form'!$B$85 = "No", "N", "Error")))</f>
        <v>No Information Submitted</v>
      </c>
      <c r="AL53" s="83" t="str">
        <f>IF('ESS Request Form'!$B$87 = "", "No Information Submitted", IF('ESS Request Form'!$B$87 = "Yes", "Y", IF('ESS Request Form'!$B$87 = "No", "N", "Error")))</f>
        <v>No Information Submitted</v>
      </c>
      <c r="AM53" s="83" t="str">
        <f>IF('ESS Request Form'!$B$89 = "", "No Information Submitted", IF('ESS Request Form'!$B$89 = "Yes", "Y", IF('ESS Request Form'!$B$89 = "No", "N", "Error")))</f>
        <v>No Information Submitted</v>
      </c>
      <c r="AN53" s="83" t="str">
        <f>IF('ESS Request Form'!$B$91 = "", "No Information Submitted", IF('ESS Request Form'!$B$91 = "Yes", "Y", IF('ESS Request Form'!$B$91 = "No", "N", "Error")))</f>
        <v>No Information Submitted</v>
      </c>
      <c r="AO53" s="83" t="str">
        <f>IF('ESS Request Form'!$B$93 = "", "No Information Submitted", IF('ESS Request Form'!$B$93 = "Yes", "Y", IF('ESS Request Form'!$B$93 = "No", "N", "Error")))</f>
        <v>No Information Submitted</v>
      </c>
      <c r="AP53" s="83" t="str">
        <f>IF('ESS Request Form'!$B$95 = "", "No Information Submitted", IF('ESS Request Form'!$B$95 = "Yes", "Y", IF('ESS Request Form'!$B$95 = "No", "N", "Error")))</f>
        <v>No Information Submitted</v>
      </c>
      <c r="AQ53" s="83" t="str">
        <f>IF('ESS Request Form'!$B$97 = "", "No Information Submitted", IF('ESS Request Form'!$B$97 = "Yes", "Y", IF('ESS Request Form'!$B$97 = "No", "N", "Error")))</f>
        <v>No Information Submitted</v>
      </c>
      <c r="AR53" s="84"/>
      <c r="AS53" s="84"/>
      <c r="AT53" s="83" t="str">
        <f>IF('ESS Request Form'!$B$16 = "Add", "Add", IF('ESS Request Form'!$B$16 = "Revise", "Revise", "No Information Submitted"))</f>
        <v>No Information Submitted</v>
      </c>
    </row>
    <row r="54" spans="1:46" s="70" customFormat="1" ht="28.8" x14ac:dyDescent="0.3">
      <c r="A54" s="82" t="str">
        <f>IF(ISBLANK('ESS Request Form'!$B$6), "No Information Submitted", 'ESS Request Form'!$B$6)</f>
        <v>No Information Submitted</v>
      </c>
      <c r="B54" s="82"/>
      <c r="C54" s="82" t="str">
        <f>IF(ISBLANK('ESS Request Form'!$B162), "No Information Submitted", 'ESS Request Form'!$B162)</f>
        <v>No Information Submitted</v>
      </c>
      <c r="D54" s="83" t="str">
        <f>IF(ISBLANK('ESS Request Form'!$B$30), "No Information Submitted", 'ESS Request Form'!$B$30)</f>
        <v>No Information Submitted</v>
      </c>
      <c r="E54" s="83" t="str">
        <f>IF(ISBLANK('ESS Request Form'!$C162), "No Information Submitted", IF('ESS Request Form'!$C162 = "No", "N", IF('ESS Request Form'!$C162 = "Yes", "Y", "Error")))</f>
        <v>No Information Submitted</v>
      </c>
      <c r="F54" s="83" t="str">
        <f>IF(ISBLANK('ESS Request Form'!$B$22), "No Information Submitted", 'ESS Request Form'!$B$22)</f>
        <v>No Information Submitted</v>
      </c>
      <c r="G54" s="84" t="str">
        <f>IF(ISBLANK('ESS Request Form'!$B$26), "No Information Submitted", 'ESS Request Form'!$B$26)</f>
        <v>No Information Submitted</v>
      </c>
      <c r="H54" s="83" t="str">
        <f>IF(ISBLANK('ESS Request Form'!$B$24), "No Information Submitted", 'ESS Request Form'!$B$24)</f>
        <v>No Information Submitted</v>
      </c>
      <c r="I54" s="83" t="str">
        <f xml:space="preserve"> IF('ESS Request Form'!$B$42 = "Yes", IF(OR('ESS Request Form'!$B$51 = "Yes", OR('ESS Request Form'!$B$62 = "Yes: SA8-SA15", 'ESS Request Form'!$B$62 = "Yes: SA8-SA15, SA17 &amp; SA18")), IF('ESS Request Form'!$B$51 = "Yes", "Y", "N"), "ERROR - No SA or SB Submitted"), "N")</f>
        <v>N</v>
      </c>
      <c r="J5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4" s="83" t="str">
        <f>IF($J$4 &lt;&gt; "Y", "N", IF('ESS Request Form'!$B$66 = "Yes", "Y", "N"))</f>
        <v>N</v>
      </c>
      <c r="L54" s="83" t="str">
        <f>IF($J$4 &lt;&gt; "Y", "N", IF(OR('ESS Request Form'!$B$62 = "Yes: SA8-SA15", 'ESS Request Form'!$B$62 = "Yes: SA8-SA15, SA17 &amp; SA18"), "Y", "N"))</f>
        <v>N</v>
      </c>
      <c r="M54" s="83" t="str">
        <f>IF($J$4 &lt;&gt; "Y", "N", IF('ESS Request Form'!$B$62 = "Yes: SA8-SA15, SA17 &amp; SA18", "Y", "N"))</f>
        <v>N</v>
      </c>
      <c r="N5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4" s="83"/>
      <c r="P54" s="83" t="str">
        <f>IF(ISBLANK('ESS Request Form'!$D162), "No Information Submitted", 'ESS Request Form'!$D162)</f>
        <v>No Information Submitted</v>
      </c>
      <c r="Q54" s="83" t="str">
        <f>IF(ISBLANK('ESS Request Form'!$E162), "No Information Submitted", 'ESS Request Form'!$E162)</f>
        <v>No Information Submitted</v>
      </c>
      <c r="R54" s="83" t="str">
        <f>IF(ISBLANK('ESS Request Form'!$F162), "No Information Submitted", 'ESS Request Form'!$F162)</f>
        <v>No Information Submitted</v>
      </c>
      <c r="S54" s="83" t="str">
        <f>IF(ISBLANK('ESS Request Form'!$G162), "No Information Submitted", 'ESS Request Form'!$G162)</f>
        <v>No Information Submitted</v>
      </c>
      <c r="T54" s="83" t="str">
        <f>IF(ISBLANK('ESS Request Form'!$H162), "No Information Submitted", 'ESS Request Form'!$H162)</f>
        <v>No Information Submitted</v>
      </c>
      <c r="U54" s="83" t="str">
        <f>IF($I$4 &lt;&gt; "Y", "No Information Submitted", IF(ISBLANK('ESS Request Form'!$B$44), "No NRTL Selected", 'ESS Request Form'!$B$44))</f>
        <v>No Information Submitted</v>
      </c>
      <c r="V54" s="84" t="str">
        <f t="shared" si="0"/>
        <v>No Information Submitted</v>
      </c>
      <c r="W54" s="83" t="str">
        <f>IF($J$4 &lt;&gt; "Y", "No Information Submitted", IF(ISBLANK('ESS Request Form'!$B$44), "No NRTL Selected", 'ESS Request Form'!$B$44))</f>
        <v>No Information Submitted</v>
      </c>
      <c r="X54" s="84" t="str">
        <f t="shared" si="1"/>
        <v>No Information Submitted</v>
      </c>
      <c r="Y54" s="83" t="str">
        <f>IF($J$4 &lt;&gt; "Y", "No Information Submitted", IF(AND($J$4= "Y", ISBLANK('ESS Request Form'!$B$64)), "ERROR - No Firmware Version Submitted", 'ESS Request Form'!$B$64))</f>
        <v>No Information Submitted</v>
      </c>
      <c r="Z54" s="84" t="str">
        <f t="shared" si="2"/>
        <v>No Information Submitted</v>
      </c>
      <c r="AA54" s="84" t="str">
        <f t="shared" si="3"/>
        <v>No Information Submitted</v>
      </c>
      <c r="AB54" s="83" t="str">
        <f>IF($N$4 = "No Information Submitted", "No Information Submitted", IF(ISBLANK('ESS Request Form'!$B$76), "No Information Submitted", 'ESS Request Form'!$B$76))</f>
        <v>No Information Submitted</v>
      </c>
      <c r="AC54" s="84" t="str">
        <f>IF($N$4 = "No Information Submitted", "No Information Submitted", IF(ISBLANK('ESS Request Form'!$B$76), "No Information Submitted", ""))</f>
        <v>No Information Submitted</v>
      </c>
      <c r="AD54" s="83"/>
      <c r="AF54" s="83"/>
      <c r="AG54" s="83"/>
      <c r="AH54" s="83" t="str">
        <f>IF(ISBLANK('ESS Request Form'!$I162), "", _xlfn.CONCAT("Integrated Inverter model number ", 'ESS Request Form'!$I162))</f>
        <v/>
      </c>
      <c r="AI54" s="83" t="str">
        <f>IF('ESS Request Form'!$B$81 = "", "No Information Submitted", IF('ESS Request Form'!$B$81 = "Yes", "Y", IF('ESS Request Form'!$B$81 = "No", "N", "Error")))</f>
        <v>No Information Submitted</v>
      </c>
      <c r="AJ54" s="83" t="str">
        <f>IF('ESS Request Form'!$B$83 = "", "No Information Submitted", IF('ESS Request Form'!$B$83 = "Yes", "Y", IF('ESS Request Form'!$B$83 = "No", "N", "Error")))</f>
        <v>No Information Submitted</v>
      </c>
      <c r="AK54" s="83" t="str">
        <f>IF('ESS Request Form'!$B$85 = "", "No Information Submitted", IF('ESS Request Form'!$B$85 = "Yes", "Y", IF('ESS Request Form'!$B$85 = "No", "N", "Error")))</f>
        <v>No Information Submitted</v>
      </c>
      <c r="AL54" s="83" t="str">
        <f>IF('ESS Request Form'!$B$87 = "", "No Information Submitted", IF('ESS Request Form'!$B$87 = "Yes", "Y", IF('ESS Request Form'!$B$87 = "No", "N", "Error")))</f>
        <v>No Information Submitted</v>
      </c>
      <c r="AM54" s="83" t="str">
        <f>IF('ESS Request Form'!$B$89 = "", "No Information Submitted", IF('ESS Request Form'!$B$89 = "Yes", "Y", IF('ESS Request Form'!$B$89 = "No", "N", "Error")))</f>
        <v>No Information Submitted</v>
      </c>
      <c r="AN54" s="83" t="str">
        <f>IF('ESS Request Form'!$B$91 = "", "No Information Submitted", IF('ESS Request Form'!$B$91 = "Yes", "Y", IF('ESS Request Form'!$B$91 = "No", "N", "Error")))</f>
        <v>No Information Submitted</v>
      </c>
      <c r="AO54" s="83" t="str">
        <f>IF('ESS Request Form'!$B$93 = "", "No Information Submitted", IF('ESS Request Form'!$B$93 = "Yes", "Y", IF('ESS Request Form'!$B$93 = "No", "N", "Error")))</f>
        <v>No Information Submitted</v>
      </c>
      <c r="AP54" s="83" t="str">
        <f>IF('ESS Request Form'!$B$95 = "", "No Information Submitted", IF('ESS Request Form'!$B$95 = "Yes", "Y", IF('ESS Request Form'!$B$95 = "No", "N", "Error")))</f>
        <v>No Information Submitted</v>
      </c>
      <c r="AQ54" s="83" t="str">
        <f>IF('ESS Request Form'!$B$97 = "", "No Information Submitted", IF('ESS Request Form'!$B$97 = "Yes", "Y", IF('ESS Request Form'!$B$97 = "No", "N", "Error")))</f>
        <v>No Information Submitted</v>
      </c>
      <c r="AR54" s="84"/>
      <c r="AS54" s="84"/>
      <c r="AT54" s="83" t="str">
        <f>IF('ESS Request Form'!$B$16 = "Add", "Add", IF('ESS Request Form'!$B$16 = "Revise", "Revise", "No Information Submitted"))</f>
        <v>No Information Submitted</v>
      </c>
    </row>
    <row r="55" spans="1:46" s="70" customFormat="1" ht="28.8" x14ac:dyDescent="0.3">
      <c r="A55" s="82" t="str">
        <f>IF(ISBLANK('ESS Request Form'!$B$6), "No Information Submitted", 'ESS Request Form'!$B$6)</f>
        <v>No Information Submitted</v>
      </c>
      <c r="B55" s="82"/>
      <c r="C55" s="82" t="str">
        <f>IF(ISBLANK('ESS Request Form'!$B163), "No Information Submitted", 'ESS Request Form'!$B163)</f>
        <v>No Information Submitted</v>
      </c>
      <c r="D55" s="83" t="str">
        <f>IF(ISBLANK('ESS Request Form'!$B$30), "No Information Submitted", 'ESS Request Form'!$B$30)</f>
        <v>No Information Submitted</v>
      </c>
      <c r="E55" s="83" t="str">
        <f>IF(ISBLANK('ESS Request Form'!$C163), "No Information Submitted", IF('ESS Request Form'!$C163 = "No", "N", IF('ESS Request Form'!$C163 = "Yes", "Y", "Error")))</f>
        <v>No Information Submitted</v>
      </c>
      <c r="F55" s="83" t="str">
        <f>IF(ISBLANK('ESS Request Form'!$B$22), "No Information Submitted", 'ESS Request Form'!$B$22)</f>
        <v>No Information Submitted</v>
      </c>
      <c r="G55" s="84" t="str">
        <f>IF(ISBLANK('ESS Request Form'!$B$26), "No Information Submitted", 'ESS Request Form'!$B$26)</f>
        <v>No Information Submitted</v>
      </c>
      <c r="H55" s="83" t="str">
        <f>IF(ISBLANK('ESS Request Form'!$B$24), "No Information Submitted", 'ESS Request Form'!$B$24)</f>
        <v>No Information Submitted</v>
      </c>
      <c r="I55" s="83" t="str">
        <f xml:space="preserve"> IF('ESS Request Form'!$B$42 = "Yes", IF(OR('ESS Request Form'!$B$51 = "Yes", OR('ESS Request Form'!$B$62 = "Yes: SA8-SA15", 'ESS Request Form'!$B$62 = "Yes: SA8-SA15, SA17 &amp; SA18")), IF('ESS Request Form'!$B$51 = "Yes", "Y", "N"), "ERROR - No SA or SB Submitted"), "N")</f>
        <v>N</v>
      </c>
      <c r="J5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5" s="83" t="str">
        <f>IF($J$4 &lt;&gt; "Y", "N", IF('ESS Request Form'!$B$66 = "Yes", "Y", "N"))</f>
        <v>N</v>
      </c>
      <c r="L55" s="83" t="str">
        <f>IF($J$4 &lt;&gt; "Y", "N", IF(OR('ESS Request Form'!$B$62 = "Yes: SA8-SA15", 'ESS Request Form'!$B$62 = "Yes: SA8-SA15, SA17 &amp; SA18"), "Y", "N"))</f>
        <v>N</v>
      </c>
      <c r="M55" s="83" t="str">
        <f>IF($J$4 &lt;&gt; "Y", "N", IF('ESS Request Form'!$B$62 = "Yes: SA8-SA15, SA17 &amp; SA18", "Y", "N"))</f>
        <v>N</v>
      </c>
      <c r="N5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5" s="83"/>
      <c r="P55" s="83" t="str">
        <f>IF(ISBLANK('ESS Request Form'!$D163), "No Information Submitted", 'ESS Request Form'!$D163)</f>
        <v>No Information Submitted</v>
      </c>
      <c r="Q55" s="83" t="str">
        <f>IF(ISBLANK('ESS Request Form'!$E163), "No Information Submitted", 'ESS Request Form'!$E163)</f>
        <v>No Information Submitted</v>
      </c>
      <c r="R55" s="83" t="str">
        <f>IF(ISBLANK('ESS Request Form'!$F163), "No Information Submitted", 'ESS Request Form'!$F163)</f>
        <v>No Information Submitted</v>
      </c>
      <c r="S55" s="83" t="str">
        <f>IF(ISBLANK('ESS Request Form'!$G163), "No Information Submitted", 'ESS Request Form'!$G163)</f>
        <v>No Information Submitted</v>
      </c>
      <c r="T55" s="83" t="str">
        <f>IF(ISBLANK('ESS Request Form'!$H163), "No Information Submitted", 'ESS Request Form'!$H163)</f>
        <v>No Information Submitted</v>
      </c>
      <c r="U55" s="83" t="str">
        <f>IF($I$4 &lt;&gt; "Y", "No Information Submitted", IF(ISBLANK('ESS Request Form'!$B$44), "No NRTL Selected", 'ESS Request Form'!$B$44))</f>
        <v>No Information Submitted</v>
      </c>
      <c r="V55" s="84" t="str">
        <f t="shared" si="0"/>
        <v>No Information Submitted</v>
      </c>
      <c r="W55" s="83" t="str">
        <f>IF($J$4 &lt;&gt; "Y", "No Information Submitted", IF(ISBLANK('ESS Request Form'!$B$44), "No NRTL Selected", 'ESS Request Form'!$B$44))</f>
        <v>No Information Submitted</v>
      </c>
      <c r="X55" s="84" t="str">
        <f t="shared" si="1"/>
        <v>No Information Submitted</v>
      </c>
      <c r="Y55" s="83" t="str">
        <f>IF($J$4 &lt;&gt; "Y", "No Information Submitted", IF(AND($J$4= "Y", ISBLANK('ESS Request Form'!$B$64)), "ERROR - No Firmware Version Submitted", 'ESS Request Form'!$B$64))</f>
        <v>No Information Submitted</v>
      </c>
      <c r="Z55" s="84" t="str">
        <f t="shared" si="2"/>
        <v>No Information Submitted</v>
      </c>
      <c r="AA55" s="84" t="str">
        <f t="shared" si="3"/>
        <v>No Information Submitted</v>
      </c>
      <c r="AB55" s="83" t="str">
        <f>IF($N$4 = "No Information Submitted", "No Information Submitted", IF(ISBLANK('ESS Request Form'!$B$76), "No Information Submitted", 'ESS Request Form'!$B$76))</f>
        <v>No Information Submitted</v>
      </c>
      <c r="AC55" s="84" t="str">
        <f>IF($N$4 = "No Information Submitted", "No Information Submitted", IF(ISBLANK('ESS Request Form'!$B$76), "No Information Submitted", ""))</f>
        <v>No Information Submitted</v>
      </c>
      <c r="AD55" s="83"/>
      <c r="AF55" s="83"/>
      <c r="AG55" s="83"/>
      <c r="AH55" s="83" t="str">
        <f>IF(ISBLANK('ESS Request Form'!$I163), "", _xlfn.CONCAT("Integrated Inverter model number ", 'ESS Request Form'!$I163))</f>
        <v/>
      </c>
      <c r="AI55" s="83" t="str">
        <f>IF('ESS Request Form'!$B$81 = "", "No Information Submitted", IF('ESS Request Form'!$B$81 = "Yes", "Y", IF('ESS Request Form'!$B$81 = "No", "N", "Error")))</f>
        <v>No Information Submitted</v>
      </c>
      <c r="AJ55" s="83" t="str">
        <f>IF('ESS Request Form'!$B$83 = "", "No Information Submitted", IF('ESS Request Form'!$B$83 = "Yes", "Y", IF('ESS Request Form'!$B$83 = "No", "N", "Error")))</f>
        <v>No Information Submitted</v>
      </c>
      <c r="AK55" s="83" t="str">
        <f>IF('ESS Request Form'!$B$85 = "", "No Information Submitted", IF('ESS Request Form'!$B$85 = "Yes", "Y", IF('ESS Request Form'!$B$85 = "No", "N", "Error")))</f>
        <v>No Information Submitted</v>
      </c>
      <c r="AL55" s="83" t="str">
        <f>IF('ESS Request Form'!$B$87 = "", "No Information Submitted", IF('ESS Request Form'!$B$87 = "Yes", "Y", IF('ESS Request Form'!$B$87 = "No", "N", "Error")))</f>
        <v>No Information Submitted</v>
      </c>
      <c r="AM55" s="83" t="str">
        <f>IF('ESS Request Form'!$B$89 = "", "No Information Submitted", IF('ESS Request Form'!$B$89 = "Yes", "Y", IF('ESS Request Form'!$B$89 = "No", "N", "Error")))</f>
        <v>No Information Submitted</v>
      </c>
      <c r="AN55" s="83" t="str">
        <f>IF('ESS Request Form'!$B$91 = "", "No Information Submitted", IF('ESS Request Form'!$B$91 = "Yes", "Y", IF('ESS Request Form'!$B$91 = "No", "N", "Error")))</f>
        <v>No Information Submitted</v>
      </c>
      <c r="AO55" s="83" t="str">
        <f>IF('ESS Request Form'!$B$93 = "", "No Information Submitted", IF('ESS Request Form'!$B$93 = "Yes", "Y", IF('ESS Request Form'!$B$93 = "No", "N", "Error")))</f>
        <v>No Information Submitted</v>
      </c>
      <c r="AP55" s="83" t="str">
        <f>IF('ESS Request Form'!$B$95 = "", "No Information Submitted", IF('ESS Request Form'!$B$95 = "Yes", "Y", IF('ESS Request Form'!$B$95 = "No", "N", "Error")))</f>
        <v>No Information Submitted</v>
      </c>
      <c r="AQ55" s="83" t="str">
        <f>IF('ESS Request Form'!$B$97 = "", "No Information Submitted", IF('ESS Request Form'!$B$97 = "Yes", "Y", IF('ESS Request Form'!$B$97 = "No", "N", "Error")))</f>
        <v>No Information Submitted</v>
      </c>
      <c r="AR55" s="84"/>
      <c r="AS55" s="84"/>
      <c r="AT55" s="83" t="str">
        <f>IF('ESS Request Form'!$B$16 = "Add", "Add", IF('ESS Request Form'!$B$16 = "Revise", "Revise", "No Information Submitted"))</f>
        <v>No Information Submitted</v>
      </c>
    </row>
    <row r="56" spans="1:46" s="70" customFormat="1" ht="28.8" x14ac:dyDescent="0.3">
      <c r="A56" s="82" t="str">
        <f>IF(ISBLANK('ESS Request Form'!$B$6), "No Information Submitted", 'ESS Request Form'!$B$6)</f>
        <v>No Information Submitted</v>
      </c>
      <c r="B56" s="82"/>
      <c r="C56" s="82" t="str">
        <f>IF(ISBLANK('ESS Request Form'!$B164), "No Information Submitted", 'ESS Request Form'!$B164)</f>
        <v>No Information Submitted</v>
      </c>
      <c r="D56" s="83" t="str">
        <f>IF(ISBLANK('ESS Request Form'!$B$30), "No Information Submitted", 'ESS Request Form'!$B$30)</f>
        <v>No Information Submitted</v>
      </c>
      <c r="E56" s="83" t="str">
        <f>IF(ISBLANK('ESS Request Form'!$C164), "No Information Submitted", IF('ESS Request Form'!$C164 = "No", "N", IF('ESS Request Form'!$C164 = "Yes", "Y", "Error")))</f>
        <v>No Information Submitted</v>
      </c>
      <c r="F56" s="83" t="str">
        <f>IF(ISBLANK('ESS Request Form'!$B$22), "No Information Submitted", 'ESS Request Form'!$B$22)</f>
        <v>No Information Submitted</v>
      </c>
      <c r="G56" s="84" t="str">
        <f>IF(ISBLANK('ESS Request Form'!$B$26), "No Information Submitted", 'ESS Request Form'!$B$26)</f>
        <v>No Information Submitted</v>
      </c>
      <c r="H56" s="83" t="str">
        <f>IF(ISBLANK('ESS Request Form'!$B$24), "No Information Submitted", 'ESS Request Form'!$B$24)</f>
        <v>No Information Submitted</v>
      </c>
      <c r="I56" s="83" t="str">
        <f xml:space="preserve"> IF('ESS Request Form'!$B$42 = "Yes", IF(OR('ESS Request Form'!$B$51 = "Yes", OR('ESS Request Form'!$B$62 = "Yes: SA8-SA15", 'ESS Request Form'!$B$62 = "Yes: SA8-SA15, SA17 &amp; SA18")), IF('ESS Request Form'!$B$51 = "Yes", "Y", "N"), "ERROR - No SA or SB Submitted"), "N")</f>
        <v>N</v>
      </c>
      <c r="J5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6" s="83" t="str">
        <f>IF($J$4 &lt;&gt; "Y", "N", IF('ESS Request Form'!$B$66 = "Yes", "Y", "N"))</f>
        <v>N</v>
      </c>
      <c r="L56" s="83" t="str">
        <f>IF($J$4 &lt;&gt; "Y", "N", IF(OR('ESS Request Form'!$B$62 = "Yes: SA8-SA15", 'ESS Request Form'!$B$62 = "Yes: SA8-SA15, SA17 &amp; SA18"), "Y", "N"))</f>
        <v>N</v>
      </c>
      <c r="M56" s="83" t="str">
        <f>IF($J$4 &lt;&gt; "Y", "N", IF('ESS Request Form'!$B$62 = "Yes: SA8-SA15, SA17 &amp; SA18", "Y", "N"))</f>
        <v>N</v>
      </c>
      <c r="N5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6" s="83"/>
      <c r="P56" s="83" t="str">
        <f>IF(ISBLANK('ESS Request Form'!$D164), "No Information Submitted", 'ESS Request Form'!$D164)</f>
        <v>No Information Submitted</v>
      </c>
      <c r="Q56" s="83" t="str">
        <f>IF(ISBLANK('ESS Request Form'!$E164), "No Information Submitted", 'ESS Request Form'!$E164)</f>
        <v>No Information Submitted</v>
      </c>
      <c r="R56" s="83" t="str">
        <f>IF(ISBLANK('ESS Request Form'!$F164), "No Information Submitted", 'ESS Request Form'!$F164)</f>
        <v>No Information Submitted</v>
      </c>
      <c r="S56" s="83" t="str">
        <f>IF(ISBLANK('ESS Request Form'!$G164), "No Information Submitted", 'ESS Request Form'!$G164)</f>
        <v>No Information Submitted</v>
      </c>
      <c r="T56" s="83" t="str">
        <f>IF(ISBLANK('ESS Request Form'!$H164), "No Information Submitted", 'ESS Request Form'!$H164)</f>
        <v>No Information Submitted</v>
      </c>
      <c r="U56" s="83" t="str">
        <f>IF($I$4 &lt;&gt; "Y", "No Information Submitted", IF(ISBLANK('ESS Request Form'!$B$44), "No NRTL Selected", 'ESS Request Form'!$B$44))</f>
        <v>No Information Submitted</v>
      </c>
      <c r="V56" s="84" t="str">
        <f t="shared" si="0"/>
        <v>No Information Submitted</v>
      </c>
      <c r="W56" s="83" t="str">
        <f>IF($J$4 &lt;&gt; "Y", "No Information Submitted", IF(ISBLANK('ESS Request Form'!$B$44), "No NRTL Selected", 'ESS Request Form'!$B$44))</f>
        <v>No Information Submitted</v>
      </c>
      <c r="X56" s="84" t="str">
        <f t="shared" si="1"/>
        <v>No Information Submitted</v>
      </c>
      <c r="Y56" s="83" t="str">
        <f>IF($J$4 &lt;&gt; "Y", "No Information Submitted", IF(AND($J$4= "Y", ISBLANK('ESS Request Form'!$B$64)), "ERROR - No Firmware Version Submitted", 'ESS Request Form'!$B$64))</f>
        <v>No Information Submitted</v>
      </c>
      <c r="Z56" s="84" t="str">
        <f t="shared" si="2"/>
        <v>No Information Submitted</v>
      </c>
      <c r="AA56" s="84" t="str">
        <f t="shared" si="3"/>
        <v>No Information Submitted</v>
      </c>
      <c r="AB56" s="83" t="str">
        <f>IF($N$4 = "No Information Submitted", "No Information Submitted", IF(ISBLANK('ESS Request Form'!$B$76), "No Information Submitted", 'ESS Request Form'!$B$76))</f>
        <v>No Information Submitted</v>
      </c>
      <c r="AC56" s="84" t="str">
        <f>IF($N$4 = "No Information Submitted", "No Information Submitted", IF(ISBLANK('ESS Request Form'!$B$76), "No Information Submitted", ""))</f>
        <v>No Information Submitted</v>
      </c>
      <c r="AD56" s="83"/>
      <c r="AF56" s="83"/>
      <c r="AG56" s="83"/>
      <c r="AH56" s="83" t="str">
        <f>IF(ISBLANK('ESS Request Form'!$I164), "", _xlfn.CONCAT("Integrated Inverter model number ", 'ESS Request Form'!$I164))</f>
        <v/>
      </c>
      <c r="AI56" s="83" t="str">
        <f>IF('ESS Request Form'!$B$81 = "", "No Information Submitted", IF('ESS Request Form'!$B$81 = "Yes", "Y", IF('ESS Request Form'!$B$81 = "No", "N", "Error")))</f>
        <v>No Information Submitted</v>
      </c>
      <c r="AJ56" s="83" t="str">
        <f>IF('ESS Request Form'!$B$83 = "", "No Information Submitted", IF('ESS Request Form'!$B$83 = "Yes", "Y", IF('ESS Request Form'!$B$83 = "No", "N", "Error")))</f>
        <v>No Information Submitted</v>
      </c>
      <c r="AK56" s="83" t="str">
        <f>IF('ESS Request Form'!$B$85 = "", "No Information Submitted", IF('ESS Request Form'!$B$85 = "Yes", "Y", IF('ESS Request Form'!$B$85 = "No", "N", "Error")))</f>
        <v>No Information Submitted</v>
      </c>
      <c r="AL56" s="83" t="str">
        <f>IF('ESS Request Form'!$B$87 = "", "No Information Submitted", IF('ESS Request Form'!$B$87 = "Yes", "Y", IF('ESS Request Form'!$B$87 = "No", "N", "Error")))</f>
        <v>No Information Submitted</v>
      </c>
      <c r="AM56" s="83" t="str">
        <f>IF('ESS Request Form'!$B$89 = "", "No Information Submitted", IF('ESS Request Form'!$B$89 = "Yes", "Y", IF('ESS Request Form'!$B$89 = "No", "N", "Error")))</f>
        <v>No Information Submitted</v>
      </c>
      <c r="AN56" s="83" t="str">
        <f>IF('ESS Request Form'!$B$91 = "", "No Information Submitted", IF('ESS Request Form'!$B$91 = "Yes", "Y", IF('ESS Request Form'!$B$91 = "No", "N", "Error")))</f>
        <v>No Information Submitted</v>
      </c>
      <c r="AO56" s="83" t="str">
        <f>IF('ESS Request Form'!$B$93 = "", "No Information Submitted", IF('ESS Request Form'!$B$93 = "Yes", "Y", IF('ESS Request Form'!$B$93 = "No", "N", "Error")))</f>
        <v>No Information Submitted</v>
      </c>
      <c r="AP56" s="83" t="str">
        <f>IF('ESS Request Form'!$B$95 = "", "No Information Submitted", IF('ESS Request Form'!$B$95 = "Yes", "Y", IF('ESS Request Form'!$B$95 = "No", "N", "Error")))</f>
        <v>No Information Submitted</v>
      </c>
      <c r="AQ56" s="83" t="str">
        <f>IF('ESS Request Form'!$B$97 = "", "No Information Submitted", IF('ESS Request Form'!$B$97 = "Yes", "Y", IF('ESS Request Form'!$B$97 = "No", "N", "Error")))</f>
        <v>No Information Submitted</v>
      </c>
      <c r="AR56" s="84"/>
      <c r="AS56" s="84"/>
      <c r="AT56" s="83" t="str">
        <f>IF('ESS Request Form'!$B$16 = "Add", "Add", IF('ESS Request Form'!$B$16 = "Revise", "Revise", "No Information Submitted"))</f>
        <v>No Information Submitted</v>
      </c>
    </row>
    <row r="57" spans="1:46" s="70" customFormat="1" ht="28.8" x14ac:dyDescent="0.3">
      <c r="A57" s="82" t="str">
        <f>IF(ISBLANK('ESS Request Form'!$B$6), "No Information Submitted", 'ESS Request Form'!$B$6)</f>
        <v>No Information Submitted</v>
      </c>
      <c r="B57" s="82"/>
      <c r="C57" s="82" t="str">
        <f>IF(ISBLANK('ESS Request Form'!$B165), "No Information Submitted", 'ESS Request Form'!$B165)</f>
        <v>No Information Submitted</v>
      </c>
      <c r="D57" s="83" t="str">
        <f>IF(ISBLANK('ESS Request Form'!$B$30), "No Information Submitted", 'ESS Request Form'!$B$30)</f>
        <v>No Information Submitted</v>
      </c>
      <c r="E57" s="83" t="str">
        <f>IF(ISBLANK('ESS Request Form'!$C165), "No Information Submitted", IF('ESS Request Form'!$C165 = "No", "N", IF('ESS Request Form'!$C165 = "Yes", "Y", "Error")))</f>
        <v>No Information Submitted</v>
      </c>
      <c r="F57" s="83" t="str">
        <f>IF(ISBLANK('ESS Request Form'!$B$22), "No Information Submitted", 'ESS Request Form'!$B$22)</f>
        <v>No Information Submitted</v>
      </c>
      <c r="G57" s="84" t="str">
        <f>IF(ISBLANK('ESS Request Form'!$B$26), "No Information Submitted", 'ESS Request Form'!$B$26)</f>
        <v>No Information Submitted</v>
      </c>
      <c r="H57" s="83" t="str">
        <f>IF(ISBLANK('ESS Request Form'!$B$24), "No Information Submitted", 'ESS Request Form'!$B$24)</f>
        <v>No Information Submitted</v>
      </c>
      <c r="I57" s="83" t="str">
        <f xml:space="preserve"> IF('ESS Request Form'!$B$42 = "Yes", IF(OR('ESS Request Form'!$B$51 = "Yes", OR('ESS Request Form'!$B$62 = "Yes: SA8-SA15", 'ESS Request Form'!$B$62 = "Yes: SA8-SA15, SA17 &amp; SA18")), IF('ESS Request Form'!$B$51 = "Yes", "Y", "N"), "ERROR - No SA or SB Submitted"), "N")</f>
        <v>N</v>
      </c>
      <c r="J5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7" s="83" t="str">
        <f>IF($J$4 &lt;&gt; "Y", "N", IF('ESS Request Form'!$B$66 = "Yes", "Y", "N"))</f>
        <v>N</v>
      </c>
      <c r="L57" s="83" t="str">
        <f>IF($J$4 &lt;&gt; "Y", "N", IF(OR('ESS Request Form'!$B$62 = "Yes: SA8-SA15", 'ESS Request Form'!$B$62 = "Yes: SA8-SA15, SA17 &amp; SA18"), "Y", "N"))</f>
        <v>N</v>
      </c>
      <c r="M57" s="83" t="str">
        <f>IF($J$4 &lt;&gt; "Y", "N", IF('ESS Request Form'!$B$62 = "Yes: SA8-SA15, SA17 &amp; SA18", "Y", "N"))</f>
        <v>N</v>
      </c>
      <c r="N5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7" s="83"/>
      <c r="P57" s="83" t="str">
        <f>IF(ISBLANK('ESS Request Form'!$D165), "No Information Submitted", 'ESS Request Form'!$D165)</f>
        <v>No Information Submitted</v>
      </c>
      <c r="Q57" s="83" t="str">
        <f>IF(ISBLANK('ESS Request Form'!$E165), "No Information Submitted", 'ESS Request Form'!$E165)</f>
        <v>No Information Submitted</v>
      </c>
      <c r="R57" s="83" t="str">
        <f>IF(ISBLANK('ESS Request Form'!$F165), "No Information Submitted", 'ESS Request Form'!$F165)</f>
        <v>No Information Submitted</v>
      </c>
      <c r="S57" s="83" t="str">
        <f>IF(ISBLANK('ESS Request Form'!$G165), "No Information Submitted", 'ESS Request Form'!$G165)</f>
        <v>No Information Submitted</v>
      </c>
      <c r="T57" s="83" t="str">
        <f>IF(ISBLANK('ESS Request Form'!$H165), "No Information Submitted", 'ESS Request Form'!$H165)</f>
        <v>No Information Submitted</v>
      </c>
      <c r="U57" s="83" t="str">
        <f>IF($I$4 &lt;&gt; "Y", "No Information Submitted", IF(ISBLANK('ESS Request Form'!$B$44), "No NRTL Selected", 'ESS Request Form'!$B$44))</f>
        <v>No Information Submitted</v>
      </c>
      <c r="V57" s="84" t="str">
        <f t="shared" si="0"/>
        <v>No Information Submitted</v>
      </c>
      <c r="W57" s="83" t="str">
        <f>IF($J$4 &lt;&gt; "Y", "No Information Submitted", IF(ISBLANK('ESS Request Form'!$B$44), "No NRTL Selected", 'ESS Request Form'!$B$44))</f>
        <v>No Information Submitted</v>
      </c>
      <c r="X57" s="84" t="str">
        <f t="shared" si="1"/>
        <v>No Information Submitted</v>
      </c>
      <c r="Y57" s="83" t="str">
        <f>IF($J$4 &lt;&gt; "Y", "No Information Submitted", IF(AND($J$4= "Y", ISBLANK('ESS Request Form'!$B$64)), "ERROR - No Firmware Version Submitted", 'ESS Request Form'!$B$64))</f>
        <v>No Information Submitted</v>
      </c>
      <c r="Z57" s="84" t="str">
        <f t="shared" si="2"/>
        <v>No Information Submitted</v>
      </c>
      <c r="AA57" s="84" t="str">
        <f t="shared" si="3"/>
        <v>No Information Submitted</v>
      </c>
      <c r="AB57" s="83" t="str">
        <f>IF($N$4 = "No Information Submitted", "No Information Submitted", IF(ISBLANK('ESS Request Form'!$B$76), "No Information Submitted", 'ESS Request Form'!$B$76))</f>
        <v>No Information Submitted</v>
      </c>
      <c r="AC57" s="84" t="str">
        <f>IF($N$4 = "No Information Submitted", "No Information Submitted", IF(ISBLANK('ESS Request Form'!$B$76), "No Information Submitted", ""))</f>
        <v>No Information Submitted</v>
      </c>
      <c r="AD57" s="83"/>
      <c r="AF57" s="83"/>
      <c r="AG57" s="83"/>
      <c r="AH57" s="83" t="str">
        <f>IF(ISBLANK('ESS Request Form'!$I165), "", _xlfn.CONCAT("Integrated Inverter model number ", 'ESS Request Form'!$I165))</f>
        <v/>
      </c>
      <c r="AI57" s="83" t="str">
        <f>IF('ESS Request Form'!$B$81 = "", "No Information Submitted", IF('ESS Request Form'!$B$81 = "Yes", "Y", IF('ESS Request Form'!$B$81 = "No", "N", "Error")))</f>
        <v>No Information Submitted</v>
      </c>
      <c r="AJ57" s="83" t="str">
        <f>IF('ESS Request Form'!$B$83 = "", "No Information Submitted", IF('ESS Request Form'!$B$83 = "Yes", "Y", IF('ESS Request Form'!$B$83 = "No", "N", "Error")))</f>
        <v>No Information Submitted</v>
      </c>
      <c r="AK57" s="83" t="str">
        <f>IF('ESS Request Form'!$B$85 = "", "No Information Submitted", IF('ESS Request Form'!$B$85 = "Yes", "Y", IF('ESS Request Form'!$B$85 = "No", "N", "Error")))</f>
        <v>No Information Submitted</v>
      </c>
      <c r="AL57" s="83" t="str">
        <f>IF('ESS Request Form'!$B$87 = "", "No Information Submitted", IF('ESS Request Form'!$B$87 = "Yes", "Y", IF('ESS Request Form'!$B$87 = "No", "N", "Error")))</f>
        <v>No Information Submitted</v>
      </c>
      <c r="AM57" s="83" t="str">
        <f>IF('ESS Request Form'!$B$89 = "", "No Information Submitted", IF('ESS Request Form'!$B$89 = "Yes", "Y", IF('ESS Request Form'!$B$89 = "No", "N", "Error")))</f>
        <v>No Information Submitted</v>
      </c>
      <c r="AN57" s="83" t="str">
        <f>IF('ESS Request Form'!$B$91 = "", "No Information Submitted", IF('ESS Request Form'!$B$91 = "Yes", "Y", IF('ESS Request Form'!$B$91 = "No", "N", "Error")))</f>
        <v>No Information Submitted</v>
      </c>
      <c r="AO57" s="83" t="str">
        <f>IF('ESS Request Form'!$B$93 = "", "No Information Submitted", IF('ESS Request Form'!$B$93 = "Yes", "Y", IF('ESS Request Form'!$B$93 = "No", "N", "Error")))</f>
        <v>No Information Submitted</v>
      </c>
      <c r="AP57" s="83" t="str">
        <f>IF('ESS Request Form'!$B$95 = "", "No Information Submitted", IF('ESS Request Form'!$B$95 = "Yes", "Y", IF('ESS Request Form'!$B$95 = "No", "N", "Error")))</f>
        <v>No Information Submitted</v>
      </c>
      <c r="AQ57" s="83" t="str">
        <f>IF('ESS Request Form'!$B$97 = "", "No Information Submitted", IF('ESS Request Form'!$B$97 = "Yes", "Y", IF('ESS Request Form'!$B$97 = "No", "N", "Error")))</f>
        <v>No Information Submitted</v>
      </c>
      <c r="AR57" s="84"/>
      <c r="AS57" s="84"/>
      <c r="AT57" s="83" t="str">
        <f>IF('ESS Request Form'!$B$16 = "Add", "Add", IF('ESS Request Form'!$B$16 = "Revise", "Revise", "No Information Submitted"))</f>
        <v>No Information Submitted</v>
      </c>
    </row>
    <row r="58" spans="1:46" s="70" customFormat="1" ht="28.8" x14ac:dyDescent="0.3">
      <c r="A58" s="82" t="str">
        <f>IF(ISBLANK('ESS Request Form'!$B$6), "No Information Submitted", 'ESS Request Form'!$B$6)</f>
        <v>No Information Submitted</v>
      </c>
      <c r="B58" s="82"/>
      <c r="C58" s="82" t="str">
        <f>IF(ISBLANK('ESS Request Form'!$B166), "No Information Submitted", 'ESS Request Form'!$B166)</f>
        <v>No Information Submitted</v>
      </c>
      <c r="D58" s="83" t="str">
        <f>IF(ISBLANK('ESS Request Form'!$B$30), "No Information Submitted", 'ESS Request Form'!$B$30)</f>
        <v>No Information Submitted</v>
      </c>
      <c r="E58" s="83" t="str">
        <f>IF(ISBLANK('ESS Request Form'!$C166), "No Information Submitted", IF('ESS Request Form'!$C166 = "No", "N", IF('ESS Request Form'!$C166 = "Yes", "Y", "Error")))</f>
        <v>No Information Submitted</v>
      </c>
      <c r="F58" s="83" t="str">
        <f>IF(ISBLANK('ESS Request Form'!$B$22), "No Information Submitted", 'ESS Request Form'!$B$22)</f>
        <v>No Information Submitted</v>
      </c>
      <c r="G58" s="84" t="str">
        <f>IF(ISBLANK('ESS Request Form'!$B$26), "No Information Submitted", 'ESS Request Form'!$B$26)</f>
        <v>No Information Submitted</v>
      </c>
      <c r="H58" s="83" t="str">
        <f>IF(ISBLANK('ESS Request Form'!$B$24), "No Information Submitted", 'ESS Request Form'!$B$24)</f>
        <v>No Information Submitted</v>
      </c>
      <c r="I58" s="83" t="str">
        <f xml:space="preserve"> IF('ESS Request Form'!$B$42 = "Yes", IF(OR('ESS Request Form'!$B$51 = "Yes", OR('ESS Request Form'!$B$62 = "Yes: SA8-SA15", 'ESS Request Form'!$B$62 = "Yes: SA8-SA15, SA17 &amp; SA18")), IF('ESS Request Form'!$B$51 = "Yes", "Y", "N"), "ERROR - No SA or SB Submitted"), "N")</f>
        <v>N</v>
      </c>
      <c r="J5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8" s="83" t="str">
        <f>IF($J$4 &lt;&gt; "Y", "N", IF('ESS Request Form'!$B$66 = "Yes", "Y", "N"))</f>
        <v>N</v>
      </c>
      <c r="L58" s="83" t="str">
        <f>IF($J$4 &lt;&gt; "Y", "N", IF(OR('ESS Request Form'!$B$62 = "Yes: SA8-SA15", 'ESS Request Form'!$B$62 = "Yes: SA8-SA15, SA17 &amp; SA18"), "Y", "N"))</f>
        <v>N</v>
      </c>
      <c r="M58" s="83" t="str">
        <f>IF($J$4 &lt;&gt; "Y", "N", IF('ESS Request Form'!$B$62 = "Yes: SA8-SA15, SA17 &amp; SA18", "Y", "N"))</f>
        <v>N</v>
      </c>
      <c r="N5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8" s="83"/>
      <c r="P58" s="83" t="str">
        <f>IF(ISBLANK('ESS Request Form'!$D166), "No Information Submitted", 'ESS Request Form'!$D166)</f>
        <v>No Information Submitted</v>
      </c>
      <c r="Q58" s="83" t="str">
        <f>IF(ISBLANK('ESS Request Form'!$E166), "No Information Submitted", 'ESS Request Form'!$E166)</f>
        <v>No Information Submitted</v>
      </c>
      <c r="R58" s="83" t="str">
        <f>IF(ISBLANK('ESS Request Form'!$F166), "No Information Submitted", 'ESS Request Form'!$F166)</f>
        <v>No Information Submitted</v>
      </c>
      <c r="S58" s="83" t="str">
        <f>IF(ISBLANK('ESS Request Form'!$G166), "No Information Submitted", 'ESS Request Form'!$G166)</f>
        <v>No Information Submitted</v>
      </c>
      <c r="T58" s="83" t="str">
        <f>IF(ISBLANK('ESS Request Form'!$H166), "No Information Submitted", 'ESS Request Form'!$H166)</f>
        <v>No Information Submitted</v>
      </c>
      <c r="U58" s="83" t="str">
        <f>IF($I$4 &lt;&gt; "Y", "No Information Submitted", IF(ISBLANK('ESS Request Form'!$B$44), "No NRTL Selected", 'ESS Request Form'!$B$44))</f>
        <v>No Information Submitted</v>
      </c>
      <c r="V58" s="84" t="str">
        <f t="shared" si="0"/>
        <v>No Information Submitted</v>
      </c>
      <c r="W58" s="83" t="str">
        <f>IF($J$4 &lt;&gt; "Y", "No Information Submitted", IF(ISBLANK('ESS Request Form'!$B$44), "No NRTL Selected", 'ESS Request Form'!$B$44))</f>
        <v>No Information Submitted</v>
      </c>
      <c r="X58" s="84" t="str">
        <f t="shared" si="1"/>
        <v>No Information Submitted</v>
      </c>
      <c r="Y58" s="83" t="str">
        <f>IF($J$4 &lt;&gt; "Y", "No Information Submitted", IF(AND($J$4= "Y", ISBLANK('ESS Request Form'!$B$64)), "ERROR - No Firmware Version Submitted", 'ESS Request Form'!$B$64))</f>
        <v>No Information Submitted</v>
      </c>
      <c r="Z58" s="84" t="str">
        <f t="shared" si="2"/>
        <v>No Information Submitted</v>
      </c>
      <c r="AA58" s="84" t="str">
        <f t="shared" si="3"/>
        <v>No Information Submitted</v>
      </c>
      <c r="AB58" s="83" t="str">
        <f>IF($N$4 = "No Information Submitted", "No Information Submitted", IF(ISBLANK('ESS Request Form'!$B$76), "No Information Submitted", 'ESS Request Form'!$B$76))</f>
        <v>No Information Submitted</v>
      </c>
      <c r="AC58" s="84" t="str">
        <f>IF($N$4 = "No Information Submitted", "No Information Submitted", IF(ISBLANK('ESS Request Form'!$B$76), "No Information Submitted", ""))</f>
        <v>No Information Submitted</v>
      </c>
      <c r="AD58" s="83"/>
      <c r="AF58" s="83"/>
      <c r="AG58" s="83"/>
      <c r="AH58" s="83" t="str">
        <f>IF(ISBLANK('ESS Request Form'!$I166), "", _xlfn.CONCAT("Integrated Inverter model number ", 'ESS Request Form'!$I166))</f>
        <v/>
      </c>
      <c r="AI58" s="83" t="str">
        <f>IF('ESS Request Form'!$B$81 = "", "No Information Submitted", IF('ESS Request Form'!$B$81 = "Yes", "Y", IF('ESS Request Form'!$B$81 = "No", "N", "Error")))</f>
        <v>No Information Submitted</v>
      </c>
      <c r="AJ58" s="83" t="str">
        <f>IF('ESS Request Form'!$B$83 = "", "No Information Submitted", IF('ESS Request Form'!$B$83 = "Yes", "Y", IF('ESS Request Form'!$B$83 = "No", "N", "Error")))</f>
        <v>No Information Submitted</v>
      </c>
      <c r="AK58" s="83" t="str">
        <f>IF('ESS Request Form'!$B$85 = "", "No Information Submitted", IF('ESS Request Form'!$B$85 = "Yes", "Y", IF('ESS Request Form'!$B$85 = "No", "N", "Error")))</f>
        <v>No Information Submitted</v>
      </c>
      <c r="AL58" s="83" t="str">
        <f>IF('ESS Request Form'!$B$87 = "", "No Information Submitted", IF('ESS Request Form'!$B$87 = "Yes", "Y", IF('ESS Request Form'!$B$87 = "No", "N", "Error")))</f>
        <v>No Information Submitted</v>
      </c>
      <c r="AM58" s="83" t="str">
        <f>IF('ESS Request Form'!$B$89 = "", "No Information Submitted", IF('ESS Request Form'!$B$89 = "Yes", "Y", IF('ESS Request Form'!$B$89 = "No", "N", "Error")))</f>
        <v>No Information Submitted</v>
      </c>
      <c r="AN58" s="83" t="str">
        <f>IF('ESS Request Form'!$B$91 = "", "No Information Submitted", IF('ESS Request Form'!$B$91 = "Yes", "Y", IF('ESS Request Form'!$B$91 = "No", "N", "Error")))</f>
        <v>No Information Submitted</v>
      </c>
      <c r="AO58" s="83" t="str">
        <f>IF('ESS Request Form'!$B$93 = "", "No Information Submitted", IF('ESS Request Form'!$B$93 = "Yes", "Y", IF('ESS Request Form'!$B$93 = "No", "N", "Error")))</f>
        <v>No Information Submitted</v>
      </c>
      <c r="AP58" s="83" t="str">
        <f>IF('ESS Request Form'!$B$95 = "", "No Information Submitted", IF('ESS Request Form'!$B$95 = "Yes", "Y", IF('ESS Request Form'!$B$95 = "No", "N", "Error")))</f>
        <v>No Information Submitted</v>
      </c>
      <c r="AQ58" s="83" t="str">
        <f>IF('ESS Request Form'!$B$97 = "", "No Information Submitted", IF('ESS Request Form'!$B$97 = "Yes", "Y", IF('ESS Request Form'!$B$97 = "No", "N", "Error")))</f>
        <v>No Information Submitted</v>
      </c>
      <c r="AR58" s="84"/>
      <c r="AS58" s="84"/>
      <c r="AT58" s="83" t="str">
        <f>IF('ESS Request Form'!$B$16 = "Add", "Add", IF('ESS Request Form'!$B$16 = "Revise", "Revise", "No Information Submitted"))</f>
        <v>No Information Submitted</v>
      </c>
    </row>
    <row r="59" spans="1:46" s="70" customFormat="1" ht="28.8" x14ac:dyDescent="0.3">
      <c r="A59" s="82" t="str">
        <f>IF(ISBLANK('ESS Request Form'!$B$6), "No Information Submitted", 'ESS Request Form'!$B$6)</f>
        <v>No Information Submitted</v>
      </c>
      <c r="B59" s="82"/>
      <c r="C59" s="82" t="str">
        <f>IF(ISBLANK('ESS Request Form'!$B167), "No Information Submitted", 'ESS Request Form'!$B167)</f>
        <v>No Information Submitted</v>
      </c>
      <c r="D59" s="83" t="str">
        <f>IF(ISBLANK('ESS Request Form'!$B$30), "No Information Submitted", 'ESS Request Form'!$B$30)</f>
        <v>No Information Submitted</v>
      </c>
      <c r="E59" s="83" t="str">
        <f>IF(ISBLANK('ESS Request Form'!$C167), "No Information Submitted", IF('ESS Request Form'!$C167 = "No", "N", IF('ESS Request Form'!$C167 = "Yes", "Y", "Error")))</f>
        <v>No Information Submitted</v>
      </c>
      <c r="F59" s="83" t="str">
        <f>IF(ISBLANK('ESS Request Form'!$B$22), "No Information Submitted", 'ESS Request Form'!$B$22)</f>
        <v>No Information Submitted</v>
      </c>
      <c r="G59" s="84" t="str">
        <f>IF(ISBLANK('ESS Request Form'!$B$26), "No Information Submitted", 'ESS Request Form'!$B$26)</f>
        <v>No Information Submitted</v>
      </c>
      <c r="H59" s="83" t="str">
        <f>IF(ISBLANK('ESS Request Form'!$B$24), "No Information Submitted", 'ESS Request Form'!$B$24)</f>
        <v>No Information Submitted</v>
      </c>
      <c r="I59" s="83" t="str">
        <f xml:space="preserve"> IF('ESS Request Form'!$B$42 = "Yes", IF(OR('ESS Request Form'!$B$51 = "Yes", OR('ESS Request Form'!$B$62 = "Yes: SA8-SA15", 'ESS Request Form'!$B$62 = "Yes: SA8-SA15, SA17 &amp; SA18")), IF('ESS Request Form'!$B$51 = "Yes", "Y", "N"), "ERROR - No SA or SB Submitted"), "N")</f>
        <v>N</v>
      </c>
      <c r="J5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9" s="83" t="str">
        <f>IF($J$4 &lt;&gt; "Y", "N", IF('ESS Request Form'!$B$66 = "Yes", "Y", "N"))</f>
        <v>N</v>
      </c>
      <c r="L59" s="83" t="str">
        <f>IF($J$4 &lt;&gt; "Y", "N", IF(OR('ESS Request Form'!$B$62 = "Yes: SA8-SA15", 'ESS Request Form'!$B$62 = "Yes: SA8-SA15, SA17 &amp; SA18"), "Y", "N"))</f>
        <v>N</v>
      </c>
      <c r="M59" s="83" t="str">
        <f>IF($J$4 &lt;&gt; "Y", "N", IF('ESS Request Form'!$B$62 = "Yes: SA8-SA15, SA17 &amp; SA18", "Y", "N"))</f>
        <v>N</v>
      </c>
      <c r="N5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9" s="83"/>
      <c r="P59" s="83" t="str">
        <f>IF(ISBLANK('ESS Request Form'!$D167), "No Information Submitted", 'ESS Request Form'!$D167)</f>
        <v>No Information Submitted</v>
      </c>
      <c r="Q59" s="83" t="str">
        <f>IF(ISBLANK('ESS Request Form'!$E167), "No Information Submitted", 'ESS Request Form'!$E167)</f>
        <v>No Information Submitted</v>
      </c>
      <c r="R59" s="83" t="str">
        <f>IF(ISBLANK('ESS Request Form'!$F167), "No Information Submitted", 'ESS Request Form'!$F167)</f>
        <v>No Information Submitted</v>
      </c>
      <c r="S59" s="83" t="str">
        <f>IF(ISBLANK('ESS Request Form'!$G167), "No Information Submitted", 'ESS Request Form'!$G167)</f>
        <v>No Information Submitted</v>
      </c>
      <c r="T59" s="83" t="str">
        <f>IF(ISBLANK('ESS Request Form'!$H167), "No Information Submitted", 'ESS Request Form'!$H167)</f>
        <v>No Information Submitted</v>
      </c>
      <c r="U59" s="83" t="str">
        <f>IF($I$4 &lt;&gt; "Y", "No Information Submitted", IF(ISBLANK('ESS Request Form'!$B$44), "No NRTL Selected", 'ESS Request Form'!$B$44))</f>
        <v>No Information Submitted</v>
      </c>
      <c r="V59" s="84" t="str">
        <f t="shared" si="0"/>
        <v>No Information Submitted</v>
      </c>
      <c r="W59" s="83" t="str">
        <f>IF($J$4 &lt;&gt; "Y", "No Information Submitted", IF(ISBLANK('ESS Request Form'!$B$44), "No NRTL Selected", 'ESS Request Form'!$B$44))</f>
        <v>No Information Submitted</v>
      </c>
      <c r="X59" s="84" t="str">
        <f t="shared" si="1"/>
        <v>No Information Submitted</v>
      </c>
      <c r="Y59" s="83" t="str">
        <f>IF($J$4 &lt;&gt; "Y", "No Information Submitted", IF(AND($J$4= "Y", ISBLANK('ESS Request Form'!$B$64)), "ERROR - No Firmware Version Submitted", 'ESS Request Form'!$B$64))</f>
        <v>No Information Submitted</v>
      </c>
      <c r="Z59" s="84" t="str">
        <f t="shared" si="2"/>
        <v>No Information Submitted</v>
      </c>
      <c r="AA59" s="84" t="str">
        <f t="shared" si="3"/>
        <v>No Information Submitted</v>
      </c>
      <c r="AB59" s="83" t="str">
        <f>IF($N$4 = "No Information Submitted", "No Information Submitted", IF(ISBLANK('ESS Request Form'!$B$76), "No Information Submitted", 'ESS Request Form'!$B$76))</f>
        <v>No Information Submitted</v>
      </c>
      <c r="AC59" s="84" t="str">
        <f>IF($N$4 = "No Information Submitted", "No Information Submitted", IF(ISBLANK('ESS Request Form'!$B$76), "No Information Submitted", ""))</f>
        <v>No Information Submitted</v>
      </c>
      <c r="AD59" s="83"/>
      <c r="AF59" s="83"/>
      <c r="AG59" s="83"/>
      <c r="AH59" s="83" t="str">
        <f>IF(ISBLANK('ESS Request Form'!$I167), "", _xlfn.CONCAT("Integrated Inverter model number ", 'ESS Request Form'!$I167))</f>
        <v/>
      </c>
      <c r="AI59" s="83" t="str">
        <f>IF('ESS Request Form'!$B$81 = "", "No Information Submitted", IF('ESS Request Form'!$B$81 = "Yes", "Y", IF('ESS Request Form'!$B$81 = "No", "N", "Error")))</f>
        <v>No Information Submitted</v>
      </c>
      <c r="AJ59" s="83" t="str">
        <f>IF('ESS Request Form'!$B$83 = "", "No Information Submitted", IF('ESS Request Form'!$B$83 = "Yes", "Y", IF('ESS Request Form'!$B$83 = "No", "N", "Error")))</f>
        <v>No Information Submitted</v>
      </c>
      <c r="AK59" s="83" t="str">
        <f>IF('ESS Request Form'!$B$85 = "", "No Information Submitted", IF('ESS Request Form'!$B$85 = "Yes", "Y", IF('ESS Request Form'!$B$85 = "No", "N", "Error")))</f>
        <v>No Information Submitted</v>
      </c>
      <c r="AL59" s="83" t="str">
        <f>IF('ESS Request Form'!$B$87 = "", "No Information Submitted", IF('ESS Request Form'!$B$87 = "Yes", "Y", IF('ESS Request Form'!$B$87 = "No", "N", "Error")))</f>
        <v>No Information Submitted</v>
      </c>
      <c r="AM59" s="83" t="str">
        <f>IF('ESS Request Form'!$B$89 = "", "No Information Submitted", IF('ESS Request Form'!$B$89 = "Yes", "Y", IF('ESS Request Form'!$B$89 = "No", "N", "Error")))</f>
        <v>No Information Submitted</v>
      </c>
      <c r="AN59" s="83" t="str">
        <f>IF('ESS Request Form'!$B$91 = "", "No Information Submitted", IF('ESS Request Form'!$B$91 = "Yes", "Y", IF('ESS Request Form'!$B$91 = "No", "N", "Error")))</f>
        <v>No Information Submitted</v>
      </c>
      <c r="AO59" s="83" t="str">
        <f>IF('ESS Request Form'!$B$93 = "", "No Information Submitted", IF('ESS Request Form'!$B$93 = "Yes", "Y", IF('ESS Request Form'!$B$93 = "No", "N", "Error")))</f>
        <v>No Information Submitted</v>
      </c>
      <c r="AP59" s="83" t="str">
        <f>IF('ESS Request Form'!$B$95 = "", "No Information Submitted", IF('ESS Request Form'!$B$95 = "Yes", "Y", IF('ESS Request Form'!$B$95 = "No", "N", "Error")))</f>
        <v>No Information Submitted</v>
      </c>
      <c r="AQ59" s="83" t="str">
        <f>IF('ESS Request Form'!$B$97 = "", "No Information Submitted", IF('ESS Request Form'!$B$97 = "Yes", "Y", IF('ESS Request Form'!$B$97 = "No", "N", "Error")))</f>
        <v>No Information Submitted</v>
      </c>
      <c r="AR59" s="84"/>
      <c r="AS59" s="84"/>
      <c r="AT59" s="83" t="str">
        <f>IF('ESS Request Form'!$B$16 = "Add", "Add", IF('ESS Request Form'!$B$16 = "Revise", "Revise", "No Information Submitted"))</f>
        <v>No Information Submitted</v>
      </c>
    </row>
    <row r="60" spans="1:46" s="70" customFormat="1" ht="28.8" x14ac:dyDescent="0.3">
      <c r="A60" s="82" t="str">
        <f>IF(ISBLANK('ESS Request Form'!$B$6), "No Information Submitted", 'ESS Request Form'!$B$6)</f>
        <v>No Information Submitted</v>
      </c>
      <c r="B60" s="82"/>
      <c r="C60" s="82" t="str">
        <f>IF(ISBLANK('ESS Request Form'!$B168), "No Information Submitted", 'ESS Request Form'!$B168)</f>
        <v>No Information Submitted</v>
      </c>
      <c r="D60" s="83" t="str">
        <f>IF(ISBLANK('ESS Request Form'!$B$30), "No Information Submitted", 'ESS Request Form'!$B$30)</f>
        <v>No Information Submitted</v>
      </c>
      <c r="E60" s="83" t="str">
        <f>IF(ISBLANK('ESS Request Form'!$C168), "No Information Submitted", IF('ESS Request Form'!$C168 = "No", "N", IF('ESS Request Form'!$C168 = "Yes", "Y", "Error")))</f>
        <v>No Information Submitted</v>
      </c>
      <c r="F60" s="83" t="str">
        <f>IF(ISBLANK('ESS Request Form'!$B$22), "No Information Submitted", 'ESS Request Form'!$B$22)</f>
        <v>No Information Submitted</v>
      </c>
      <c r="G60" s="84" t="str">
        <f>IF(ISBLANK('ESS Request Form'!$B$26), "No Information Submitted", 'ESS Request Form'!$B$26)</f>
        <v>No Information Submitted</v>
      </c>
      <c r="H60" s="83" t="str">
        <f>IF(ISBLANK('ESS Request Form'!$B$24), "No Information Submitted", 'ESS Request Form'!$B$24)</f>
        <v>No Information Submitted</v>
      </c>
      <c r="I60" s="83" t="str">
        <f xml:space="preserve"> IF('ESS Request Form'!$B$42 = "Yes", IF(OR('ESS Request Form'!$B$51 = "Yes", OR('ESS Request Form'!$B$62 = "Yes: SA8-SA15", 'ESS Request Form'!$B$62 = "Yes: SA8-SA15, SA17 &amp; SA18")), IF('ESS Request Form'!$B$51 = "Yes", "Y", "N"), "ERROR - No SA or SB Submitted"), "N")</f>
        <v>N</v>
      </c>
      <c r="J6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0" s="83" t="str">
        <f>IF($J$4 &lt;&gt; "Y", "N", IF('ESS Request Form'!$B$66 = "Yes", "Y", "N"))</f>
        <v>N</v>
      </c>
      <c r="L60" s="83" t="str">
        <f>IF($J$4 &lt;&gt; "Y", "N", IF(OR('ESS Request Form'!$B$62 = "Yes: SA8-SA15", 'ESS Request Form'!$B$62 = "Yes: SA8-SA15, SA17 &amp; SA18"), "Y", "N"))</f>
        <v>N</v>
      </c>
      <c r="M60" s="83" t="str">
        <f>IF($J$4 &lt;&gt; "Y", "N", IF('ESS Request Form'!$B$62 = "Yes: SA8-SA15, SA17 &amp; SA18", "Y", "N"))</f>
        <v>N</v>
      </c>
      <c r="N6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0" s="83"/>
      <c r="P60" s="83" t="str">
        <f>IF(ISBLANK('ESS Request Form'!$D168), "No Information Submitted", 'ESS Request Form'!$D168)</f>
        <v>No Information Submitted</v>
      </c>
      <c r="Q60" s="83" t="str">
        <f>IF(ISBLANK('ESS Request Form'!$E168), "No Information Submitted", 'ESS Request Form'!$E168)</f>
        <v>No Information Submitted</v>
      </c>
      <c r="R60" s="83" t="str">
        <f>IF(ISBLANK('ESS Request Form'!$F168), "No Information Submitted", 'ESS Request Form'!$F168)</f>
        <v>No Information Submitted</v>
      </c>
      <c r="S60" s="83" t="str">
        <f>IF(ISBLANK('ESS Request Form'!$G168), "No Information Submitted", 'ESS Request Form'!$G168)</f>
        <v>No Information Submitted</v>
      </c>
      <c r="T60" s="83" t="str">
        <f>IF(ISBLANK('ESS Request Form'!$H168), "No Information Submitted", 'ESS Request Form'!$H168)</f>
        <v>No Information Submitted</v>
      </c>
      <c r="U60" s="83" t="str">
        <f>IF($I$4 &lt;&gt; "Y", "No Information Submitted", IF(ISBLANK('ESS Request Form'!$B$44), "No NRTL Selected", 'ESS Request Form'!$B$44))</f>
        <v>No Information Submitted</v>
      </c>
      <c r="V60" s="84" t="str">
        <f t="shared" si="0"/>
        <v>No Information Submitted</v>
      </c>
      <c r="W60" s="83" t="str">
        <f>IF($J$4 &lt;&gt; "Y", "No Information Submitted", IF(ISBLANK('ESS Request Form'!$B$44), "No NRTL Selected", 'ESS Request Form'!$B$44))</f>
        <v>No Information Submitted</v>
      </c>
      <c r="X60" s="84" t="str">
        <f t="shared" si="1"/>
        <v>No Information Submitted</v>
      </c>
      <c r="Y60" s="83" t="str">
        <f>IF($J$4 &lt;&gt; "Y", "No Information Submitted", IF(AND($J$4= "Y", ISBLANK('ESS Request Form'!$B$64)), "ERROR - No Firmware Version Submitted", 'ESS Request Form'!$B$64))</f>
        <v>No Information Submitted</v>
      </c>
      <c r="Z60" s="84" t="str">
        <f t="shared" si="2"/>
        <v>No Information Submitted</v>
      </c>
      <c r="AA60" s="84" t="str">
        <f t="shared" si="3"/>
        <v>No Information Submitted</v>
      </c>
      <c r="AB60" s="83" t="str">
        <f>IF($N$4 = "No Information Submitted", "No Information Submitted", IF(ISBLANK('ESS Request Form'!$B$76), "No Information Submitted", 'ESS Request Form'!$B$76))</f>
        <v>No Information Submitted</v>
      </c>
      <c r="AC60" s="84" t="str">
        <f>IF($N$4 = "No Information Submitted", "No Information Submitted", IF(ISBLANK('ESS Request Form'!$B$76), "No Information Submitted", ""))</f>
        <v>No Information Submitted</v>
      </c>
      <c r="AD60" s="83"/>
      <c r="AF60" s="83"/>
      <c r="AG60" s="83"/>
      <c r="AH60" s="83" t="str">
        <f>IF(ISBLANK('ESS Request Form'!$I168), "", _xlfn.CONCAT("Integrated Inverter model number ", 'ESS Request Form'!$I168))</f>
        <v/>
      </c>
      <c r="AI60" s="83" t="str">
        <f>IF('ESS Request Form'!$B$81 = "", "No Information Submitted", IF('ESS Request Form'!$B$81 = "Yes", "Y", IF('ESS Request Form'!$B$81 = "No", "N", "Error")))</f>
        <v>No Information Submitted</v>
      </c>
      <c r="AJ60" s="83" t="str">
        <f>IF('ESS Request Form'!$B$83 = "", "No Information Submitted", IF('ESS Request Form'!$B$83 = "Yes", "Y", IF('ESS Request Form'!$B$83 = "No", "N", "Error")))</f>
        <v>No Information Submitted</v>
      </c>
      <c r="AK60" s="83" t="str">
        <f>IF('ESS Request Form'!$B$85 = "", "No Information Submitted", IF('ESS Request Form'!$B$85 = "Yes", "Y", IF('ESS Request Form'!$B$85 = "No", "N", "Error")))</f>
        <v>No Information Submitted</v>
      </c>
      <c r="AL60" s="83" t="str">
        <f>IF('ESS Request Form'!$B$87 = "", "No Information Submitted", IF('ESS Request Form'!$B$87 = "Yes", "Y", IF('ESS Request Form'!$B$87 = "No", "N", "Error")))</f>
        <v>No Information Submitted</v>
      </c>
      <c r="AM60" s="83" t="str">
        <f>IF('ESS Request Form'!$B$89 = "", "No Information Submitted", IF('ESS Request Form'!$B$89 = "Yes", "Y", IF('ESS Request Form'!$B$89 = "No", "N", "Error")))</f>
        <v>No Information Submitted</v>
      </c>
      <c r="AN60" s="83" t="str">
        <f>IF('ESS Request Form'!$B$91 = "", "No Information Submitted", IF('ESS Request Form'!$B$91 = "Yes", "Y", IF('ESS Request Form'!$B$91 = "No", "N", "Error")))</f>
        <v>No Information Submitted</v>
      </c>
      <c r="AO60" s="83" t="str">
        <f>IF('ESS Request Form'!$B$93 = "", "No Information Submitted", IF('ESS Request Form'!$B$93 = "Yes", "Y", IF('ESS Request Form'!$B$93 = "No", "N", "Error")))</f>
        <v>No Information Submitted</v>
      </c>
      <c r="AP60" s="83" t="str">
        <f>IF('ESS Request Form'!$B$95 = "", "No Information Submitted", IF('ESS Request Form'!$B$95 = "Yes", "Y", IF('ESS Request Form'!$B$95 = "No", "N", "Error")))</f>
        <v>No Information Submitted</v>
      </c>
      <c r="AQ60" s="83" t="str">
        <f>IF('ESS Request Form'!$B$97 = "", "No Information Submitted", IF('ESS Request Form'!$B$97 = "Yes", "Y", IF('ESS Request Form'!$B$97 = "No", "N", "Error")))</f>
        <v>No Information Submitted</v>
      </c>
      <c r="AR60" s="84"/>
      <c r="AS60" s="84"/>
      <c r="AT60" s="83" t="str">
        <f>IF('ESS Request Form'!$B$16 = "Add", "Add", IF('ESS Request Form'!$B$16 = "Revise", "Revise", "No Information Submitted"))</f>
        <v>No Information Submitted</v>
      </c>
    </row>
    <row r="61" spans="1:46" s="70" customFormat="1" ht="28.8" x14ac:dyDescent="0.3">
      <c r="A61" s="82" t="str">
        <f>IF(ISBLANK('ESS Request Form'!$B$6), "No Information Submitted", 'ESS Request Form'!$B$6)</f>
        <v>No Information Submitted</v>
      </c>
      <c r="B61" s="82"/>
      <c r="C61" s="82" t="str">
        <f>IF(ISBLANK('ESS Request Form'!$B169), "No Information Submitted", 'ESS Request Form'!$B169)</f>
        <v>No Information Submitted</v>
      </c>
      <c r="D61" s="83" t="str">
        <f>IF(ISBLANK('ESS Request Form'!$B$30), "No Information Submitted", 'ESS Request Form'!$B$30)</f>
        <v>No Information Submitted</v>
      </c>
      <c r="E61" s="83" t="str">
        <f>IF(ISBLANK('ESS Request Form'!$C169), "No Information Submitted", IF('ESS Request Form'!$C169 = "No", "N", IF('ESS Request Form'!$C169 = "Yes", "Y", "Error")))</f>
        <v>No Information Submitted</v>
      </c>
      <c r="F61" s="83" t="str">
        <f>IF(ISBLANK('ESS Request Form'!$B$22), "No Information Submitted", 'ESS Request Form'!$B$22)</f>
        <v>No Information Submitted</v>
      </c>
      <c r="G61" s="84" t="str">
        <f>IF(ISBLANK('ESS Request Form'!$B$26), "No Information Submitted", 'ESS Request Form'!$B$26)</f>
        <v>No Information Submitted</v>
      </c>
      <c r="H61" s="83" t="str">
        <f>IF(ISBLANK('ESS Request Form'!$B$24), "No Information Submitted", 'ESS Request Form'!$B$24)</f>
        <v>No Information Submitted</v>
      </c>
      <c r="I61" s="83" t="str">
        <f xml:space="preserve"> IF('ESS Request Form'!$B$42 = "Yes", IF(OR('ESS Request Form'!$B$51 = "Yes", OR('ESS Request Form'!$B$62 = "Yes: SA8-SA15", 'ESS Request Form'!$B$62 = "Yes: SA8-SA15, SA17 &amp; SA18")), IF('ESS Request Form'!$B$51 = "Yes", "Y", "N"), "ERROR - No SA or SB Submitted"), "N")</f>
        <v>N</v>
      </c>
      <c r="J6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1" s="83" t="str">
        <f>IF($J$4 &lt;&gt; "Y", "N", IF('ESS Request Form'!$B$66 = "Yes", "Y", "N"))</f>
        <v>N</v>
      </c>
      <c r="L61" s="83" t="str">
        <f>IF($J$4 &lt;&gt; "Y", "N", IF(OR('ESS Request Form'!$B$62 = "Yes: SA8-SA15", 'ESS Request Form'!$B$62 = "Yes: SA8-SA15, SA17 &amp; SA18"), "Y", "N"))</f>
        <v>N</v>
      </c>
      <c r="M61" s="83" t="str">
        <f>IF($J$4 &lt;&gt; "Y", "N", IF('ESS Request Form'!$B$62 = "Yes: SA8-SA15, SA17 &amp; SA18", "Y", "N"))</f>
        <v>N</v>
      </c>
      <c r="N6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1" s="83"/>
      <c r="P61" s="83" t="str">
        <f>IF(ISBLANK('ESS Request Form'!$D169), "No Information Submitted", 'ESS Request Form'!$D169)</f>
        <v>No Information Submitted</v>
      </c>
      <c r="Q61" s="83" t="str">
        <f>IF(ISBLANK('ESS Request Form'!$E169), "No Information Submitted", 'ESS Request Form'!$E169)</f>
        <v>No Information Submitted</v>
      </c>
      <c r="R61" s="83" t="str">
        <f>IF(ISBLANK('ESS Request Form'!$F169), "No Information Submitted", 'ESS Request Form'!$F169)</f>
        <v>No Information Submitted</v>
      </c>
      <c r="S61" s="83" t="str">
        <f>IF(ISBLANK('ESS Request Form'!$G169), "No Information Submitted", 'ESS Request Form'!$G169)</f>
        <v>No Information Submitted</v>
      </c>
      <c r="T61" s="83" t="str">
        <f>IF(ISBLANK('ESS Request Form'!$H169), "No Information Submitted", 'ESS Request Form'!$H169)</f>
        <v>No Information Submitted</v>
      </c>
      <c r="U61" s="83" t="str">
        <f>IF($I$4 &lt;&gt; "Y", "No Information Submitted", IF(ISBLANK('ESS Request Form'!$B$44), "No NRTL Selected", 'ESS Request Form'!$B$44))</f>
        <v>No Information Submitted</v>
      </c>
      <c r="V61" s="84" t="str">
        <f t="shared" si="0"/>
        <v>No Information Submitted</v>
      </c>
      <c r="W61" s="83" t="str">
        <f>IF($J$4 &lt;&gt; "Y", "No Information Submitted", IF(ISBLANK('ESS Request Form'!$B$44), "No NRTL Selected", 'ESS Request Form'!$B$44))</f>
        <v>No Information Submitted</v>
      </c>
      <c r="X61" s="84" t="str">
        <f t="shared" si="1"/>
        <v>No Information Submitted</v>
      </c>
      <c r="Y61" s="83" t="str">
        <f>IF($J$4 &lt;&gt; "Y", "No Information Submitted", IF(AND($J$4= "Y", ISBLANK('ESS Request Form'!$B$64)), "ERROR - No Firmware Version Submitted", 'ESS Request Form'!$B$64))</f>
        <v>No Information Submitted</v>
      </c>
      <c r="Z61" s="84" t="str">
        <f t="shared" si="2"/>
        <v>No Information Submitted</v>
      </c>
      <c r="AA61" s="84" t="str">
        <f t="shared" si="3"/>
        <v>No Information Submitted</v>
      </c>
      <c r="AB61" s="83" t="str">
        <f>IF($N$4 = "No Information Submitted", "No Information Submitted", IF(ISBLANK('ESS Request Form'!$B$76), "No Information Submitted", 'ESS Request Form'!$B$76))</f>
        <v>No Information Submitted</v>
      </c>
      <c r="AC61" s="84" t="str">
        <f>IF($N$4 = "No Information Submitted", "No Information Submitted", IF(ISBLANK('ESS Request Form'!$B$76), "No Information Submitted", ""))</f>
        <v>No Information Submitted</v>
      </c>
      <c r="AD61" s="83"/>
      <c r="AF61" s="83"/>
      <c r="AG61" s="83"/>
      <c r="AH61" s="83" t="str">
        <f>IF(ISBLANK('ESS Request Form'!$I169), "", _xlfn.CONCAT("Integrated Inverter model number ", 'ESS Request Form'!$I169))</f>
        <v/>
      </c>
      <c r="AI61" s="83" t="str">
        <f>IF('ESS Request Form'!$B$81 = "", "No Information Submitted", IF('ESS Request Form'!$B$81 = "Yes", "Y", IF('ESS Request Form'!$B$81 = "No", "N", "Error")))</f>
        <v>No Information Submitted</v>
      </c>
      <c r="AJ61" s="83" t="str">
        <f>IF('ESS Request Form'!$B$83 = "", "No Information Submitted", IF('ESS Request Form'!$B$83 = "Yes", "Y", IF('ESS Request Form'!$B$83 = "No", "N", "Error")))</f>
        <v>No Information Submitted</v>
      </c>
      <c r="AK61" s="83" t="str">
        <f>IF('ESS Request Form'!$B$85 = "", "No Information Submitted", IF('ESS Request Form'!$B$85 = "Yes", "Y", IF('ESS Request Form'!$B$85 = "No", "N", "Error")))</f>
        <v>No Information Submitted</v>
      </c>
      <c r="AL61" s="83" t="str">
        <f>IF('ESS Request Form'!$B$87 = "", "No Information Submitted", IF('ESS Request Form'!$B$87 = "Yes", "Y", IF('ESS Request Form'!$B$87 = "No", "N", "Error")))</f>
        <v>No Information Submitted</v>
      </c>
      <c r="AM61" s="83" t="str">
        <f>IF('ESS Request Form'!$B$89 = "", "No Information Submitted", IF('ESS Request Form'!$B$89 = "Yes", "Y", IF('ESS Request Form'!$B$89 = "No", "N", "Error")))</f>
        <v>No Information Submitted</v>
      </c>
      <c r="AN61" s="83" t="str">
        <f>IF('ESS Request Form'!$B$91 = "", "No Information Submitted", IF('ESS Request Form'!$B$91 = "Yes", "Y", IF('ESS Request Form'!$B$91 = "No", "N", "Error")))</f>
        <v>No Information Submitted</v>
      </c>
      <c r="AO61" s="83" t="str">
        <f>IF('ESS Request Form'!$B$93 = "", "No Information Submitted", IF('ESS Request Form'!$B$93 = "Yes", "Y", IF('ESS Request Form'!$B$93 = "No", "N", "Error")))</f>
        <v>No Information Submitted</v>
      </c>
      <c r="AP61" s="83" t="str">
        <f>IF('ESS Request Form'!$B$95 = "", "No Information Submitted", IF('ESS Request Form'!$B$95 = "Yes", "Y", IF('ESS Request Form'!$B$95 = "No", "N", "Error")))</f>
        <v>No Information Submitted</v>
      </c>
      <c r="AQ61" s="83" t="str">
        <f>IF('ESS Request Form'!$B$97 = "", "No Information Submitted", IF('ESS Request Form'!$B$97 = "Yes", "Y", IF('ESS Request Form'!$B$97 = "No", "N", "Error")))</f>
        <v>No Information Submitted</v>
      </c>
      <c r="AR61" s="84"/>
      <c r="AS61" s="84"/>
      <c r="AT61" s="83" t="str">
        <f>IF('ESS Request Form'!$B$16 = "Add", "Add", IF('ESS Request Form'!$B$16 = "Revise", "Revise", "No Information Submitted"))</f>
        <v>No Information Submitted</v>
      </c>
    </row>
    <row r="62" spans="1:46" s="70" customFormat="1" ht="28.8" x14ac:dyDescent="0.3">
      <c r="A62" s="82" t="str">
        <f>IF(ISBLANK('ESS Request Form'!$B$6), "No Information Submitted", 'ESS Request Form'!$B$6)</f>
        <v>No Information Submitted</v>
      </c>
      <c r="B62" s="82"/>
      <c r="C62" s="82" t="str">
        <f>IF(ISBLANK('ESS Request Form'!$B170), "No Information Submitted", 'ESS Request Form'!$B170)</f>
        <v>No Information Submitted</v>
      </c>
      <c r="D62" s="83" t="str">
        <f>IF(ISBLANK('ESS Request Form'!$B$30), "No Information Submitted", 'ESS Request Form'!$B$30)</f>
        <v>No Information Submitted</v>
      </c>
      <c r="E62" s="83" t="str">
        <f>IF(ISBLANK('ESS Request Form'!$C170), "No Information Submitted", IF('ESS Request Form'!$C170 = "No", "N", IF('ESS Request Form'!$C170 = "Yes", "Y", "Error")))</f>
        <v>No Information Submitted</v>
      </c>
      <c r="F62" s="83" t="str">
        <f>IF(ISBLANK('ESS Request Form'!$B$22), "No Information Submitted", 'ESS Request Form'!$B$22)</f>
        <v>No Information Submitted</v>
      </c>
      <c r="G62" s="84" t="str">
        <f>IF(ISBLANK('ESS Request Form'!$B$26), "No Information Submitted", 'ESS Request Form'!$B$26)</f>
        <v>No Information Submitted</v>
      </c>
      <c r="H62" s="83" t="str">
        <f>IF(ISBLANK('ESS Request Form'!$B$24), "No Information Submitted", 'ESS Request Form'!$B$24)</f>
        <v>No Information Submitted</v>
      </c>
      <c r="I62" s="83" t="str">
        <f xml:space="preserve"> IF('ESS Request Form'!$B$42 = "Yes", IF(OR('ESS Request Form'!$B$51 = "Yes", OR('ESS Request Form'!$B$62 = "Yes: SA8-SA15", 'ESS Request Form'!$B$62 = "Yes: SA8-SA15, SA17 &amp; SA18")), IF('ESS Request Form'!$B$51 = "Yes", "Y", "N"), "ERROR - No SA or SB Submitted"), "N")</f>
        <v>N</v>
      </c>
      <c r="J6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2" s="83" t="str">
        <f>IF($J$4 &lt;&gt; "Y", "N", IF('ESS Request Form'!$B$66 = "Yes", "Y", "N"))</f>
        <v>N</v>
      </c>
      <c r="L62" s="83" t="str">
        <f>IF($J$4 &lt;&gt; "Y", "N", IF(OR('ESS Request Form'!$B$62 = "Yes: SA8-SA15", 'ESS Request Form'!$B$62 = "Yes: SA8-SA15, SA17 &amp; SA18"), "Y", "N"))</f>
        <v>N</v>
      </c>
      <c r="M62" s="83" t="str">
        <f>IF($J$4 &lt;&gt; "Y", "N", IF('ESS Request Form'!$B$62 = "Yes: SA8-SA15, SA17 &amp; SA18", "Y", "N"))</f>
        <v>N</v>
      </c>
      <c r="N6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2" s="83"/>
      <c r="P62" s="83" t="str">
        <f>IF(ISBLANK('ESS Request Form'!$D170), "No Information Submitted", 'ESS Request Form'!$D170)</f>
        <v>No Information Submitted</v>
      </c>
      <c r="Q62" s="83" t="str">
        <f>IF(ISBLANK('ESS Request Form'!$E170), "No Information Submitted", 'ESS Request Form'!$E170)</f>
        <v>No Information Submitted</v>
      </c>
      <c r="R62" s="83" t="str">
        <f>IF(ISBLANK('ESS Request Form'!$F170), "No Information Submitted", 'ESS Request Form'!$F170)</f>
        <v>No Information Submitted</v>
      </c>
      <c r="S62" s="83" t="str">
        <f>IF(ISBLANK('ESS Request Form'!$G170), "No Information Submitted", 'ESS Request Form'!$G170)</f>
        <v>No Information Submitted</v>
      </c>
      <c r="T62" s="83" t="str">
        <f>IF(ISBLANK('ESS Request Form'!$H170), "No Information Submitted", 'ESS Request Form'!$H170)</f>
        <v>No Information Submitted</v>
      </c>
      <c r="U62" s="83" t="str">
        <f>IF($I$4 &lt;&gt; "Y", "No Information Submitted", IF(ISBLANK('ESS Request Form'!$B$44), "No NRTL Selected", 'ESS Request Form'!$B$44))</f>
        <v>No Information Submitted</v>
      </c>
      <c r="V62" s="84" t="str">
        <f t="shared" si="0"/>
        <v>No Information Submitted</v>
      </c>
      <c r="W62" s="83" t="str">
        <f>IF($J$4 &lt;&gt; "Y", "No Information Submitted", IF(ISBLANK('ESS Request Form'!$B$44), "No NRTL Selected", 'ESS Request Form'!$B$44))</f>
        <v>No Information Submitted</v>
      </c>
      <c r="X62" s="84" t="str">
        <f t="shared" si="1"/>
        <v>No Information Submitted</v>
      </c>
      <c r="Y62" s="83" t="str">
        <f>IF($J$4 &lt;&gt; "Y", "No Information Submitted", IF(AND($J$4= "Y", ISBLANK('ESS Request Form'!$B$64)), "ERROR - No Firmware Version Submitted", 'ESS Request Form'!$B$64))</f>
        <v>No Information Submitted</v>
      </c>
      <c r="Z62" s="84" t="str">
        <f t="shared" si="2"/>
        <v>No Information Submitted</v>
      </c>
      <c r="AA62" s="84" t="str">
        <f t="shared" si="3"/>
        <v>No Information Submitted</v>
      </c>
      <c r="AB62" s="83" t="str">
        <f>IF($N$4 = "No Information Submitted", "No Information Submitted", IF(ISBLANK('ESS Request Form'!$B$76), "No Information Submitted", 'ESS Request Form'!$B$76))</f>
        <v>No Information Submitted</v>
      </c>
      <c r="AC62" s="84" t="str">
        <f>IF($N$4 = "No Information Submitted", "No Information Submitted", IF(ISBLANK('ESS Request Form'!$B$76), "No Information Submitted", ""))</f>
        <v>No Information Submitted</v>
      </c>
      <c r="AD62" s="83"/>
      <c r="AF62" s="83"/>
      <c r="AG62" s="83"/>
      <c r="AH62" s="83" t="str">
        <f>IF(ISBLANK('ESS Request Form'!$I170), "", _xlfn.CONCAT("Integrated Inverter model number ", 'ESS Request Form'!$I170))</f>
        <v/>
      </c>
      <c r="AI62" s="83" t="str">
        <f>IF('ESS Request Form'!$B$81 = "", "No Information Submitted", IF('ESS Request Form'!$B$81 = "Yes", "Y", IF('ESS Request Form'!$B$81 = "No", "N", "Error")))</f>
        <v>No Information Submitted</v>
      </c>
      <c r="AJ62" s="83" t="str">
        <f>IF('ESS Request Form'!$B$83 = "", "No Information Submitted", IF('ESS Request Form'!$B$83 = "Yes", "Y", IF('ESS Request Form'!$B$83 = "No", "N", "Error")))</f>
        <v>No Information Submitted</v>
      </c>
      <c r="AK62" s="83" t="str">
        <f>IF('ESS Request Form'!$B$85 = "", "No Information Submitted", IF('ESS Request Form'!$B$85 = "Yes", "Y", IF('ESS Request Form'!$B$85 = "No", "N", "Error")))</f>
        <v>No Information Submitted</v>
      </c>
      <c r="AL62" s="83" t="str">
        <f>IF('ESS Request Form'!$B$87 = "", "No Information Submitted", IF('ESS Request Form'!$B$87 = "Yes", "Y", IF('ESS Request Form'!$B$87 = "No", "N", "Error")))</f>
        <v>No Information Submitted</v>
      </c>
      <c r="AM62" s="83" t="str">
        <f>IF('ESS Request Form'!$B$89 = "", "No Information Submitted", IF('ESS Request Form'!$B$89 = "Yes", "Y", IF('ESS Request Form'!$B$89 = "No", "N", "Error")))</f>
        <v>No Information Submitted</v>
      </c>
      <c r="AN62" s="83" t="str">
        <f>IF('ESS Request Form'!$B$91 = "", "No Information Submitted", IF('ESS Request Form'!$B$91 = "Yes", "Y", IF('ESS Request Form'!$B$91 = "No", "N", "Error")))</f>
        <v>No Information Submitted</v>
      </c>
      <c r="AO62" s="83" t="str">
        <f>IF('ESS Request Form'!$B$93 = "", "No Information Submitted", IF('ESS Request Form'!$B$93 = "Yes", "Y", IF('ESS Request Form'!$B$93 = "No", "N", "Error")))</f>
        <v>No Information Submitted</v>
      </c>
      <c r="AP62" s="83" t="str">
        <f>IF('ESS Request Form'!$B$95 = "", "No Information Submitted", IF('ESS Request Form'!$B$95 = "Yes", "Y", IF('ESS Request Form'!$B$95 = "No", "N", "Error")))</f>
        <v>No Information Submitted</v>
      </c>
      <c r="AQ62" s="83" t="str">
        <f>IF('ESS Request Form'!$B$97 = "", "No Information Submitted", IF('ESS Request Form'!$B$97 = "Yes", "Y", IF('ESS Request Form'!$B$97 = "No", "N", "Error")))</f>
        <v>No Information Submitted</v>
      </c>
      <c r="AR62" s="84"/>
      <c r="AS62" s="84"/>
      <c r="AT62" s="83" t="str">
        <f>IF('ESS Request Form'!$B$16 = "Add", "Add", IF('ESS Request Form'!$B$16 = "Revise", "Revise", "No Information Submitted"))</f>
        <v>No Information Submitted</v>
      </c>
    </row>
    <row r="63" spans="1:46" s="70" customFormat="1" ht="28.8" x14ac:dyDescent="0.3">
      <c r="A63" s="82" t="str">
        <f>IF(ISBLANK('ESS Request Form'!$B$6), "No Information Submitted", 'ESS Request Form'!$B$6)</f>
        <v>No Information Submitted</v>
      </c>
      <c r="B63" s="82"/>
      <c r="C63" s="82" t="str">
        <f>IF(ISBLANK('ESS Request Form'!$B171), "No Information Submitted", 'ESS Request Form'!$B171)</f>
        <v>No Information Submitted</v>
      </c>
      <c r="D63" s="83" t="str">
        <f>IF(ISBLANK('ESS Request Form'!$B$30), "No Information Submitted", 'ESS Request Form'!$B$30)</f>
        <v>No Information Submitted</v>
      </c>
      <c r="E63" s="83" t="str">
        <f>IF(ISBLANK('ESS Request Form'!$C171), "No Information Submitted", IF('ESS Request Form'!$C171 = "No", "N", IF('ESS Request Form'!$C171 = "Yes", "Y", "Error")))</f>
        <v>No Information Submitted</v>
      </c>
      <c r="F63" s="83" t="str">
        <f>IF(ISBLANK('ESS Request Form'!$B$22), "No Information Submitted", 'ESS Request Form'!$B$22)</f>
        <v>No Information Submitted</v>
      </c>
      <c r="G63" s="84" t="str">
        <f>IF(ISBLANK('ESS Request Form'!$B$26), "No Information Submitted", 'ESS Request Form'!$B$26)</f>
        <v>No Information Submitted</v>
      </c>
      <c r="H63" s="83" t="str">
        <f>IF(ISBLANK('ESS Request Form'!$B$24), "No Information Submitted", 'ESS Request Form'!$B$24)</f>
        <v>No Information Submitted</v>
      </c>
      <c r="I63" s="83" t="str">
        <f xml:space="preserve"> IF('ESS Request Form'!$B$42 = "Yes", IF(OR('ESS Request Form'!$B$51 = "Yes", OR('ESS Request Form'!$B$62 = "Yes: SA8-SA15", 'ESS Request Form'!$B$62 = "Yes: SA8-SA15, SA17 &amp; SA18")), IF('ESS Request Form'!$B$51 = "Yes", "Y", "N"), "ERROR - No SA or SB Submitted"), "N")</f>
        <v>N</v>
      </c>
      <c r="J6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3" s="83" t="str">
        <f>IF($J$4 &lt;&gt; "Y", "N", IF('ESS Request Form'!$B$66 = "Yes", "Y", "N"))</f>
        <v>N</v>
      </c>
      <c r="L63" s="83" t="str">
        <f>IF($J$4 &lt;&gt; "Y", "N", IF(OR('ESS Request Form'!$B$62 = "Yes: SA8-SA15", 'ESS Request Form'!$B$62 = "Yes: SA8-SA15, SA17 &amp; SA18"), "Y", "N"))</f>
        <v>N</v>
      </c>
      <c r="M63" s="83" t="str">
        <f>IF($J$4 &lt;&gt; "Y", "N", IF('ESS Request Form'!$B$62 = "Yes: SA8-SA15, SA17 &amp; SA18", "Y", "N"))</f>
        <v>N</v>
      </c>
      <c r="N6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3" s="83"/>
      <c r="P63" s="83" t="str">
        <f>IF(ISBLANK('ESS Request Form'!$D171), "No Information Submitted", 'ESS Request Form'!$D171)</f>
        <v>No Information Submitted</v>
      </c>
      <c r="Q63" s="83" t="str">
        <f>IF(ISBLANK('ESS Request Form'!$E171), "No Information Submitted", 'ESS Request Form'!$E171)</f>
        <v>No Information Submitted</v>
      </c>
      <c r="R63" s="83" t="str">
        <f>IF(ISBLANK('ESS Request Form'!$F171), "No Information Submitted", 'ESS Request Form'!$F171)</f>
        <v>No Information Submitted</v>
      </c>
      <c r="S63" s="83" t="str">
        <f>IF(ISBLANK('ESS Request Form'!$G171), "No Information Submitted", 'ESS Request Form'!$G171)</f>
        <v>No Information Submitted</v>
      </c>
      <c r="T63" s="83" t="str">
        <f>IF(ISBLANK('ESS Request Form'!$H171), "No Information Submitted", 'ESS Request Form'!$H171)</f>
        <v>No Information Submitted</v>
      </c>
      <c r="U63" s="83" t="str">
        <f>IF($I$4 &lt;&gt; "Y", "No Information Submitted", IF(ISBLANK('ESS Request Form'!$B$44), "No NRTL Selected", 'ESS Request Form'!$B$44))</f>
        <v>No Information Submitted</v>
      </c>
      <c r="V63" s="84" t="str">
        <f t="shared" si="0"/>
        <v>No Information Submitted</v>
      </c>
      <c r="W63" s="83" t="str">
        <f>IF($J$4 &lt;&gt; "Y", "No Information Submitted", IF(ISBLANK('ESS Request Form'!$B$44), "No NRTL Selected", 'ESS Request Form'!$B$44))</f>
        <v>No Information Submitted</v>
      </c>
      <c r="X63" s="84" t="str">
        <f t="shared" si="1"/>
        <v>No Information Submitted</v>
      </c>
      <c r="Y63" s="83" t="str">
        <f>IF($J$4 &lt;&gt; "Y", "No Information Submitted", IF(AND($J$4= "Y", ISBLANK('ESS Request Form'!$B$64)), "ERROR - No Firmware Version Submitted", 'ESS Request Form'!$B$64))</f>
        <v>No Information Submitted</v>
      </c>
      <c r="Z63" s="84" t="str">
        <f t="shared" si="2"/>
        <v>No Information Submitted</v>
      </c>
      <c r="AA63" s="84" t="str">
        <f t="shared" si="3"/>
        <v>No Information Submitted</v>
      </c>
      <c r="AB63" s="83" t="str">
        <f>IF($N$4 = "No Information Submitted", "No Information Submitted", IF(ISBLANK('ESS Request Form'!$B$76), "No Information Submitted", 'ESS Request Form'!$B$76))</f>
        <v>No Information Submitted</v>
      </c>
      <c r="AC63" s="84" t="str">
        <f>IF($N$4 = "No Information Submitted", "No Information Submitted", IF(ISBLANK('ESS Request Form'!$B$76), "No Information Submitted", ""))</f>
        <v>No Information Submitted</v>
      </c>
      <c r="AD63" s="83"/>
      <c r="AF63" s="83"/>
      <c r="AG63" s="83"/>
      <c r="AH63" s="83" t="str">
        <f>IF(ISBLANK('ESS Request Form'!$I171), "", _xlfn.CONCAT("Integrated Inverter model number ", 'ESS Request Form'!$I171))</f>
        <v/>
      </c>
      <c r="AI63" s="83" t="str">
        <f>IF('ESS Request Form'!$B$81 = "", "No Information Submitted", IF('ESS Request Form'!$B$81 = "Yes", "Y", IF('ESS Request Form'!$B$81 = "No", "N", "Error")))</f>
        <v>No Information Submitted</v>
      </c>
      <c r="AJ63" s="83" t="str">
        <f>IF('ESS Request Form'!$B$83 = "", "No Information Submitted", IF('ESS Request Form'!$B$83 = "Yes", "Y", IF('ESS Request Form'!$B$83 = "No", "N", "Error")))</f>
        <v>No Information Submitted</v>
      </c>
      <c r="AK63" s="83" t="str">
        <f>IF('ESS Request Form'!$B$85 = "", "No Information Submitted", IF('ESS Request Form'!$B$85 = "Yes", "Y", IF('ESS Request Form'!$B$85 = "No", "N", "Error")))</f>
        <v>No Information Submitted</v>
      </c>
      <c r="AL63" s="83" t="str">
        <f>IF('ESS Request Form'!$B$87 = "", "No Information Submitted", IF('ESS Request Form'!$B$87 = "Yes", "Y", IF('ESS Request Form'!$B$87 = "No", "N", "Error")))</f>
        <v>No Information Submitted</v>
      </c>
      <c r="AM63" s="83" t="str">
        <f>IF('ESS Request Form'!$B$89 = "", "No Information Submitted", IF('ESS Request Form'!$B$89 = "Yes", "Y", IF('ESS Request Form'!$B$89 = "No", "N", "Error")))</f>
        <v>No Information Submitted</v>
      </c>
      <c r="AN63" s="83" t="str">
        <f>IF('ESS Request Form'!$B$91 = "", "No Information Submitted", IF('ESS Request Form'!$B$91 = "Yes", "Y", IF('ESS Request Form'!$B$91 = "No", "N", "Error")))</f>
        <v>No Information Submitted</v>
      </c>
      <c r="AO63" s="83" t="str">
        <f>IF('ESS Request Form'!$B$93 = "", "No Information Submitted", IF('ESS Request Form'!$B$93 = "Yes", "Y", IF('ESS Request Form'!$B$93 = "No", "N", "Error")))</f>
        <v>No Information Submitted</v>
      </c>
      <c r="AP63" s="83" t="str">
        <f>IF('ESS Request Form'!$B$95 = "", "No Information Submitted", IF('ESS Request Form'!$B$95 = "Yes", "Y", IF('ESS Request Form'!$B$95 = "No", "N", "Error")))</f>
        <v>No Information Submitted</v>
      </c>
      <c r="AQ63" s="83" t="str">
        <f>IF('ESS Request Form'!$B$97 = "", "No Information Submitted", IF('ESS Request Form'!$B$97 = "Yes", "Y", IF('ESS Request Form'!$B$97 = "No", "N", "Error")))</f>
        <v>No Information Submitted</v>
      </c>
      <c r="AR63" s="84"/>
      <c r="AS63" s="84"/>
      <c r="AT63" s="83" t="str">
        <f>IF('ESS Request Form'!$B$16 = "Add", "Add", IF('ESS Request Form'!$B$16 = "Revise", "Revise", "No Information Submitted"))</f>
        <v>No Information Submitted</v>
      </c>
    </row>
    <row r="64" spans="1:46" s="70" customFormat="1" ht="28.8" x14ac:dyDescent="0.3">
      <c r="A64" s="82" t="str">
        <f>IF(ISBLANK('ESS Request Form'!$B$6), "No Information Submitted", 'ESS Request Form'!$B$6)</f>
        <v>No Information Submitted</v>
      </c>
      <c r="B64" s="82"/>
      <c r="C64" s="82" t="str">
        <f>IF(ISBLANK('ESS Request Form'!$B172), "No Information Submitted", 'ESS Request Form'!$B172)</f>
        <v>No Information Submitted</v>
      </c>
      <c r="D64" s="83" t="str">
        <f>IF(ISBLANK('ESS Request Form'!$B$30), "No Information Submitted", 'ESS Request Form'!$B$30)</f>
        <v>No Information Submitted</v>
      </c>
      <c r="E64" s="83" t="str">
        <f>IF(ISBLANK('ESS Request Form'!$C172), "No Information Submitted", IF('ESS Request Form'!$C172 = "No", "N", IF('ESS Request Form'!$C172 = "Yes", "Y", "Error")))</f>
        <v>No Information Submitted</v>
      </c>
      <c r="F64" s="83" t="str">
        <f>IF(ISBLANK('ESS Request Form'!$B$22), "No Information Submitted", 'ESS Request Form'!$B$22)</f>
        <v>No Information Submitted</v>
      </c>
      <c r="G64" s="84" t="str">
        <f>IF(ISBLANK('ESS Request Form'!$B$26), "No Information Submitted", 'ESS Request Form'!$B$26)</f>
        <v>No Information Submitted</v>
      </c>
      <c r="H64" s="83" t="str">
        <f>IF(ISBLANK('ESS Request Form'!$B$24), "No Information Submitted", 'ESS Request Form'!$B$24)</f>
        <v>No Information Submitted</v>
      </c>
      <c r="I64" s="83" t="str">
        <f xml:space="preserve"> IF('ESS Request Form'!$B$42 = "Yes", IF(OR('ESS Request Form'!$B$51 = "Yes", OR('ESS Request Form'!$B$62 = "Yes: SA8-SA15", 'ESS Request Form'!$B$62 = "Yes: SA8-SA15, SA17 &amp; SA18")), IF('ESS Request Form'!$B$51 = "Yes", "Y", "N"), "ERROR - No SA or SB Submitted"), "N")</f>
        <v>N</v>
      </c>
      <c r="J6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4" s="83" t="str">
        <f>IF($J$4 &lt;&gt; "Y", "N", IF('ESS Request Form'!$B$66 = "Yes", "Y", "N"))</f>
        <v>N</v>
      </c>
      <c r="L64" s="83" t="str">
        <f>IF($J$4 &lt;&gt; "Y", "N", IF(OR('ESS Request Form'!$B$62 = "Yes: SA8-SA15", 'ESS Request Form'!$B$62 = "Yes: SA8-SA15, SA17 &amp; SA18"), "Y", "N"))</f>
        <v>N</v>
      </c>
      <c r="M64" s="83" t="str">
        <f>IF($J$4 &lt;&gt; "Y", "N", IF('ESS Request Form'!$B$62 = "Yes: SA8-SA15, SA17 &amp; SA18", "Y", "N"))</f>
        <v>N</v>
      </c>
      <c r="N6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4" s="83"/>
      <c r="P64" s="83" t="str">
        <f>IF(ISBLANK('ESS Request Form'!$D172), "No Information Submitted", 'ESS Request Form'!$D172)</f>
        <v>No Information Submitted</v>
      </c>
      <c r="Q64" s="83" t="str">
        <f>IF(ISBLANK('ESS Request Form'!$E172), "No Information Submitted", 'ESS Request Form'!$E172)</f>
        <v>No Information Submitted</v>
      </c>
      <c r="R64" s="83" t="str">
        <f>IF(ISBLANK('ESS Request Form'!$F172), "No Information Submitted", 'ESS Request Form'!$F172)</f>
        <v>No Information Submitted</v>
      </c>
      <c r="S64" s="83" t="str">
        <f>IF(ISBLANK('ESS Request Form'!$G172), "No Information Submitted", 'ESS Request Form'!$G172)</f>
        <v>No Information Submitted</v>
      </c>
      <c r="T64" s="83" t="str">
        <f>IF(ISBLANK('ESS Request Form'!$H172), "No Information Submitted", 'ESS Request Form'!$H172)</f>
        <v>No Information Submitted</v>
      </c>
      <c r="U64" s="83" t="str">
        <f>IF($I$4 &lt;&gt; "Y", "No Information Submitted", IF(ISBLANK('ESS Request Form'!$B$44), "No NRTL Selected", 'ESS Request Form'!$B$44))</f>
        <v>No Information Submitted</v>
      </c>
      <c r="V64" s="84" t="str">
        <f t="shared" si="0"/>
        <v>No Information Submitted</v>
      </c>
      <c r="W64" s="83" t="str">
        <f>IF($J$4 &lt;&gt; "Y", "No Information Submitted", IF(ISBLANK('ESS Request Form'!$B$44), "No NRTL Selected", 'ESS Request Form'!$B$44))</f>
        <v>No Information Submitted</v>
      </c>
      <c r="X64" s="84" t="str">
        <f t="shared" si="1"/>
        <v>No Information Submitted</v>
      </c>
      <c r="Y64" s="83" t="str">
        <f>IF($J$4 &lt;&gt; "Y", "No Information Submitted", IF(AND($J$4= "Y", ISBLANK('ESS Request Form'!$B$64)), "ERROR - No Firmware Version Submitted", 'ESS Request Form'!$B$64))</f>
        <v>No Information Submitted</v>
      </c>
      <c r="Z64" s="84" t="str">
        <f t="shared" si="2"/>
        <v>No Information Submitted</v>
      </c>
      <c r="AA64" s="84" t="str">
        <f t="shared" si="3"/>
        <v>No Information Submitted</v>
      </c>
      <c r="AB64" s="83" t="str">
        <f>IF($N$4 = "No Information Submitted", "No Information Submitted", IF(ISBLANK('ESS Request Form'!$B$76), "No Information Submitted", 'ESS Request Form'!$B$76))</f>
        <v>No Information Submitted</v>
      </c>
      <c r="AC64" s="84" t="str">
        <f>IF($N$4 = "No Information Submitted", "No Information Submitted", IF(ISBLANK('ESS Request Form'!$B$76), "No Information Submitted", ""))</f>
        <v>No Information Submitted</v>
      </c>
      <c r="AD64" s="83"/>
      <c r="AF64" s="83"/>
      <c r="AG64" s="83"/>
      <c r="AH64" s="83" t="str">
        <f>IF(ISBLANK('ESS Request Form'!$I172), "", _xlfn.CONCAT("Integrated Inverter model number ", 'ESS Request Form'!$I172))</f>
        <v/>
      </c>
      <c r="AI64" s="83" t="str">
        <f>IF('ESS Request Form'!$B$81 = "", "No Information Submitted", IF('ESS Request Form'!$B$81 = "Yes", "Y", IF('ESS Request Form'!$B$81 = "No", "N", "Error")))</f>
        <v>No Information Submitted</v>
      </c>
      <c r="AJ64" s="83" t="str">
        <f>IF('ESS Request Form'!$B$83 = "", "No Information Submitted", IF('ESS Request Form'!$B$83 = "Yes", "Y", IF('ESS Request Form'!$B$83 = "No", "N", "Error")))</f>
        <v>No Information Submitted</v>
      </c>
      <c r="AK64" s="83" t="str">
        <f>IF('ESS Request Form'!$B$85 = "", "No Information Submitted", IF('ESS Request Form'!$B$85 = "Yes", "Y", IF('ESS Request Form'!$B$85 = "No", "N", "Error")))</f>
        <v>No Information Submitted</v>
      </c>
      <c r="AL64" s="83" t="str">
        <f>IF('ESS Request Form'!$B$87 = "", "No Information Submitted", IF('ESS Request Form'!$B$87 = "Yes", "Y", IF('ESS Request Form'!$B$87 = "No", "N", "Error")))</f>
        <v>No Information Submitted</v>
      </c>
      <c r="AM64" s="83" t="str">
        <f>IF('ESS Request Form'!$B$89 = "", "No Information Submitted", IF('ESS Request Form'!$B$89 = "Yes", "Y", IF('ESS Request Form'!$B$89 = "No", "N", "Error")))</f>
        <v>No Information Submitted</v>
      </c>
      <c r="AN64" s="83" t="str">
        <f>IF('ESS Request Form'!$B$91 = "", "No Information Submitted", IF('ESS Request Form'!$B$91 = "Yes", "Y", IF('ESS Request Form'!$B$91 = "No", "N", "Error")))</f>
        <v>No Information Submitted</v>
      </c>
      <c r="AO64" s="83" t="str">
        <f>IF('ESS Request Form'!$B$93 = "", "No Information Submitted", IF('ESS Request Form'!$B$93 = "Yes", "Y", IF('ESS Request Form'!$B$93 = "No", "N", "Error")))</f>
        <v>No Information Submitted</v>
      </c>
      <c r="AP64" s="83" t="str">
        <f>IF('ESS Request Form'!$B$95 = "", "No Information Submitted", IF('ESS Request Form'!$B$95 = "Yes", "Y", IF('ESS Request Form'!$B$95 = "No", "N", "Error")))</f>
        <v>No Information Submitted</v>
      </c>
      <c r="AQ64" s="83" t="str">
        <f>IF('ESS Request Form'!$B$97 = "", "No Information Submitted", IF('ESS Request Form'!$B$97 = "Yes", "Y", IF('ESS Request Form'!$B$97 = "No", "N", "Error")))</f>
        <v>No Information Submitted</v>
      </c>
      <c r="AR64" s="84"/>
      <c r="AS64" s="84"/>
      <c r="AT64" s="83" t="str">
        <f>IF('ESS Request Form'!$B$16 = "Add", "Add", IF('ESS Request Form'!$B$16 = "Revise", "Revise", "No Information Submitted"))</f>
        <v>No Information Submitted</v>
      </c>
    </row>
    <row r="65" spans="1:46" s="70" customFormat="1" ht="28.8" x14ac:dyDescent="0.3">
      <c r="A65" s="82" t="str">
        <f>IF(ISBLANK('ESS Request Form'!$B$6), "No Information Submitted", 'ESS Request Form'!$B$6)</f>
        <v>No Information Submitted</v>
      </c>
      <c r="B65" s="82"/>
      <c r="C65" s="82" t="str">
        <f>IF(ISBLANK('ESS Request Form'!$B173), "No Information Submitted", 'ESS Request Form'!$B173)</f>
        <v>No Information Submitted</v>
      </c>
      <c r="D65" s="83" t="str">
        <f>IF(ISBLANK('ESS Request Form'!$B$30), "No Information Submitted", 'ESS Request Form'!$B$30)</f>
        <v>No Information Submitted</v>
      </c>
      <c r="E65" s="83" t="str">
        <f>IF(ISBLANK('ESS Request Form'!$C173), "No Information Submitted", IF('ESS Request Form'!$C173 = "No", "N", IF('ESS Request Form'!$C173 = "Yes", "Y", "Error")))</f>
        <v>No Information Submitted</v>
      </c>
      <c r="F65" s="83" t="str">
        <f>IF(ISBLANK('ESS Request Form'!$B$22), "No Information Submitted", 'ESS Request Form'!$B$22)</f>
        <v>No Information Submitted</v>
      </c>
      <c r="G65" s="84" t="str">
        <f>IF(ISBLANK('ESS Request Form'!$B$26), "No Information Submitted", 'ESS Request Form'!$B$26)</f>
        <v>No Information Submitted</v>
      </c>
      <c r="H65" s="83" t="str">
        <f>IF(ISBLANK('ESS Request Form'!$B$24), "No Information Submitted", 'ESS Request Form'!$B$24)</f>
        <v>No Information Submitted</v>
      </c>
      <c r="I65" s="83" t="str">
        <f xml:space="preserve"> IF('ESS Request Form'!$B$42 = "Yes", IF(OR('ESS Request Form'!$B$51 = "Yes", OR('ESS Request Form'!$B$62 = "Yes: SA8-SA15", 'ESS Request Form'!$B$62 = "Yes: SA8-SA15, SA17 &amp; SA18")), IF('ESS Request Form'!$B$51 = "Yes", "Y", "N"), "ERROR - No SA or SB Submitted"), "N")</f>
        <v>N</v>
      </c>
      <c r="J6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5" s="83" t="str">
        <f>IF($J$4 &lt;&gt; "Y", "N", IF('ESS Request Form'!$B$66 = "Yes", "Y", "N"))</f>
        <v>N</v>
      </c>
      <c r="L65" s="83" t="str">
        <f>IF($J$4 &lt;&gt; "Y", "N", IF(OR('ESS Request Form'!$B$62 = "Yes: SA8-SA15", 'ESS Request Form'!$B$62 = "Yes: SA8-SA15, SA17 &amp; SA18"), "Y", "N"))</f>
        <v>N</v>
      </c>
      <c r="M65" s="83" t="str">
        <f>IF($J$4 &lt;&gt; "Y", "N", IF('ESS Request Form'!$B$62 = "Yes: SA8-SA15, SA17 &amp; SA18", "Y", "N"))</f>
        <v>N</v>
      </c>
      <c r="N6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5" s="83"/>
      <c r="P65" s="83" t="str">
        <f>IF(ISBLANK('ESS Request Form'!$D173), "No Information Submitted", 'ESS Request Form'!$D173)</f>
        <v>No Information Submitted</v>
      </c>
      <c r="Q65" s="83" t="str">
        <f>IF(ISBLANK('ESS Request Form'!$E173), "No Information Submitted", 'ESS Request Form'!$E173)</f>
        <v>No Information Submitted</v>
      </c>
      <c r="R65" s="83" t="str">
        <f>IF(ISBLANK('ESS Request Form'!$F173), "No Information Submitted", 'ESS Request Form'!$F173)</f>
        <v>No Information Submitted</v>
      </c>
      <c r="S65" s="83" t="str">
        <f>IF(ISBLANK('ESS Request Form'!$G173), "No Information Submitted", 'ESS Request Form'!$G173)</f>
        <v>No Information Submitted</v>
      </c>
      <c r="T65" s="83" t="str">
        <f>IF(ISBLANK('ESS Request Form'!$H173), "No Information Submitted", 'ESS Request Form'!$H173)</f>
        <v>No Information Submitted</v>
      </c>
      <c r="U65" s="83" t="str">
        <f>IF($I$4 &lt;&gt; "Y", "No Information Submitted", IF(ISBLANK('ESS Request Form'!$B$44), "No NRTL Selected", 'ESS Request Form'!$B$44))</f>
        <v>No Information Submitted</v>
      </c>
      <c r="V65" s="84" t="str">
        <f t="shared" si="0"/>
        <v>No Information Submitted</v>
      </c>
      <c r="W65" s="83" t="str">
        <f>IF($J$4 &lt;&gt; "Y", "No Information Submitted", IF(ISBLANK('ESS Request Form'!$B$44), "No NRTL Selected", 'ESS Request Form'!$B$44))</f>
        <v>No Information Submitted</v>
      </c>
      <c r="X65" s="84" t="str">
        <f t="shared" si="1"/>
        <v>No Information Submitted</v>
      </c>
      <c r="Y65" s="83" t="str">
        <f>IF($J$4 &lt;&gt; "Y", "No Information Submitted", IF(AND($J$4= "Y", ISBLANK('ESS Request Form'!$B$64)), "ERROR - No Firmware Version Submitted", 'ESS Request Form'!$B$64))</f>
        <v>No Information Submitted</v>
      </c>
      <c r="Z65" s="84" t="str">
        <f t="shared" si="2"/>
        <v>No Information Submitted</v>
      </c>
      <c r="AA65" s="84" t="str">
        <f t="shared" si="3"/>
        <v>No Information Submitted</v>
      </c>
      <c r="AB65" s="83" t="str">
        <f>IF($N$4 = "No Information Submitted", "No Information Submitted", IF(ISBLANK('ESS Request Form'!$B$76), "No Information Submitted", 'ESS Request Form'!$B$76))</f>
        <v>No Information Submitted</v>
      </c>
      <c r="AC65" s="84" t="str">
        <f>IF($N$4 = "No Information Submitted", "No Information Submitted", IF(ISBLANK('ESS Request Form'!$B$76), "No Information Submitted", ""))</f>
        <v>No Information Submitted</v>
      </c>
      <c r="AD65" s="83"/>
      <c r="AF65" s="83"/>
      <c r="AG65" s="83"/>
      <c r="AH65" s="83" t="str">
        <f>IF(ISBLANK('ESS Request Form'!$I173), "", _xlfn.CONCAT("Integrated Inverter model number ", 'ESS Request Form'!$I173))</f>
        <v/>
      </c>
      <c r="AI65" s="83" t="str">
        <f>IF('ESS Request Form'!$B$81 = "", "No Information Submitted", IF('ESS Request Form'!$B$81 = "Yes", "Y", IF('ESS Request Form'!$B$81 = "No", "N", "Error")))</f>
        <v>No Information Submitted</v>
      </c>
      <c r="AJ65" s="83" t="str">
        <f>IF('ESS Request Form'!$B$83 = "", "No Information Submitted", IF('ESS Request Form'!$B$83 = "Yes", "Y", IF('ESS Request Form'!$B$83 = "No", "N", "Error")))</f>
        <v>No Information Submitted</v>
      </c>
      <c r="AK65" s="83" t="str">
        <f>IF('ESS Request Form'!$B$85 = "", "No Information Submitted", IF('ESS Request Form'!$B$85 = "Yes", "Y", IF('ESS Request Form'!$B$85 = "No", "N", "Error")))</f>
        <v>No Information Submitted</v>
      </c>
      <c r="AL65" s="83" t="str">
        <f>IF('ESS Request Form'!$B$87 = "", "No Information Submitted", IF('ESS Request Form'!$B$87 = "Yes", "Y", IF('ESS Request Form'!$B$87 = "No", "N", "Error")))</f>
        <v>No Information Submitted</v>
      </c>
      <c r="AM65" s="83" t="str">
        <f>IF('ESS Request Form'!$B$89 = "", "No Information Submitted", IF('ESS Request Form'!$B$89 = "Yes", "Y", IF('ESS Request Form'!$B$89 = "No", "N", "Error")))</f>
        <v>No Information Submitted</v>
      </c>
      <c r="AN65" s="83" t="str">
        <f>IF('ESS Request Form'!$B$91 = "", "No Information Submitted", IF('ESS Request Form'!$B$91 = "Yes", "Y", IF('ESS Request Form'!$B$91 = "No", "N", "Error")))</f>
        <v>No Information Submitted</v>
      </c>
      <c r="AO65" s="83" t="str">
        <f>IF('ESS Request Form'!$B$93 = "", "No Information Submitted", IF('ESS Request Form'!$B$93 = "Yes", "Y", IF('ESS Request Form'!$B$93 = "No", "N", "Error")))</f>
        <v>No Information Submitted</v>
      </c>
      <c r="AP65" s="83" t="str">
        <f>IF('ESS Request Form'!$B$95 = "", "No Information Submitted", IF('ESS Request Form'!$B$95 = "Yes", "Y", IF('ESS Request Form'!$B$95 = "No", "N", "Error")))</f>
        <v>No Information Submitted</v>
      </c>
      <c r="AQ65" s="83" t="str">
        <f>IF('ESS Request Form'!$B$97 = "", "No Information Submitted", IF('ESS Request Form'!$B$97 = "Yes", "Y", IF('ESS Request Form'!$B$97 = "No", "N", "Error")))</f>
        <v>No Information Submitted</v>
      </c>
      <c r="AR65" s="84"/>
      <c r="AS65" s="84"/>
      <c r="AT65" s="83" t="str">
        <f>IF('ESS Request Form'!$B$16 = "Add", "Add", IF('ESS Request Form'!$B$16 = "Revise", "Revise", "No Information Submitted"))</f>
        <v>No Information Submitted</v>
      </c>
    </row>
    <row r="66" spans="1:46" s="70" customFormat="1" ht="28.8" x14ac:dyDescent="0.3">
      <c r="A66" s="82" t="str">
        <f>IF(ISBLANK('ESS Request Form'!$B$6), "No Information Submitted", 'ESS Request Form'!$B$6)</f>
        <v>No Information Submitted</v>
      </c>
      <c r="B66" s="82"/>
      <c r="C66" s="82" t="str">
        <f>IF(ISBLANK('ESS Request Form'!$B174), "No Information Submitted", 'ESS Request Form'!$B174)</f>
        <v>No Information Submitted</v>
      </c>
      <c r="D66" s="83" t="str">
        <f>IF(ISBLANK('ESS Request Form'!$B$30), "No Information Submitted", 'ESS Request Form'!$B$30)</f>
        <v>No Information Submitted</v>
      </c>
      <c r="E66" s="83" t="str">
        <f>IF(ISBLANK('ESS Request Form'!$C174), "No Information Submitted", IF('ESS Request Form'!$C174 = "No", "N", IF('ESS Request Form'!$C174 = "Yes", "Y", "Error")))</f>
        <v>No Information Submitted</v>
      </c>
      <c r="F66" s="83" t="str">
        <f>IF(ISBLANK('ESS Request Form'!$B$22), "No Information Submitted", 'ESS Request Form'!$B$22)</f>
        <v>No Information Submitted</v>
      </c>
      <c r="G66" s="84" t="str">
        <f>IF(ISBLANK('ESS Request Form'!$B$26), "No Information Submitted", 'ESS Request Form'!$B$26)</f>
        <v>No Information Submitted</v>
      </c>
      <c r="H66" s="83" t="str">
        <f>IF(ISBLANK('ESS Request Form'!$B$24), "No Information Submitted", 'ESS Request Form'!$B$24)</f>
        <v>No Information Submitted</v>
      </c>
      <c r="I66" s="83" t="str">
        <f xml:space="preserve"> IF('ESS Request Form'!$B$42 = "Yes", IF(OR('ESS Request Form'!$B$51 = "Yes", OR('ESS Request Form'!$B$62 = "Yes: SA8-SA15", 'ESS Request Form'!$B$62 = "Yes: SA8-SA15, SA17 &amp; SA18")), IF('ESS Request Form'!$B$51 = "Yes", "Y", "N"), "ERROR - No SA or SB Submitted"), "N")</f>
        <v>N</v>
      </c>
      <c r="J6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6" s="83" t="str">
        <f>IF($J$4 &lt;&gt; "Y", "N", IF('ESS Request Form'!$B$66 = "Yes", "Y", "N"))</f>
        <v>N</v>
      </c>
      <c r="L66" s="83" t="str">
        <f>IF($J$4 &lt;&gt; "Y", "N", IF(OR('ESS Request Form'!$B$62 = "Yes: SA8-SA15", 'ESS Request Form'!$B$62 = "Yes: SA8-SA15, SA17 &amp; SA18"), "Y", "N"))</f>
        <v>N</v>
      </c>
      <c r="M66" s="83" t="str">
        <f>IF($J$4 &lt;&gt; "Y", "N", IF('ESS Request Form'!$B$62 = "Yes: SA8-SA15, SA17 &amp; SA18", "Y", "N"))</f>
        <v>N</v>
      </c>
      <c r="N6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6" s="83"/>
      <c r="P66" s="83" t="str">
        <f>IF(ISBLANK('ESS Request Form'!$D174), "No Information Submitted", 'ESS Request Form'!$D174)</f>
        <v>No Information Submitted</v>
      </c>
      <c r="Q66" s="83" t="str">
        <f>IF(ISBLANK('ESS Request Form'!$E174), "No Information Submitted", 'ESS Request Form'!$E174)</f>
        <v>No Information Submitted</v>
      </c>
      <c r="R66" s="83" t="str">
        <f>IF(ISBLANK('ESS Request Form'!$F174), "No Information Submitted", 'ESS Request Form'!$F174)</f>
        <v>No Information Submitted</v>
      </c>
      <c r="S66" s="83" t="str">
        <f>IF(ISBLANK('ESS Request Form'!$G174), "No Information Submitted", 'ESS Request Form'!$G174)</f>
        <v>No Information Submitted</v>
      </c>
      <c r="T66" s="83" t="str">
        <f>IF(ISBLANK('ESS Request Form'!$H174), "No Information Submitted", 'ESS Request Form'!$H174)</f>
        <v>No Information Submitted</v>
      </c>
      <c r="U66" s="83" t="str">
        <f>IF($I$4 &lt;&gt; "Y", "No Information Submitted", IF(ISBLANK('ESS Request Form'!$B$44), "No NRTL Selected", 'ESS Request Form'!$B$44))</f>
        <v>No Information Submitted</v>
      </c>
      <c r="V66" s="84" t="str">
        <f t="shared" si="0"/>
        <v>No Information Submitted</v>
      </c>
      <c r="W66" s="83" t="str">
        <f>IF($J$4 &lt;&gt; "Y", "No Information Submitted", IF(ISBLANK('ESS Request Form'!$B$44), "No NRTL Selected", 'ESS Request Form'!$B$44))</f>
        <v>No Information Submitted</v>
      </c>
      <c r="X66" s="84" t="str">
        <f t="shared" si="1"/>
        <v>No Information Submitted</v>
      </c>
      <c r="Y66" s="83" t="str">
        <f>IF($J$4 &lt;&gt; "Y", "No Information Submitted", IF(AND($J$4= "Y", ISBLANK('ESS Request Form'!$B$64)), "ERROR - No Firmware Version Submitted", 'ESS Request Form'!$B$64))</f>
        <v>No Information Submitted</v>
      </c>
      <c r="Z66" s="84" t="str">
        <f t="shared" si="2"/>
        <v>No Information Submitted</v>
      </c>
      <c r="AA66" s="84" t="str">
        <f t="shared" si="3"/>
        <v>No Information Submitted</v>
      </c>
      <c r="AB66" s="83" t="str">
        <f>IF($N$4 = "No Information Submitted", "No Information Submitted", IF(ISBLANK('ESS Request Form'!$B$76), "No Information Submitted", 'ESS Request Form'!$B$76))</f>
        <v>No Information Submitted</v>
      </c>
      <c r="AC66" s="84" t="str">
        <f>IF($N$4 = "No Information Submitted", "No Information Submitted", IF(ISBLANK('ESS Request Form'!$B$76), "No Information Submitted", ""))</f>
        <v>No Information Submitted</v>
      </c>
      <c r="AD66" s="83"/>
      <c r="AF66" s="83"/>
      <c r="AG66" s="83"/>
      <c r="AH66" s="83" t="str">
        <f>IF(ISBLANK('ESS Request Form'!$I174), "", _xlfn.CONCAT("Integrated Inverter model number ", 'ESS Request Form'!$I174))</f>
        <v/>
      </c>
      <c r="AI66" s="83" t="str">
        <f>IF('ESS Request Form'!$B$81 = "", "No Information Submitted", IF('ESS Request Form'!$B$81 = "Yes", "Y", IF('ESS Request Form'!$B$81 = "No", "N", "Error")))</f>
        <v>No Information Submitted</v>
      </c>
      <c r="AJ66" s="83" t="str">
        <f>IF('ESS Request Form'!$B$83 = "", "No Information Submitted", IF('ESS Request Form'!$B$83 = "Yes", "Y", IF('ESS Request Form'!$B$83 = "No", "N", "Error")))</f>
        <v>No Information Submitted</v>
      </c>
      <c r="AK66" s="83" t="str">
        <f>IF('ESS Request Form'!$B$85 = "", "No Information Submitted", IF('ESS Request Form'!$B$85 = "Yes", "Y", IF('ESS Request Form'!$B$85 = "No", "N", "Error")))</f>
        <v>No Information Submitted</v>
      </c>
      <c r="AL66" s="83" t="str">
        <f>IF('ESS Request Form'!$B$87 = "", "No Information Submitted", IF('ESS Request Form'!$B$87 = "Yes", "Y", IF('ESS Request Form'!$B$87 = "No", "N", "Error")))</f>
        <v>No Information Submitted</v>
      </c>
      <c r="AM66" s="83" t="str">
        <f>IF('ESS Request Form'!$B$89 = "", "No Information Submitted", IF('ESS Request Form'!$B$89 = "Yes", "Y", IF('ESS Request Form'!$B$89 = "No", "N", "Error")))</f>
        <v>No Information Submitted</v>
      </c>
      <c r="AN66" s="83" t="str">
        <f>IF('ESS Request Form'!$B$91 = "", "No Information Submitted", IF('ESS Request Form'!$B$91 = "Yes", "Y", IF('ESS Request Form'!$B$91 = "No", "N", "Error")))</f>
        <v>No Information Submitted</v>
      </c>
      <c r="AO66" s="83" t="str">
        <f>IF('ESS Request Form'!$B$93 = "", "No Information Submitted", IF('ESS Request Form'!$B$93 = "Yes", "Y", IF('ESS Request Form'!$B$93 = "No", "N", "Error")))</f>
        <v>No Information Submitted</v>
      </c>
      <c r="AP66" s="83" t="str">
        <f>IF('ESS Request Form'!$B$95 = "", "No Information Submitted", IF('ESS Request Form'!$B$95 = "Yes", "Y", IF('ESS Request Form'!$B$95 = "No", "N", "Error")))</f>
        <v>No Information Submitted</v>
      </c>
      <c r="AQ66" s="83" t="str">
        <f>IF('ESS Request Form'!$B$97 = "", "No Information Submitted", IF('ESS Request Form'!$B$97 = "Yes", "Y", IF('ESS Request Form'!$B$97 = "No", "N", "Error")))</f>
        <v>No Information Submitted</v>
      </c>
      <c r="AR66" s="84"/>
      <c r="AS66" s="84"/>
      <c r="AT66" s="83" t="str">
        <f>IF('ESS Request Form'!$B$16 = "Add", "Add", IF('ESS Request Form'!$B$16 = "Revise", "Revise", "No Information Submitted"))</f>
        <v>No Information Submitted</v>
      </c>
    </row>
    <row r="67" spans="1:46" s="70" customFormat="1" ht="28.8" x14ac:dyDescent="0.3">
      <c r="A67" s="82" t="str">
        <f>IF(ISBLANK('ESS Request Form'!$B$6), "No Information Submitted", 'ESS Request Form'!$B$6)</f>
        <v>No Information Submitted</v>
      </c>
      <c r="B67" s="82"/>
      <c r="C67" s="82" t="str">
        <f>IF(ISBLANK('ESS Request Form'!$B175), "No Information Submitted", 'ESS Request Form'!$B175)</f>
        <v>No Information Submitted</v>
      </c>
      <c r="D67" s="83" t="str">
        <f>IF(ISBLANK('ESS Request Form'!$B$30), "No Information Submitted", 'ESS Request Form'!$B$30)</f>
        <v>No Information Submitted</v>
      </c>
      <c r="E67" s="83" t="str">
        <f>IF(ISBLANK('ESS Request Form'!$C175), "No Information Submitted", IF('ESS Request Form'!$C175 = "No", "N", IF('ESS Request Form'!$C175 = "Yes", "Y", "Error")))</f>
        <v>No Information Submitted</v>
      </c>
      <c r="F67" s="83" t="str">
        <f>IF(ISBLANK('ESS Request Form'!$B$22), "No Information Submitted", 'ESS Request Form'!$B$22)</f>
        <v>No Information Submitted</v>
      </c>
      <c r="G67" s="84" t="str">
        <f>IF(ISBLANK('ESS Request Form'!$B$26), "No Information Submitted", 'ESS Request Form'!$B$26)</f>
        <v>No Information Submitted</v>
      </c>
      <c r="H67" s="83" t="str">
        <f>IF(ISBLANK('ESS Request Form'!$B$24), "No Information Submitted", 'ESS Request Form'!$B$24)</f>
        <v>No Information Submitted</v>
      </c>
      <c r="I67" s="83" t="str">
        <f xml:space="preserve"> IF('ESS Request Form'!$B$42 = "Yes", IF(OR('ESS Request Form'!$B$51 = "Yes", OR('ESS Request Form'!$B$62 = "Yes: SA8-SA15", 'ESS Request Form'!$B$62 = "Yes: SA8-SA15, SA17 &amp; SA18")), IF('ESS Request Form'!$B$51 = "Yes", "Y", "N"), "ERROR - No SA or SB Submitted"), "N")</f>
        <v>N</v>
      </c>
      <c r="J6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7" s="83" t="str">
        <f>IF($J$4 &lt;&gt; "Y", "N", IF('ESS Request Form'!$B$66 = "Yes", "Y", "N"))</f>
        <v>N</v>
      </c>
      <c r="L67" s="83" t="str">
        <f>IF($J$4 &lt;&gt; "Y", "N", IF(OR('ESS Request Form'!$B$62 = "Yes: SA8-SA15", 'ESS Request Form'!$B$62 = "Yes: SA8-SA15, SA17 &amp; SA18"), "Y", "N"))</f>
        <v>N</v>
      </c>
      <c r="M67" s="83" t="str">
        <f>IF($J$4 &lt;&gt; "Y", "N", IF('ESS Request Form'!$B$62 = "Yes: SA8-SA15, SA17 &amp; SA18", "Y", "N"))</f>
        <v>N</v>
      </c>
      <c r="N6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7" s="83"/>
      <c r="P67" s="83" t="str">
        <f>IF(ISBLANK('ESS Request Form'!$D175), "No Information Submitted", 'ESS Request Form'!$D175)</f>
        <v>No Information Submitted</v>
      </c>
      <c r="Q67" s="83" t="str">
        <f>IF(ISBLANK('ESS Request Form'!$E175), "No Information Submitted", 'ESS Request Form'!$E175)</f>
        <v>No Information Submitted</v>
      </c>
      <c r="R67" s="83" t="str">
        <f>IF(ISBLANK('ESS Request Form'!$F175), "No Information Submitted", 'ESS Request Form'!$F175)</f>
        <v>No Information Submitted</v>
      </c>
      <c r="S67" s="83" t="str">
        <f>IF(ISBLANK('ESS Request Form'!$G175), "No Information Submitted", 'ESS Request Form'!$G175)</f>
        <v>No Information Submitted</v>
      </c>
      <c r="T67" s="83" t="str">
        <f>IF(ISBLANK('ESS Request Form'!$H175), "No Information Submitted", 'ESS Request Form'!$H175)</f>
        <v>No Information Submitted</v>
      </c>
      <c r="U67" s="83" t="str">
        <f>IF($I$4 &lt;&gt; "Y", "No Information Submitted", IF(ISBLANK('ESS Request Form'!$B$44), "No NRTL Selected", 'ESS Request Form'!$B$44))</f>
        <v>No Information Submitted</v>
      </c>
      <c r="V67" s="84" t="str">
        <f t="shared" si="0"/>
        <v>No Information Submitted</v>
      </c>
      <c r="W67" s="83" t="str">
        <f>IF($J$4 &lt;&gt; "Y", "No Information Submitted", IF(ISBLANK('ESS Request Form'!$B$44), "No NRTL Selected", 'ESS Request Form'!$B$44))</f>
        <v>No Information Submitted</v>
      </c>
      <c r="X67" s="84" t="str">
        <f t="shared" si="1"/>
        <v>No Information Submitted</v>
      </c>
      <c r="Y67" s="83" t="str">
        <f>IF($J$4 &lt;&gt; "Y", "No Information Submitted", IF(AND($J$4= "Y", ISBLANK('ESS Request Form'!$B$64)), "ERROR - No Firmware Version Submitted", 'ESS Request Form'!$B$64))</f>
        <v>No Information Submitted</v>
      </c>
      <c r="Z67" s="84" t="str">
        <f t="shared" si="2"/>
        <v>No Information Submitted</v>
      </c>
      <c r="AA67" s="84" t="str">
        <f t="shared" si="3"/>
        <v>No Information Submitted</v>
      </c>
      <c r="AB67" s="83" t="str">
        <f>IF($N$4 = "No Information Submitted", "No Information Submitted", IF(ISBLANK('ESS Request Form'!$B$76), "No Information Submitted", 'ESS Request Form'!$B$76))</f>
        <v>No Information Submitted</v>
      </c>
      <c r="AC67" s="84" t="str">
        <f>IF($N$4 = "No Information Submitted", "No Information Submitted", IF(ISBLANK('ESS Request Form'!$B$76), "No Information Submitted", ""))</f>
        <v>No Information Submitted</v>
      </c>
      <c r="AD67" s="83"/>
      <c r="AF67" s="83"/>
      <c r="AG67" s="83"/>
      <c r="AH67" s="83" t="str">
        <f>IF(ISBLANK('ESS Request Form'!$I175), "", _xlfn.CONCAT("Integrated Inverter model number ", 'ESS Request Form'!$I175))</f>
        <v/>
      </c>
      <c r="AI67" s="83" t="str">
        <f>IF('ESS Request Form'!$B$81 = "", "No Information Submitted", IF('ESS Request Form'!$B$81 = "Yes", "Y", IF('ESS Request Form'!$B$81 = "No", "N", "Error")))</f>
        <v>No Information Submitted</v>
      </c>
      <c r="AJ67" s="83" t="str">
        <f>IF('ESS Request Form'!$B$83 = "", "No Information Submitted", IF('ESS Request Form'!$B$83 = "Yes", "Y", IF('ESS Request Form'!$B$83 = "No", "N", "Error")))</f>
        <v>No Information Submitted</v>
      </c>
      <c r="AK67" s="83" t="str">
        <f>IF('ESS Request Form'!$B$85 = "", "No Information Submitted", IF('ESS Request Form'!$B$85 = "Yes", "Y", IF('ESS Request Form'!$B$85 = "No", "N", "Error")))</f>
        <v>No Information Submitted</v>
      </c>
      <c r="AL67" s="83" t="str">
        <f>IF('ESS Request Form'!$B$87 = "", "No Information Submitted", IF('ESS Request Form'!$B$87 = "Yes", "Y", IF('ESS Request Form'!$B$87 = "No", "N", "Error")))</f>
        <v>No Information Submitted</v>
      </c>
      <c r="AM67" s="83" t="str">
        <f>IF('ESS Request Form'!$B$89 = "", "No Information Submitted", IF('ESS Request Form'!$B$89 = "Yes", "Y", IF('ESS Request Form'!$B$89 = "No", "N", "Error")))</f>
        <v>No Information Submitted</v>
      </c>
      <c r="AN67" s="83" t="str">
        <f>IF('ESS Request Form'!$B$91 = "", "No Information Submitted", IF('ESS Request Form'!$B$91 = "Yes", "Y", IF('ESS Request Form'!$B$91 = "No", "N", "Error")))</f>
        <v>No Information Submitted</v>
      </c>
      <c r="AO67" s="83" t="str">
        <f>IF('ESS Request Form'!$B$93 = "", "No Information Submitted", IF('ESS Request Form'!$B$93 = "Yes", "Y", IF('ESS Request Form'!$B$93 = "No", "N", "Error")))</f>
        <v>No Information Submitted</v>
      </c>
      <c r="AP67" s="83" t="str">
        <f>IF('ESS Request Form'!$B$95 = "", "No Information Submitted", IF('ESS Request Form'!$B$95 = "Yes", "Y", IF('ESS Request Form'!$B$95 = "No", "N", "Error")))</f>
        <v>No Information Submitted</v>
      </c>
      <c r="AQ67" s="83" t="str">
        <f>IF('ESS Request Form'!$B$97 = "", "No Information Submitted", IF('ESS Request Form'!$B$97 = "Yes", "Y", IF('ESS Request Form'!$B$97 = "No", "N", "Error")))</f>
        <v>No Information Submitted</v>
      </c>
      <c r="AR67" s="84"/>
      <c r="AS67" s="84"/>
      <c r="AT67" s="83" t="str">
        <f>IF('ESS Request Form'!$B$16 = "Add", "Add", IF('ESS Request Form'!$B$16 = "Revise", "Revise", "No Information Submitted"))</f>
        <v>No Information Submitted</v>
      </c>
    </row>
    <row r="68" spans="1:46" s="70" customFormat="1" ht="28.8" x14ac:dyDescent="0.3">
      <c r="A68" s="82" t="str">
        <f>IF(ISBLANK('ESS Request Form'!$B$6), "No Information Submitted", 'ESS Request Form'!$B$6)</f>
        <v>No Information Submitted</v>
      </c>
      <c r="B68" s="82"/>
      <c r="C68" s="82" t="str">
        <f>IF(ISBLANK('ESS Request Form'!$B176), "No Information Submitted", 'ESS Request Form'!$B176)</f>
        <v>No Information Submitted</v>
      </c>
      <c r="D68" s="83" t="str">
        <f>IF(ISBLANK('ESS Request Form'!$B$30), "No Information Submitted", 'ESS Request Form'!$B$30)</f>
        <v>No Information Submitted</v>
      </c>
      <c r="E68" s="83" t="str">
        <f>IF(ISBLANK('ESS Request Form'!$C176), "No Information Submitted", IF('ESS Request Form'!$C176 = "No", "N", IF('ESS Request Form'!$C176 = "Yes", "Y", "Error")))</f>
        <v>No Information Submitted</v>
      </c>
      <c r="F68" s="83" t="str">
        <f>IF(ISBLANK('ESS Request Form'!$B$22), "No Information Submitted", 'ESS Request Form'!$B$22)</f>
        <v>No Information Submitted</v>
      </c>
      <c r="G68" s="84" t="str">
        <f>IF(ISBLANK('ESS Request Form'!$B$26), "No Information Submitted", 'ESS Request Form'!$B$26)</f>
        <v>No Information Submitted</v>
      </c>
      <c r="H68" s="83" t="str">
        <f>IF(ISBLANK('ESS Request Form'!$B$24), "No Information Submitted", 'ESS Request Form'!$B$24)</f>
        <v>No Information Submitted</v>
      </c>
      <c r="I68" s="83" t="str">
        <f xml:space="preserve"> IF('ESS Request Form'!$B$42 = "Yes", IF(OR('ESS Request Form'!$B$51 = "Yes", OR('ESS Request Form'!$B$62 = "Yes: SA8-SA15", 'ESS Request Form'!$B$62 = "Yes: SA8-SA15, SA17 &amp; SA18")), IF('ESS Request Form'!$B$51 = "Yes", "Y", "N"), "ERROR - No SA or SB Submitted"), "N")</f>
        <v>N</v>
      </c>
      <c r="J6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8" s="83" t="str">
        <f>IF($J$4 &lt;&gt; "Y", "N", IF('ESS Request Form'!$B$66 = "Yes", "Y", "N"))</f>
        <v>N</v>
      </c>
      <c r="L68" s="83" t="str">
        <f>IF($J$4 &lt;&gt; "Y", "N", IF(OR('ESS Request Form'!$B$62 = "Yes: SA8-SA15", 'ESS Request Form'!$B$62 = "Yes: SA8-SA15, SA17 &amp; SA18"), "Y", "N"))</f>
        <v>N</v>
      </c>
      <c r="M68" s="83" t="str">
        <f>IF($J$4 &lt;&gt; "Y", "N", IF('ESS Request Form'!$B$62 = "Yes: SA8-SA15, SA17 &amp; SA18", "Y", "N"))</f>
        <v>N</v>
      </c>
      <c r="N6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8" s="83"/>
      <c r="P68" s="83" t="str">
        <f>IF(ISBLANK('ESS Request Form'!$D176), "No Information Submitted", 'ESS Request Form'!$D176)</f>
        <v>No Information Submitted</v>
      </c>
      <c r="Q68" s="83" t="str">
        <f>IF(ISBLANK('ESS Request Form'!$E176), "No Information Submitted", 'ESS Request Form'!$E176)</f>
        <v>No Information Submitted</v>
      </c>
      <c r="R68" s="83" t="str">
        <f>IF(ISBLANK('ESS Request Form'!$F176), "No Information Submitted", 'ESS Request Form'!$F176)</f>
        <v>No Information Submitted</v>
      </c>
      <c r="S68" s="83" t="str">
        <f>IF(ISBLANK('ESS Request Form'!$G176), "No Information Submitted", 'ESS Request Form'!$G176)</f>
        <v>No Information Submitted</v>
      </c>
      <c r="T68" s="83" t="str">
        <f>IF(ISBLANK('ESS Request Form'!$H176), "No Information Submitted", 'ESS Request Form'!$H176)</f>
        <v>No Information Submitted</v>
      </c>
      <c r="U68" s="83" t="str">
        <f>IF($I$4 &lt;&gt; "Y", "No Information Submitted", IF(ISBLANK('ESS Request Form'!$B$44), "No NRTL Selected", 'ESS Request Form'!$B$44))</f>
        <v>No Information Submitted</v>
      </c>
      <c r="V68" s="84" t="str">
        <f t="shared" si="0"/>
        <v>No Information Submitted</v>
      </c>
      <c r="W68" s="83" t="str">
        <f>IF($J$4 &lt;&gt; "Y", "No Information Submitted", IF(ISBLANK('ESS Request Form'!$B$44), "No NRTL Selected", 'ESS Request Form'!$B$44))</f>
        <v>No Information Submitted</v>
      </c>
      <c r="X68" s="84" t="str">
        <f t="shared" si="1"/>
        <v>No Information Submitted</v>
      </c>
      <c r="Y68" s="83" t="str">
        <f>IF($J$4 &lt;&gt; "Y", "No Information Submitted", IF(AND($J$4= "Y", ISBLANK('ESS Request Form'!$B$64)), "ERROR - No Firmware Version Submitted", 'ESS Request Form'!$B$64))</f>
        <v>No Information Submitted</v>
      </c>
      <c r="Z68" s="84" t="str">
        <f t="shared" si="2"/>
        <v>No Information Submitted</v>
      </c>
      <c r="AA68" s="84" t="str">
        <f t="shared" si="3"/>
        <v>No Information Submitted</v>
      </c>
      <c r="AB68" s="83" t="str">
        <f>IF($N$4 = "No Information Submitted", "No Information Submitted", IF(ISBLANK('ESS Request Form'!$B$76), "No Information Submitted", 'ESS Request Form'!$B$76))</f>
        <v>No Information Submitted</v>
      </c>
      <c r="AC68" s="84" t="str">
        <f>IF($N$4 = "No Information Submitted", "No Information Submitted", IF(ISBLANK('ESS Request Form'!$B$76), "No Information Submitted", ""))</f>
        <v>No Information Submitted</v>
      </c>
      <c r="AD68" s="83"/>
      <c r="AF68" s="83"/>
      <c r="AG68" s="83"/>
      <c r="AH68" s="83" t="str">
        <f>IF(ISBLANK('ESS Request Form'!$I176), "", _xlfn.CONCAT("Integrated Inverter model number ", 'ESS Request Form'!$I176))</f>
        <v/>
      </c>
      <c r="AI68" s="83" t="str">
        <f>IF('ESS Request Form'!$B$81 = "", "No Information Submitted", IF('ESS Request Form'!$B$81 = "Yes", "Y", IF('ESS Request Form'!$B$81 = "No", "N", "Error")))</f>
        <v>No Information Submitted</v>
      </c>
      <c r="AJ68" s="83" t="str">
        <f>IF('ESS Request Form'!$B$83 = "", "No Information Submitted", IF('ESS Request Form'!$B$83 = "Yes", "Y", IF('ESS Request Form'!$B$83 = "No", "N", "Error")))</f>
        <v>No Information Submitted</v>
      </c>
      <c r="AK68" s="83" t="str">
        <f>IF('ESS Request Form'!$B$85 = "", "No Information Submitted", IF('ESS Request Form'!$B$85 = "Yes", "Y", IF('ESS Request Form'!$B$85 = "No", "N", "Error")))</f>
        <v>No Information Submitted</v>
      </c>
      <c r="AL68" s="83" t="str">
        <f>IF('ESS Request Form'!$B$87 = "", "No Information Submitted", IF('ESS Request Form'!$B$87 = "Yes", "Y", IF('ESS Request Form'!$B$87 = "No", "N", "Error")))</f>
        <v>No Information Submitted</v>
      </c>
      <c r="AM68" s="83" t="str">
        <f>IF('ESS Request Form'!$B$89 = "", "No Information Submitted", IF('ESS Request Form'!$B$89 = "Yes", "Y", IF('ESS Request Form'!$B$89 = "No", "N", "Error")))</f>
        <v>No Information Submitted</v>
      </c>
      <c r="AN68" s="83" t="str">
        <f>IF('ESS Request Form'!$B$91 = "", "No Information Submitted", IF('ESS Request Form'!$B$91 = "Yes", "Y", IF('ESS Request Form'!$B$91 = "No", "N", "Error")))</f>
        <v>No Information Submitted</v>
      </c>
      <c r="AO68" s="83" t="str">
        <f>IF('ESS Request Form'!$B$93 = "", "No Information Submitted", IF('ESS Request Form'!$B$93 = "Yes", "Y", IF('ESS Request Form'!$B$93 = "No", "N", "Error")))</f>
        <v>No Information Submitted</v>
      </c>
      <c r="AP68" s="83" t="str">
        <f>IF('ESS Request Form'!$B$95 = "", "No Information Submitted", IF('ESS Request Form'!$B$95 = "Yes", "Y", IF('ESS Request Form'!$B$95 = "No", "N", "Error")))</f>
        <v>No Information Submitted</v>
      </c>
      <c r="AQ68" s="83" t="str">
        <f>IF('ESS Request Form'!$B$97 = "", "No Information Submitted", IF('ESS Request Form'!$B$97 = "Yes", "Y", IF('ESS Request Form'!$B$97 = "No", "N", "Error")))</f>
        <v>No Information Submitted</v>
      </c>
      <c r="AR68" s="84"/>
      <c r="AS68" s="84"/>
      <c r="AT68" s="83" t="str">
        <f>IF('ESS Request Form'!$B$16 = "Add", "Add", IF('ESS Request Form'!$B$16 = "Revise", "Revise", "No Information Submitted"))</f>
        <v>No Information Submitted</v>
      </c>
    </row>
    <row r="69" spans="1:46" s="70" customFormat="1" ht="28.8" x14ac:dyDescent="0.3">
      <c r="A69" s="82" t="str">
        <f>IF(ISBLANK('ESS Request Form'!$B$6), "No Information Submitted", 'ESS Request Form'!$B$6)</f>
        <v>No Information Submitted</v>
      </c>
      <c r="B69" s="82"/>
      <c r="C69" s="82" t="str">
        <f>IF(ISBLANK('ESS Request Form'!$B177), "No Information Submitted", 'ESS Request Form'!$B177)</f>
        <v>No Information Submitted</v>
      </c>
      <c r="D69" s="83" t="str">
        <f>IF(ISBLANK('ESS Request Form'!$B$30), "No Information Submitted", 'ESS Request Form'!$B$30)</f>
        <v>No Information Submitted</v>
      </c>
      <c r="E69" s="83" t="str">
        <f>IF(ISBLANK('ESS Request Form'!$C177), "No Information Submitted", IF('ESS Request Form'!$C177 = "No", "N", IF('ESS Request Form'!$C177 = "Yes", "Y", "Error")))</f>
        <v>No Information Submitted</v>
      </c>
      <c r="F69" s="83" t="str">
        <f>IF(ISBLANK('ESS Request Form'!$B$22), "No Information Submitted", 'ESS Request Form'!$B$22)</f>
        <v>No Information Submitted</v>
      </c>
      <c r="G69" s="84" t="str">
        <f>IF(ISBLANK('ESS Request Form'!$B$26), "No Information Submitted", 'ESS Request Form'!$B$26)</f>
        <v>No Information Submitted</v>
      </c>
      <c r="H69" s="83" t="str">
        <f>IF(ISBLANK('ESS Request Form'!$B$24), "No Information Submitted", 'ESS Request Form'!$B$24)</f>
        <v>No Information Submitted</v>
      </c>
      <c r="I69" s="83" t="str">
        <f xml:space="preserve"> IF('ESS Request Form'!$B$42 = "Yes", IF(OR('ESS Request Form'!$B$51 = "Yes", OR('ESS Request Form'!$B$62 = "Yes: SA8-SA15", 'ESS Request Form'!$B$62 = "Yes: SA8-SA15, SA17 &amp; SA18")), IF('ESS Request Form'!$B$51 = "Yes", "Y", "N"), "ERROR - No SA or SB Submitted"), "N")</f>
        <v>N</v>
      </c>
      <c r="J6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9" s="83" t="str">
        <f>IF($J$4 &lt;&gt; "Y", "N", IF('ESS Request Form'!$B$66 = "Yes", "Y", "N"))</f>
        <v>N</v>
      </c>
      <c r="L69" s="83" t="str">
        <f>IF($J$4 &lt;&gt; "Y", "N", IF(OR('ESS Request Form'!$B$62 = "Yes: SA8-SA15", 'ESS Request Form'!$B$62 = "Yes: SA8-SA15, SA17 &amp; SA18"), "Y", "N"))</f>
        <v>N</v>
      </c>
      <c r="M69" s="83" t="str">
        <f>IF($J$4 &lt;&gt; "Y", "N", IF('ESS Request Form'!$B$62 = "Yes: SA8-SA15, SA17 &amp; SA18", "Y", "N"))</f>
        <v>N</v>
      </c>
      <c r="N6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9" s="83"/>
      <c r="P69" s="83" t="str">
        <f>IF(ISBLANK('ESS Request Form'!$D177), "No Information Submitted", 'ESS Request Form'!$D177)</f>
        <v>No Information Submitted</v>
      </c>
      <c r="Q69" s="83" t="str">
        <f>IF(ISBLANK('ESS Request Form'!$E177), "No Information Submitted", 'ESS Request Form'!$E177)</f>
        <v>No Information Submitted</v>
      </c>
      <c r="R69" s="83" t="str">
        <f>IF(ISBLANK('ESS Request Form'!$F177), "No Information Submitted", 'ESS Request Form'!$F177)</f>
        <v>No Information Submitted</v>
      </c>
      <c r="S69" s="83" t="str">
        <f>IF(ISBLANK('ESS Request Form'!$G177), "No Information Submitted", 'ESS Request Form'!$G177)</f>
        <v>No Information Submitted</v>
      </c>
      <c r="T69" s="83" t="str">
        <f>IF(ISBLANK('ESS Request Form'!$H177), "No Information Submitted", 'ESS Request Form'!$H177)</f>
        <v>No Information Submitted</v>
      </c>
      <c r="U69" s="83" t="str">
        <f>IF($I$4 &lt;&gt; "Y", "No Information Submitted", IF(ISBLANK('ESS Request Form'!$B$44), "No NRTL Selected", 'ESS Request Form'!$B$44))</f>
        <v>No Information Submitted</v>
      </c>
      <c r="V69" s="84" t="str">
        <f t="shared" ref="V69:V132" si="4">IF($I$4 &lt;&gt; "Y", "No Information Submitted", "")</f>
        <v>No Information Submitted</v>
      </c>
      <c r="W69" s="83" t="str">
        <f>IF($J$4 &lt;&gt; "Y", "No Information Submitted", IF(ISBLANK('ESS Request Form'!$B$44), "No NRTL Selected", 'ESS Request Form'!$B$44))</f>
        <v>No Information Submitted</v>
      </c>
      <c r="X69" s="84" t="str">
        <f t="shared" ref="X69:X132" si="5">IF($J$4 &lt;&gt; "Y", "No Information Submitted", "")</f>
        <v>No Information Submitted</v>
      </c>
      <c r="Y69" s="83" t="str">
        <f>IF($J$4 &lt;&gt; "Y", "No Information Submitted", IF(AND($J$4= "Y", ISBLANK('ESS Request Form'!$B$64)), "ERROR - No Firmware Version Submitted", 'ESS Request Form'!$B$64))</f>
        <v>No Information Submitted</v>
      </c>
      <c r="Z69" s="84" t="str">
        <f t="shared" ref="Z69:Z132" si="6">IF($J$4 &lt;&gt; "Y", "No Information Submitted", IF($L$4 = "N", "No Information Submitted", ""))</f>
        <v>No Information Submitted</v>
      </c>
      <c r="AA69" s="84" t="str">
        <f t="shared" ref="AA69:AA132" si="7">IF($J$4 &lt;&gt; "Y", "No Information Submitted", IF($M$4 = "N", "No Information Submitted", ""))</f>
        <v>No Information Submitted</v>
      </c>
      <c r="AB69" s="83" t="str">
        <f>IF($N$4 = "No Information Submitted", "No Information Submitted", IF(ISBLANK('ESS Request Form'!$B$76), "No Information Submitted", 'ESS Request Form'!$B$76))</f>
        <v>No Information Submitted</v>
      </c>
      <c r="AC69" s="84" t="str">
        <f>IF($N$4 = "No Information Submitted", "No Information Submitted", IF(ISBLANK('ESS Request Form'!$B$76), "No Information Submitted", ""))</f>
        <v>No Information Submitted</v>
      </c>
      <c r="AD69" s="83"/>
      <c r="AF69" s="83"/>
      <c r="AG69" s="83"/>
      <c r="AH69" s="83" t="str">
        <f>IF(ISBLANK('ESS Request Form'!$I177), "", _xlfn.CONCAT("Integrated Inverter model number ", 'ESS Request Form'!$I177))</f>
        <v/>
      </c>
      <c r="AI69" s="83" t="str">
        <f>IF('ESS Request Form'!$B$81 = "", "No Information Submitted", IF('ESS Request Form'!$B$81 = "Yes", "Y", IF('ESS Request Form'!$B$81 = "No", "N", "Error")))</f>
        <v>No Information Submitted</v>
      </c>
      <c r="AJ69" s="83" t="str">
        <f>IF('ESS Request Form'!$B$83 = "", "No Information Submitted", IF('ESS Request Form'!$B$83 = "Yes", "Y", IF('ESS Request Form'!$B$83 = "No", "N", "Error")))</f>
        <v>No Information Submitted</v>
      </c>
      <c r="AK69" s="83" t="str">
        <f>IF('ESS Request Form'!$B$85 = "", "No Information Submitted", IF('ESS Request Form'!$B$85 = "Yes", "Y", IF('ESS Request Form'!$B$85 = "No", "N", "Error")))</f>
        <v>No Information Submitted</v>
      </c>
      <c r="AL69" s="83" t="str">
        <f>IF('ESS Request Form'!$B$87 = "", "No Information Submitted", IF('ESS Request Form'!$B$87 = "Yes", "Y", IF('ESS Request Form'!$B$87 = "No", "N", "Error")))</f>
        <v>No Information Submitted</v>
      </c>
      <c r="AM69" s="83" t="str">
        <f>IF('ESS Request Form'!$B$89 = "", "No Information Submitted", IF('ESS Request Form'!$B$89 = "Yes", "Y", IF('ESS Request Form'!$B$89 = "No", "N", "Error")))</f>
        <v>No Information Submitted</v>
      </c>
      <c r="AN69" s="83" t="str">
        <f>IF('ESS Request Form'!$B$91 = "", "No Information Submitted", IF('ESS Request Form'!$B$91 = "Yes", "Y", IF('ESS Request Form'!$B$91 = "No", "N", "Error")))</f>
        <v>No Information Submitted</v>
      </c>
      <c r="AO69" s="83" t="str">
        <f>IF('ESS Request Form'!$B$93 = "", "No Information Submitted", IF('ESS Request Form'!$B$93 = "Yes", "Y", IF('ESS Request Form'!$B$93 = "No", "N", "Error")))</f>
        <v>No Information Submitted</v>
      </c>
      <c r="AP69" s="83" t="str">
        <f>IF('ESS Request Form'!$B$95 = "", "No Information Submitted", IF('ESS Request Form'!$B$95 = "Yes", "Y", IF('ESS Request Form'!$B$95 = "No", "N", "Error")))</f>
        <v>No Information Submitted</v>
      </c>
      <c r="AQ69" s="83" t="str">
        <f>IF('ESS Request Form'!$B$97 = "", "No Information Submitted", IF('ESS Request Form'!$B$97 = "Yes", "Y", IF('ESS Request Form'!$B$97 = "No", "N", "Error")))</f>
        <v>No Information Submitted</v>
      </c>
      <c r="AR69" s="84"/>
      <c r="AS69" s="84"/>
      <c r="AT69" s="83" t="str">
        <f>IF('ESS Request Form'!$B$16 = "Add", "Add", IF('ESS Request Form'!$B$16 = "Revise", "Revise", "No Information Submitted"))</f>
        <v>No Information Submitted</v>
      </c>
    </row>
    <row r="70" spans="1:46" s="70" customFormat="1" ht="28.8" x14ac:dyDescent="0.3">
      <c r="A70" s="82" t="str">
        <f>IF(ISBLANK('ESS Request Form'!$B$6), "No Information Submitted", 'ESS Request Form'!$B$6)</f>
        <v>No Information Submitted</v>
      </c>
      <c r="B70" s="82"/>
      <c r="C70" s="82" t="str">
        <f>IF(ISBLANK('ESS Request Form'!$B178), "No Information Submitted", 'ESS Request Form'!$B178)</f>
        <v>No Information Submitted</v>
      </c>
      <c r="D70" s="83" t="str">
        <f>IF(ISBLANK('ESS Request Form'!$B$30), "No Information Submitted", 'ESS Request Form'!$B$30)</f>
        <v>No Information Submitted</v>
      </c>
      <c r="E70" s="83" t="str">
        <f>IF(ISBLANK('ESS Request Form'!$C178), "No Information Submitted", IF('ESS Request Form'!$C178 = "No", "N", IF('ESS Request Form'!$C178 = "Yes", "Y", "Error")))</f>
        <v>No Information Submitted</v>
      </c>
      <c r="F70" s="83" t="str">
        <f>IF(ISBLANK('ESS Request Form'!$B$22), "No Information Submitted", 'ESS Request Form'!$B$22)</f>
        <v>No Information Submitted</v>
      </c>
      <c r="G70" s="84" t="str">
        <f>IF(ISBLANK('ESS Request Form'!$B$26), "No Information Submitted", 'ESS Request Form'!$B$26)</f>
        <v>No Information Submitted</v>
      </c>
      <c r="H70" s="83" t="str">
        <f>IF(ISBLANK('ESS Request Form'!$B$24), "No Information Submitted", 'ESS Request Form'!$B$24)</f>
        <v>No Information Submitted</v>
      </c>
      <c r="I70" s="83" t="str">
        <f xml:space="preserve"> IF('ESS Request Form'!$B$42 = "Yes", IF(OR('ESS Request Form'!$B$51 = "Yes", OR('ESS Request Form'!$B$62 = "Yes: SA8-SA15", 'ESS Request Form'!$B$62 = "Yes: SA8-SA15, SA17 &amp; SA18")), IF('ESS Request Form'!$B$51 = "Yes", "Y", "N"), "ERROR - No SA or SB Submitted"), "N")</f>
        <v>N</v>
      </c>
      <c r="J7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0" s="83" t="str">
        <f>IF($J$4 &lt;&gt; "Y", "N", IF('ESS Request Form'!$B$66 = "Yes", "Y", "N"))</f>
        <v>N</v>
      </c>
      <c r="L70" s="83" t="str">
        <f>IF($J$4 &lt;&gt; "Y", "N", IF(OR('ESS Request Form'!$B$62 = "Yes: SA8-SA15", 'ESS Request Form'!$B$62 = "Yes: SA8-SA15, SA17 &amp; SA18"), "Y", "N"))</f>
        <v>N</v>
      </c>
      <c r="M70" s="83" t="str">
        <f>IF($J$4 &lt;&gt; "Y", "N", IF('ESS Request Form'!$B$62 = "Yes: SA8-SA15, SA17 &amp; SA18", "Y", "N"))</f>
        <v>N</v>
      </c>
      <c r="N7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0" s="83"/>
      <c r="P70" s="83" t="str">
        <f>IF(ISBLANK('ESS Request Form'!$D178), "No Information Submitted", 'ESS Request Form'!$D178)</f>
        <v>No Information Submitted</v>
      </c>
      <c r="Q70" s="83" t="str">
        <f>IF(ISBLANK('ESS Request Form'!$E178), "No Information Submitted", 'ESS Request Form'!$E178)</f>
        <v>No Information Submitted</v>
      </c>
      <c r="R70" s="83" t="str">
        <f>IF(ISBLANK('ESS Request Form'!$F178), "No Information Submitted", 'ESS Request Form'!$F178)</f>
        <v>No Information Submitted</v>
      </c>
      <c r="S70" s="83" t="str">
        <f>IF(ISBLANK('ESS Request Form'!$G178), "No Information Submitted", 'ESS Request Form'!$G178)</f>
        <v>No Information Submitted</v>
      </c>
      <c r="T70" s="83" t="str">
        <f>IF(ISBLANK('ESS Request Form'!$H178), "No Information Submitted", 'ESS Request Form'!$H178)</f>
        <v>No Information Submitted</v>
      </c>
      <c r="U70" s="83" t="str">
        <f>IF($I$4 &lt;&gt; "Y", "No Information Submitted", IF(ISBLANK('ESS Request Form'!$B$44), "No NRTL Selected", 'ESS Request Form'!$B$44))</f>
        <v>No Information Submitted</v>
      </c>
      <c r="V70" s="84" t="str">
        <f t="shared" si="4"/>
        <v>No Information Submitted</v>
      </c>
      <c r="W70" s="83" t="str">
        <f>IF($J$4 &lt;&gt; "Y", "No Information Submitted", IF(ISBLANK('ESS Request Form'!$B$44), "No NRTL Selected", 'ESS Request Form'!$B$44))</f>
        <v>No Information Submitted</v>
      </c>
      <c r="X70" s="84" t="str">
        <f t="shared" si="5"/>
        <v>No Information Submitted</v>
      </c>
      <c r="Y70" s="83" t="str">
        <f>IF($J$4 &lt;&gt; "Y", "No Information Submitted", IF(AND($J$4= "Y", ISBLANK('ESS Request Form'!$B$64)), "ERROR - No Firmware Version Submitted", 'ESS Request Form'!$B$64))</f>
        <v>No Information Submitted</v>
      </c>
      <c r="Z70" s="84" t="str">
        <f t="shared" si="6"/>
        <v>No Information Submitted</v>
      </c>
      <c r="AA70" s="84" t="str">
        <f t="shared" si="7"/>
        <v>No Information Submitted</v>
      </c>
      <c r="AB70" s="83" t="str">
        <f>IF($N$4 = "No Information Submitted", "No Information Submitted", IF(ISBLANK('ESS Request Form'!$B$76), "No Information Submitted", 'ESS Request Form'!$B$76))</f>
        <v>No Information Submitted</v>
      </c>
      <c r="AC70" s="84" t="str">
        <f>IF($N$4 = "No Information Submitted", "No Information Submitted", IF(ISBLANK('ESS Request Form'!$B$76), "No Information Submitted", ""))</f>
        <v>No Information Submitted</v>
      </c>
      <c r="AD70" s="83"/>
      <c r="AF70" s="83"/>
      <c r="AG70" s="83"/>
      <c r="AH70" s="83" t="str">
        <f>IF(ISBLANK('ESS Request Form'!$I178), "", _xlfn.CONCAT("Integrated Inverter model number ", 'ESS Request Form'!$I178))</f>
        <v/>
      </c>
      <c r="AI70" s="83" t="str">
        <f>IF('ESS Request Form'!$B$81 = "", "No Information Submitted", IF('ESS Request Form'!$B$81 = "Yes", "Y", IF('ESS Request Form'!$B$81 = "No", "N", "Error")))</f>
        <v>No Information Submitted</v>
      </c>
      <c r="AJ70" s="83" t="str">
        <f>IF('ESS Request Form'!$B$83 = "", "No Information Submitted", IF('ESS Request Form'!$B$83 = "Yes", "Y", IF('ESS Request Form'!$B$83 = "No", "N", "Error")))</f>
        <v>No Information Submitted</v>
      </c>
      <c r="AK70" s="83" t="str">
        <f>IF('ESS Request Form'!$B$85 = "", "No Information Submitted", IF('ESS Request Form'!$B$85 = "Yes", "Y", IF('ESS Request Form'!$B$85 = "No", "N", "Error")))</f>
        <v>No Information Submitted</v>
      </c>
      <c r="AL70" s="83" t="str">
        <f>IF('ESS Request Form'!$B$87 = "", "No Information Submitted", IF('ESS Request Form'!$B$87 = "Yes", "Y", IF('ESS Request Form'!$B$87 = "No", "N", "Error")))</f>
        <v>No Information Submitted</v>
      </c>
      <c r="AM70" s="83" t="str">
        <f>IF('ESS Request Form'!$B$89 = "", "No Information Submitted", IF('ESS Request Form'!$B$89 = "Yes", "Y", IF('ESS Request Form'!$B$89 = "No", "N", "Error")))</f>
        <v>No Information Submitted</v>
      </c>
      <c r="AN70" s="83" t="str">
        <f>IF('ESS Request Form'!$B$91 = "", "No Information Submitted", IF('ESS Request Form'!$B$91 = "Yes", "Y", IF('ESS Request Form'!$B$91 = "No", "N", "Error")))</f>
        <v>No Information Submitted</v>
      </c>
      <c r="AO70" s="83" t="str">
        <f>IF('ESS Request Form'!$B$93 = "", "No Information Submitted", IF('ESS Request Form'!$B$93 = "Yes", "Y", IF('ESS Request Form'!$B$93 = "No", "N", "Error")))</f>
        <v>No Information Submitted</v>
      </c>
      <c r="AP70" s="83" t="str">
        <f>IF('ESS Request Form'!$B$95 = "", "No Information Submitted", IF('ESS Request Form'!$B$95 = "Yes", "Y", IF('ESS Request Form'!$B$95 = "No", "N", "Error")))</f>
        <v>No Information Submitted</v>
      </c>
      <c r="AQ70" s="83" t="str">
        <f>IF('ESS Request Form'!$B$97 = "", "No Information Submitted", IF('ESS Request Form'!$B$97 = "Yes", "Y", IF('ESS Request Form'!$B$97 = "No", "N", "Error")))</f>
        <v>No Information Submitted</v>
      </c>
      <c r="AR70" s="84"/>
      <c r="AS70" s="84"/>
      <c r="AT70" s="83" t="str">
        <f>IF('ESS Request Form'!$B$16 = "Add", "Add", IF('ESS Request Form'!$B$16 = "Revise", "Revise", "No Information Submitted"))</f>
        <v>No Information Submitted</v>
      </c>
    </row>
    <row r="71" spans="1:46" s="70" customFormat="1" ht="28.8" x14ac:dyDescent="0.3">
      <c r="A71" s="82" t="str">
        <f>IF(ISBLANK('ESS Request Form'!$B$6), "No Information Submitted", 'ESS Request Form'!$B$6)</f>
        <v>No Information Submitted</v>
      </c>
      <c r="B71" s="82"/>
      <c r="C71" s="82" t="str">
        <f>IF(ISBLANK('ESS Request Form'!$B179), "No Information Submitted", 'ESS Request Form'!$B179)</f>
        <v>No Information Submitted</v>
      </c>
      <c r="D71" s="83" t="str">
        <f>IF(ISBLANK('ESS Request Form'!$B$30), "No Information Submitted", 'ESS Request Form'!$B$30)</f>
        <v>No Information Submitted</v>
      </c>
      <c r="E71" s="83" t="str">
        <f>IF(ISBLANK('ESS Request Form'!$C179), "No Information Submitted", IF('ESS Request Form'!$C179 = "No", "N", IF('ESS Request Form'!$C179 = "Yes", "Y", "Error")))</f>
        <v>No Information Submitted</v>
      </c>
      <c r="F71" s="83" t="str">
        <f>IF(ISBLANK('ESS Request Form'!$B$22), "No Information Submitted", 'ESS Request Form'!$B$22)</f>
        <v>No Information Submitted</v>
      </c>
      <c r="G71" s="84" t="str">
        <f>IF(ISBLANK('ESS Request Form'!$B$26), "No Information Submitted", 'ESS Request Form'!$B$26)</f>
        <v>No Information Submitted</v>
      </c>
      <c r="H71" s="83" t="str">
        <f>IF(ISBLANK('ESS Request Form'!$B$24), "No Information Submitted", 'ESS Request Form'!$B$24)</f>
        <v>No Information Submitted</v>
      </c>
      <c r="I71" s="83" t="str">
        <f xml:space="preserve"> IF('ESS Request Form'!$B$42 = "Yes", IF(OR('ESS Request Form'!$B$51 = "Yes", OR('ESS Request Form'!$B$62 = "Yes: SA8-SA15", 'ESS Request Form'!$B$62 = "Yes: SA8-SA15, SA17 &amp; SA18")), IF('ESS Request Form'!$B$51 = "Yes", "Y", "N"), "ERROR - No SA or SB Submitted"), "N")</f>
        <v>N</v>
      </c>
      <c r="J7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1" s="83" t="str">
        <f>IF($J$4 &lt;&gt; "Y", "N", IF('ESS Request Form'!$B$66 = "Yes", "Y", "N"))</f>
        <v>N</v>
      </c>
      <c r="L71" s="83" t="str">
        <f>IF($J$4 &lt;&gt; "Y", "N", IF(OR('ESS Request Form'!$B$62 = "Yes: SA8-SA15", 'ESS Request Form'!$B$62 = "Yes: SA8-SA15, SA17 &amp; SA18"), "Y", "N"))</f>
        <v>N</v>
      </c>
      <c r="M71" s="83" t="str">
        <f>IF($J$4 &lt;&gt; "Y", "N", IF('ESS Request Form'!$B$62 = "Yes: SA8-SA15, SA17 &amp; SA18", "Y", "N"))</f>
        <v>N</v>
      </c>
      <c r="N7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1" s="83"/>
      <c r="P71" s="83" t="str">
        <f>IF(ISBLANK('ESS Request Form'!$D179), "No Information Submitted", 'ESS Request Form'!$D179)</f>
        <v>No Information Submitted</v>
      </c>
      <c r="Q71" s="83" t="str">
        <f>IF(ISBLANK('ESS Request Form'!$E179), "No Information Submitted", 'ESS Request Form'!$E179)</f>
        <v>No Information Submitted</v>
      </c>
      <c r="R71" s="83" t="str">
        <f>IF(ISBLANK('ESS Request Form'!$F179), "No Information Submitted", 'ESS Request Form'!$F179)</f>
        <v>No Information Submitted</v>
      </c>
      <c r="S71" s="83" t="str">
        <f>IF(ISBLANK('ESS Request Form'!$G179), "No Information Submitted", 'ESS Request Form'!$G179)</f>
        <v>No Information Submitted</v>
      </c>
      <c r="T71" s="83" t="str">
        <f>IF(ISBLANK('ESS Request Form'!$H179), "No Information Submitted", 'ESS Request Form'!$H179)</f>
        <v>No Information Submitted</v>
      </c>
      <c r="U71" s="83" t="str">
        <f>IF($I$4 &lt;&gt; "Y", "No Information Submitted", IF(ISBLANK('ESS Request Form'!$B$44), "No NRTL Selected", 'ESS Request Form'!$B$44))</f>
        <v>No Information Submitted</v>
      </c>
      <c r="V71" s="84" t="str">
        <f t="shared" si="4"/>
        <v>No Information Submitted</v>
      </c>
      <c r="W71" s="83" t="str">
        <f>IF($J$4 &lt;&gt; "Y", "No Information Submitted", IF(ISBLANK('ESS Request Form'!$B$44), "No NRTL Selected", 'ESS Request Form'!$B$44))</f>
        <v>No Information Submitted</v>
      </c>
      <c r="X71" s="84" t="str">
        <f t="shared" si="5"/>
        <v>No Information Submitted</v>
      </c>
      <c r="Y71" s="83" t="str">
        <f>IF($J$4 &lt;&gt; "Y", "No Information Submitted", IF(AND($J$4= "Y", ISBLANK('ESS Request Form'!$B$64)), "ERROR - No Firmware Version Submitted", 'ESS Request Form'!$B$64))</f>
        <v>No Information Submitted</v>
      </c>
      <c r="Z71" s="84" t="str">
        <f t="shared" si="6"/>
        <v>No Information Submitted</v>
      </c>
      <c r="AA71" s="84" t="str">
        <f t="shared" si="7"/>
        <v>No Information Submitted</v>
      </c>
      <c r="AB71" s="83" t="str">
        <f>IF($N$4 = "No Information Submitted", "No Information Submitted", IF(ISBLANK('ESS Request Form'!$B$76), "No Information Submitted", 'ESS Request Form'!$B$76))</f>
        <v>No Information Submitted</v>
      </c>
      <c r="AC71" s="84" t="str">
        <f>IF($N$4 = "No Information Submitted", "No Information Submitted", IF(ISBLANK('ESS Request Form'!$B$76), "No Information Submitted", ""))</f>
        <v>No Information Submitted</v>
      </c>
      <c r="AD71" s="83"/>
      <c r="AF71" s="83"/>
      <c r="AG71" s="83"/>
      <c r="AH71" s="83" t="str">
        <f>IF(ISBLANK('ESS Request Form'!$I179), "", _xlfn.CONCAT("Integrated Inverter model number ", 'ESS Request Form'!$I179))</f>
        <v/>
      </c>
      <c r="AI71" s="83" t="str">
        <f>IF('ESS Request Form'!$B$81 = "", "No Information Submitted", IF('ESS Request Form'!$B$81 = "Yes", "Y", IF('ESS Request Form'!$B$81 = "No", "N", "Error")))</f>
        <v>No Information Submitted</v>
      </c>
      <c r="AJ71" s="83" t="str">
        <f>IF('ESS Request Form'!$B$83 = "", "No Information Submitted", IF('ESS Request Form'!$B$83 = "Yes", "Y", IF('ESS Request Form'!$B$83 = "No", "N", "Error")))</f>
        <v>No Information Submitted</v>
      </c>
      <c r="AK71" s="83" t="str">
        <f>IF('ESS Request Form'!$B$85 = "", "No Information Submitted", IF('ESS Request Form'!$B$85 = "Yes", "Y", IF('ESS Request Form'!$B$85 = "No", "N", "Error")))</f>
        <v>No Information Submitted</v>
      </c>
      <c r="AL71" s="83" t="str">
        <f>IF('ESS Request Form'!$B$87 = "", "No Information Submitted", IF('ESS Request Form'!$B$87 = "Yes", "Y", IF('ESS Request Form'!$B$87 = "No", "N", "Error")))</f>
        <v>No Information Submitted</v>
      </c>
      <c r="AM71" s="83" t="str">
        <f>IF('ESS Request Form'!$B$89 = "", "No Information Submitted", IF('ESS Request Form'!$B$89 = "Yes", "Y", IF('ESS Request Form'!$B$89 = "No", "N", "Error")))</f>
        <v>No Information Submitted</v>
      </c>
      <c r="AN71" s="83" t="str">
        <f>IF('ESS Request Form'!$B$91 = "", "No Information Submitted", IF('ESS Request Form'!$B$91 = "Yes", "Y", IF('ESS Request Form'!$B$91 = "No", "N", "Error")))</f>
        <v>No Information Submitted</v>
      </c>
      <c r="AO71" s="83" t="str">
        <f>IF('ESS Request Form'!$B$93 = "", "No Information Submitted", IF('ESS Request Form'!$B$93 = "Yes", "Y", IF('ESS Request Form'!$B$93 = "No", "N", "Error")))</f>
        <v>No Information Submitted</v>
      </c>
      <c r="AP71" s="83" t="str">
        <f>IF('ESS Request Form'!$B$95 = "", "No Information Submitted", IF('ESS Request Form'!$B$95 = "Yes", "Y", IF('ESS Request Form'!$B$95 = "No", "N", "Error")))</f>
        <v>No Information Submitted</v>
      </c>
      <c r="AQ71" s="83" t="str">
        <f>IF('ESS Request Form'!$B$97 = "", "No Information Submitted", IF('ESS Request Form'!$B$97 = "Yes", "Y", IF('ESS Request Form'!$B$97 = "No", "N", "Error")))</f>
        <v>No Information Submitted</v>
      </c>
      <c r="AR71" s="84"/>
      <c r="AS71" s="84"/>
      <c r="AT71" s="83" t="str">
        <f>IF('ESS Request Form'!$B$16 = "Add", "Add", IF('ESS Request Form'!$B$16 = "Revise", "Revise", "No Information Submitted"))</f>
        <v>No Information Submitted</v>
      </c>
    </row>
    <row r="72" spans="1:46" s="70" customFormat="1" ht="28.8" x14ac:dyDescent="0.3">
      <c r="A72" s="82" t="str">
        <f>IF(ISBLANK('ESS Request Form'!$B$6), "No Information Submitted", 'ESS Request Form'!$B$6)</f>
        <v>No Information Submitted</v>
      </c>
      <c r="B72" s="82"/>
      <c r="C72" s="82" t="str">
        <f>IF(ISBLANK('ESS Request Form'!$B180), "No Information Submitted", 'ESS Request Form'!$B180)</f>
        <v>No Information Submitted</v>
      </c>
      <c r="D72" s="83" t="str">
        <f>IF(ISBLANK('ESS Request Form'!$B$30), "No Information Submitted", 'ESS Request Form'!$B$30)</f>
        <v>No Information Submitted</v>
      </c>
      <c r="E72" s="83" t="str">
        <f>IF(ISBLANK('ESS Request Form'!$C180), "No Information Submitted", IF('ESS Request Form'!$C180 = "No", "N", IF('ESS Request Form'!$C180 = "Yes", "Y", "Error")))</f>
        <v>No Information Submitted</v>
      </c>
      <c r="F72" s="83" t="str">
        <f>IF(ISBLANK('ESS Request Form'!$B$22), "No Information Submitted", 'ESS Request Form'!$B$22)</f>
        <v>No Information Submitted</v>
      </c>
      <c r="G72" s="84" t="str">
        <f>IF(ISBLANK('ESS Request Form'!$B$26), "No Information Submitted", 'ESS Request Form'!$B$26)</f>
        <v>No Information Submitted</v>
      </c>
      <c r="H72" s="83" t="str">
        <f>IF(ISBLANK('ESS Request Form'!$B$24), "No Information Submitted", 'ESS Request Form'!$B$24)</f>
        <v>No Information Submitted</v>
      </c>
      <c r="I72" s="83" t="str">
        <f xml:space="preserve"> IF('ESS Request Form'!$B$42 = "Yes", IF(OR('ESS Request Form'!$B$51 = "Yes", OR('ESS Request Form'!$B$62 = "Yes: SA8-SA15", 'ESS Request Form'!$B$62 = "Yes: SA8-SA15, SA17 &amp; SA18")), IF('ESS Request Form'!$B$51 = "Yes", "Y", "N"), "ERROR - No SA or SB Submitted"), "N")</f>
        <v>N</v>
      </c>
      <c r="J7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2" s="83" t="str">
        <f>IF($J$4 &lt;&gt; "Y", "N", IF('ESS Request Form'!$B$66 = "Yes", "Y", "N"))</f>
        <v>N</v>
      </c>
      <c r="L72" s="83" t="str">
        <f>IF($J$4 &lt;&gt; "Y", "N", IF(OR('ESS Request Form'!$B$62 = "Yes: SA8-SA15", 'ESS Request Form'!$B$62 = "Yes: SA8-SA15, SA17 &amp; SA18"), "Y", "N"))</f>
        <v>N</v>
      </c>
      <c r="M72" s="83" t="str">
        <f>IF($J$4 &lt;&gt; "Y", "N", IF('ESS Request Form'!$B$62 = "Yes: SA8-SA15, SA17 &amp; SA18", "Y", "N"))</f>
        <v>N</v>
      </c>
      <c r="N7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2" s="83"/>
      <c r="P72" s="83" t="str">
        <f>IF(ISBLANK('ESS Request Form'!$D180), "No Information Submitted", 'ESS Request Form'!$D180)</f>
        <v>No Information Submitted</v>
      </c>
      <c r="Q72" s="83" t="str">
        <f>IF(ISBLANK('ESS Request Form'!$E180), "No Information Submitted", 'ESS Request Form'!$E180)</f>
        <v>No Information Submitted</v>
      </c>
      <c r="R72" s="83" t="str">
        <f>IF(ISBLANK('ESS Request Form'!$F180), "No Information Submitted", 'ESS Request Form'!$F180)</f>
        <v>No Information Submitted</v>
      </c>
      <c r="S72" s="83" t="str">
        <f>IF(ISBLANK('ESS Request Form'!$G180), "No Information Submitted", 'ESS Request Form'!$G180)</f>
        <v>No Information Submitted</v>
      </c>
      <c r="T72" s="83" t="str">
        <f>IF(ISBLANK('ESS Request Form'!$H180), "No Information Submitted", 'ESS Request Form'!$H180)</f>
        <v>No Information Submitted</v>
      </c>
      <c r="U72" s="83" t="str">
        <f>IF($I$4 &lt;&gt; "Y", "No Information Submitted", IF(ISBLANK('ESS Request Form'!$B$44), "No NRTL Selected", 'ESS Request Form'!$B$44))</f>
        <v>No Information Submitted</v>
      </c>
      <c r="V72" s="84" t="str">
        <f t="shared" si="4"/>
        <v>No Information Submitted</v>
      </c>
      <c r="W72" s="83" t="str">
        <f>IF($J$4 &lt;&gt; "Y", "No Information Submitted", IF(ISBLANK('ESS Request Form'!$B$44), "No NRTL Selected", 'ESS Request Form'!$B$44))</f>
        <v>No Information Submitted</v>
      </c>
      <c r="X72" s="84" t="str">
        <f t="shared" si="5"/>
        <v>No Information Submitted</v>
      </c>
      <c r="Y72" s="83" t="str">
        <f>IF($J$4 &lt;&gt; "Y", "No Information Submitted", IF(AND($J$4= "Y", ISBLANK('ESS Request Form'!$B$64)), "ERROR - No Firmware Version Submitted", 'ESS Request Form'!$B$64))</f>
        <v>No Information Submitted</v>
      </c>
      <c r="Z72" s="84" t="str">
        <f t="shared" si="6"/>
        <v>No Information Submitted</v>
      </c>
      <c r="AA72" s="84" t="str">
        <f t="shared" si="7"/>
        <v>No Information Submitted</v>
      </c>
      <c r="AB72" s="83" t="str">
        <f>IF($N$4 = "No Information Submitted", "No Information Submitted", IF(ISBLANK('ESS Request Form'!$B$76), "No Information Submitted", 'ESS Request Form'!$B$76))</f>
        <v>No Information Submitted</v>
      </c>
      <c r="AC72" s="84" t="str">
        <f>IF($N$4 = "No Information Submitted", "No Information Submitted", IF(ISBLANK('ESS Request Form'!$B$76), "No Information Submitted", ""))</f>
        <v>No Information Submitted</v>
      </c>
      <c r="AD72" s="83"/>
      <c r="AF72" s="83"/>
      <c r="AG72" s="83"/>
      <c r="AH72" s="83" t="str">
        <f>IF(ISBLANK('ESS Request Form'!$I180), "", _xlfn.CONCAT("Integrated Inverter model number ", 'ESS Request Form'!$I180))</f>
        <v/>
      </c>
      <c r="AI72" s="83" t="str">
        <f>IF('ESS Request Form'!$B$81 = "", "No Information Submitted", IF('ESS Request Form'!$B$81 = "Yes", "Y", IF('ESS Request Form'!$B$81 = "No", "N", "Error")))</f>
        <v>No Information Submitted</v>
      </c>
      <c r="AJ72" s="83" t="str">
        <f>IF('ESS Request Form'!$B$83 = "", "No Information Submitted", IF('ESS Request Form'!$B$83 = "Yes", "Y", IF('ESS Request Form'!$B$83 = "No", "N", "Error")))</f>
        <v>No Information Submitted</v>
      </c>
      <c r="AK72" s="83" t="str">
        <f>IF('ESS Request Form'!$B$85 = "", "No Information Submitted", IF('ESS Request Form'!$B$85 = "Yes", "Y", IF('ESS Request Form'!$B$85 = "No", "N", "Error")))</f>
        <v>No Information Submitted</v>
      </c>
      <c r="AL72" s="83" t="str">
        <f>IF('ESS Request Form'!$B$87 = "", "No Information Submitted", IF('ESS Request Form'!$B$87 = "Yes", "Y", IF('ESS Request Form'!$B$87 = "No", "N", "Error")))</f>
        <v>No Information Submitted</v>
      </c>
      <c r="AM72" s="83" t="str">
        <f>IF('ESS Request Form'!$B$89 = "", "No Information Submitted", IF('ESS Request Form'!$B$89 = "Yes", "Y", IF('ESS Request Form'!$B$89 = "No", "N", "Error")))</f>
        <v>No Information Submitted</v>
      </c>
      <c r="AN72" s="83" t="str">
        <f>IF('ESS Request Form'!$B$91 = "", "No Information Submitted", IF('ESS Request Form'!$B$91 = "Yes", "Y", IF('ESS Request Form'!$B$91 = "No", "N", "Error")))</f>
        <v>No Information Submitted</v>
      </c>
      <c r="AO72" s="83" t="str">
        <f>IF('ESS Request Form'!$B$93 = "", "No Information Submitted", IF('ESS Request Form'!$B$93 = "Yes", "Y", IF('ESS Request Form'!$B$93 = "No", "N", "Error")))</f>
        <v>No Information Submitted</v>
      </c>
      <c r="AP72" s="83" t="str">
        <f>IF('ESS Request Form'!$B$95 = "", "No Information Submitted", IF('ESS Request Form'!$B$95 = "Yes", "Y", IF('ESS Request Form'!$B$95 = "No", "N", "Error")))</f>
        <v>No Information Submitted</v>
      </c>
      <c r="AQ72" s="83" t="str">
        <f>IF('ESS Request Form'!$B$97 = "", "No Information Submitted", IF('ESS Request Form'!$B$97 = "Yes", "Y", IF('ESS Request Form'!$B$97 = "No", "N", "Error")))</f>
        <v>No Information Submitted</v>
      </c>
      <c r="AR72" s="84"/>
      <c r="AS72" s="84"/>
      <c r="AT72" s="83" t="str">
        <f>IF('ESS Request Form'!$B$16 = "Add", "Add", IF('ESS Request Form'!$B$16 = "Revise", "Revise", "No Information Submitted"))</f>
        <v>No Information Submitted</v>
      </c>
    </row>
    <row r="73" spans="1:46" s="70" customFormat="1" ht="28.8" x14ac:dyDescent="0.3">
      <c r="A73" s="82" t="str">
        <f>IF(ISBLANK('ESS Request Form'!$B$6), "No Information Submitted", 'ESS Request Form'!$B$6)</f>
        <v>No Information Submitted</v>
      </c>
      <c r="B73" s="82"/>
      <c r="C73" s="82" t="str">
        <f>IF(ISBLANK('ESS Request Form'!$B181), "No Information Submitted", 'ESS Request Form'!$B181)</f>
        <v>No Information Submitted</v>
      </c>
      <c r="D73" s="83" t="str">
        <f>IF(ISBLANK('ESS Request Form'!$B$30), "No Information Submitted", 'ESS Request Form'!$B$30)</f>
        <v>No Information Submitted</v>
      </c>
      <c r="E73" s="83" t="str">
        <f>IF(ISBLANK('ESS Request Form'!$C181), "No Information Submitted", IF('ESS Request Form'!$C181 = "No", "N", IF('ESS Request Form'!$C181 = "Yes", "Y", "Error")))</f>
        <v>No Information Submitted</v>
      </c>
      <c r="F73" s="83" t="str">
        <f>IF(ISBLANK('ESS Request Form'!$B$22), "No Information Submitted", 'ESS Request Form'!$B$22)</f>
        <v>No Information Submitted</v>
      </c>
      <c r="G73" s="84" t="str">
        <f>IF(ISBLANK('ESS Request Form'!$B$26), "No Information Submitted", 'ESS Request Form'!$B$26)</f>
        <v>No Information Submitted</v>
      </c>
      <c r="H73" s="83" t="str">
        <f>IF(ISBLANK('ESS Request Form'!$B$24), "No Information Submitted", 'ESS Request Form'!$B$24)</f>
        <v>No Information Submitted</v>
      </c>
      <c r="I73" s="83" t="str">
        <f xml:space="preserve"> IF('ESS Request Form'!$B$42 = "Yes", IF(OR('ESS Request Form'!$B$51 = "Yes", OR('ESS Request Form'!$B$62 = "Yes: SA8-SA15", 'ESS Request Form'!$B$62 = "Yes: SA8-SA15, SA17 &amp; SA18")), IF('ESS Request Form'!$B$51 = "Yes", "Y", "N"), "ERROR - No SA or SB Submitted"), "N")</f>
        <v>N</v>
      </c>
      <c r="J7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3" s="83" t="str">
        <f>IF($J$4 &lt;&gt; "Y", "N", IF('ESS Request Form'!$B$66 = "Yes", "Y", "N"))</f>
        <v>N</v>
      </c>
      <c r="L73" s="83" t="str">
        <f>IF($J$4 &lt;&gt; "Y", "N", IF(OR('ESS Request Form'!$B$62 = "Yes: SA8-SA15", 'ESS Request Form'!$B$62 = "Yes: SA8-SA15, SA17 &amp; SA18"), "Y", "N"))</f>
        <v>N</v>
      </c>
      <c r="M73" s="83" t="str">
        <f>IF($J$4 &lt;&gt; "Y", "N", IF('ESS Request Form'!$B$62 = "Yes: SA8-SA15, SA17 &amp; SA18", "Y", "N"))</f>
        <v>N</v>
      </c>
      <c r="N7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3" s="83"/>
      <c r="P73" s="83" t="str">
        <f>IF(ISBLANK('ESS Request Form'!$D181), "No Information Submitted", 'ESS Request Form'!$D181)</f>
        <v>No Information Submitted</v>
      </c>
      <c r="Q73" s="83" t="str">
        <f>IF(ISBLANK('ESS Request Form'!$E181), "No Information Submitted", 'ESS Request Form'!$E181)</f>
        <v>No Information Submitted</v>
      </c>
      <c r="R73" s="83" t="str">
        <f>IF(ISBLANK('ESS Request Form'!$F181), "No Information Submitted", 'ESS Request Form'!$F181)</f>
        <v>No Information Submitted</v>
      </c>
      <c r="S73" s="83" t="str">
        <f>IF(ISBLANK('ESS Request Form'!$G181), "No Information Submitted", 'ESS Request Form'!$G181)</f>
        <v>No Information Submitted</v>
      </c>
      <c r="T73" s="83" t="str">
        <f>IF(ISBLANK('ESS Request Form'!$H181), "No Information Submitted", 'ESS Request Form'!$H181)</f>
        <v>No Information Submitted</v>
      </c>
      <c r="U73" s="83" t="str">
        <f>IF($I$4 &lt;&gt; "Y", "No Information Submitted", IF(ISBLANK('ESS Request Form'!$B$44), "No NRTL Selected", 'ESS Request Form'!$B$44))</f>
        <v>No Information Submitted</v>
      </c>
      <c r="V73" s="84" t="str">
        <f t="shared" si="4"/>
        <v>No Information Submitted</v>
      </c>
      <c r="W73" s="83" t="str">
        <f>IF($J$4 &lt;&gt; "Y", "No Information Submitted", IF(ISBLANK('ESS Request Form'!$B$44), "No NRTL Selected", 'ESS Request Form'!$B$44))</f>
        <v>No Information Submitted</v>
      </c>
      <c r="X73" s="84" t="str">
        <f t="shared" si="5"/>
        <v>No Information Submitted</v>
      </c>
      <c r="Y73" s="83" t="str">
        <f>IF($J$4 &lt;&gt; "Y", "No Information Submitted", IF(AND($J$4= "Y", ISBLANK('ESS Request Form'!$B$64)), "ERROR - No Firmware Version Submitted", 'ESS Request Form'!$B$64))</f>
        <v>No Information Submitted</v>
      </c>
      <c r="Z73" s="84" t="str">
        <f t="shared" si="6"/>
        <v>No Information Submitted</v>
      </c>
      <c r="AA73" s="84" t="str">
        <f t="shared" si="7"/>
        <v>No Information Submitted</v>
      </c>
      <c r="AB73" s="83" t="str">
        <f>IF($N$4 = "No Information Submitted", "No Information Submitted", IF(ISBLANK('ESS Request Form'!$B$76), "No Information Submitted", 'ESS Request Form'!$B$76))</f>
        <v>No Information Submitted</v>
      </c>
      <c r="AC73" s="84" t="str">
        <f>IF($N$4 = "No Information Submitted", "No Information Submitted", IF(ISBLANK('ESS Request Form'!$B$76), "No Information Submitted", ""))</f>
        <v>No Information Submitted</v>
      </c>
      <c r="AD73" s="83"/>
      <c r="AF73" s="83"/>
      <c r="AG73" s="83"/>
      <c r="AH73" s="83" t="str">
        <f>IF(ISBLANK('ESS Request Form'!$I181), "", _xlfn.CONCAT("Integrated Inverter model number ", 'ESS Request Form'!$I181))</f>
        <v/>
      </c>
      <c r="AI73" s="83" t="str">
        <f>IF('ESS Request Form'!$B$81 = "", "No Information Submitted", IF('ESS Request Form'!$B$81 = "Yes", "Y", IF('ESS Request Form'!$B$81 = "No", "N", "Error")))</f>
        <v>No Information Submitted</v>
      </c>
      <c r="AJ73" s="83" t="str">
        <f>IF('ESS Request Form'!$B$83 = "", "No Information Submitted", IF('ESS Request Form'!$B$83 = "Yes", "Y", IF('ESS Request Form'!$B$83 = "No", "N", "Error")))</f>
        <v>No Information Submitted</v>
      </c>
      <c r="AK73" s="83" t="str">
        <f>IF('ESS Request Form'!$B$85 = "", "No Information Submitted", IF('ESS Request Form'!$B$85 = "Yes", "Y", IF('ESS Request Form'!$B$85 = "No", "N", "Error")))</f>
        <v>No Information Submitted</v>
      </c>
      <c r="AL73" s="83" t="str">
        <f>IF('ESS Request Form'!$B$87 = "", "No Information Submitted", IF('ESS Request Form'!$B$87 = "Yes", "Y", IF('ESS Request Form'!$B$87 = "No", "N", "Error")))</f>
        <v>No Information Submitted</v>
      </c>
      <c r="AM73" s="83" t="str">
        <f>IF('ESS Request Form'!$B$89 = "", "No Information Submitted", IF('ESS Request Form'!$B$89 = "Yes", "Y", IF('ESS Request Form'!$B$89 = "No", "N", "Error")))</f>
        <v>No Information Submitted</v>
      </c>
      <c r="AN73" s="83" t="str">
        <f>IF('ESS Request Form'!$B$91 = "", "No Information Submitted", IF('ESS Request Form'!$B$91 = "Yes", "Y", IF('ESS Request Form'!$B$91 = "No", "N", "Error")))</f>
        <v>No Information Submitted</v>
      </c>
      <c r="AO73" s="83" t="str">
        <f>IF('ESS Request Form'!$B$93 = "", "No Information Submitted", IF('ESS Request Form'!$B$93 = "Yes", "Y", IF('ESS Request Form'!$B$93 = "No", "N", "Error")))</f>
        <v>No Information Submitted</v>
      </c>
      <c r="AP73" s="83" t="str">
        <f>IF('ESS Request Form'!$B$95 = "", "No Information Submitted", IF('ESS Request Form'!$B$95 = "Yes", "Y", IF('ESS Request Form'!$B$95 = "No", "N", "Error")))</f>
        <v>No Information Submitted</v>
      </c>
      <c r="AQ73" s="83" t="str">
        <f>IF('ESS Request Form'!$B$97 = "", "No Information Submitted", IF('ESS Request Form'!$B$97 = "Yes", "Y", IF('ESS Request Form'!$B$97 = "No", "N", "Error")))</f>
        <v>No Information Submitted</v>
      </c>
      <c r="AR73" s="84"/>
      <c r="AS73" s="84"/>
      <c r="AT73" s="83" t="str">
        <f>IF('ESS Request Form'!$B$16 = "Add", "Add", IF('ESS Request Form'!$B$16 = "Revise", "Revise", "No Information Submitted"))</f>
        <v>No Information Submitted</v>
      </c>
    </row>
    <row r="74" spans="1:46" s="70" customFormat="1" ht="28.8" x14ac:dyDescent="0.3">
      <c r="A74" s="82" t="str">
        <f>IF(ISBLANK('ESS Request Form'!$B$6), "No Information Submitted", 'ESS Request Form'!$B$6)</f>
        <v>No Information Submitted</v>
      </c>
      <c r="B74" s="82"/>
      <c r="C74" s="82" t="str">
        <f>IF(ISBLANK('ESS Request Form'!$B182), "No Information Submitted", 'ESS Request Form'!$B182)</f>
        <v>No Information Submitted</v>
      </c>
      <c r="D74" s="83" t="str">
        <f>IF(ISBLANK('ESS Request Form'!$B$30), "No Information Submitted", 'ESS Request Form'!$B$30)</f>
        <v>No Information Submitted</v>
      </c>
      <c r="E74" s="83" t="str">
        <f>IF(ISBLANK('ESS Request Form'!$C182), "No Information Submitted", IF('ESS Request Form'!$C182 = "No", "N", IF('ESS Request Form'!$C182 = "Yes", "Y", "Error")))</f>
        <v>No Information Submitted</v>
      </c>
      <c r="F74" s="83" t="str">
        <f>IF(ISBLANK('ESS Request Form'!$B$22), "No Information Submitted", 'ESS Request Form'!$B$22)</f>
        <v>No Information Submitted</v>
      </c>
      <c r="G74" s="84" t="str">
        <f>IF(ISBLANK('ESS Request Form'!$B$26), "No Information Submitted", 'ESS Request Form'!$B$26)</f>
        <v>No Information Submitted</v>
      </c>
      <c r="H74" s="83" t="str">
        <f>IF(ISBLANK('ESS Request Form'!$B$24), "No Information Submitted", 'ESS Request Form'!$B$24)</f>
        <v>No Information Submitted</v>
      </c>
      <c r="I74" s="83" t="str">
        <f xml:space="preserve"> IF('ESS Request Form'!$B$42 = "Yes", IF(OR('ESS Request Form'!$B$51 = "Yes", OR('ESS Request Form'!$B$62 = "Yes: SA8-SA15", 'ESS Request Form'!$B$62 = "Yes: SA8-SA15, SA17 &amp; SA18")), IF('ESS Request Form'!$B$51 = "Yes", "Y", "N"), "ERROR - No SA or SB Submitted"), "N")</f>
        <v>N</v>
      </c>
      <c r="J7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4" s="83" t="str">
        <f>IF($J$4 &lt;&gt; "Y", "N", IF('ESS Request Form'!$B$66 = "Yes", "Y", "N"))</f>
        <v>N</v>
      </c>
      <c r="L74" s="83" t="str">
        <f>IF($J$4 &lt;&gt; "Y", "N", IF(OR('ESS Request Form'!$B$62 = "Yes: SA8-SA15", 'ESS Request Form'!$B$62 = "Yes: SA8-SA15, SA17 &amp; SA18"), "Y", "N"))</f>
        <v>N</v>
      </c>
      <c r="M74" s="83" t="str">
        <f>IF($J$4 &lt;&gt; "Y", "N", IF('ESS Request Form'!$B$62 = "Yes: SA8-SA15, SA17 &amp; SA18", "Y", "N"))</f>
        <v>N</v>
      </c>
      <c r="N7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4" s="83"/>
      <c r="P74" s="83" t="str">
        <f>IF(ISBLANK('ESS Request Form'!$D182), "No Information Submitted", 'ESS Request Form'!$D182)</f>
        <v>No Information Submitted</v>
      </c>
      <c r="Q74" s="83" t="str">
        <f>IF(ISBLANK('ESS Request Form'!$E182), "No Information Submitted", 'ESS Request Form'!$E182)</f>
        <v>No Information Submitted</v>
      </c>
      <c r="R74" s="83" t="str">
        <f>IF(ISBLANK('ESS Request Form'!$F182), "No Information Submitted", 'ESS Request Form'!$F182)</f>
        <v>No Information Submitted</v>
      </c>
      <c r="S74" s="83" t="str">
        <f>IF(ISBLANK('ESS Request Form'!$G182), "No Information Submitted", 'ESS Request Form'!$G182)</f>
        <v>No Information Submitted</v>
      </c>
      <c r="T74" s="83" t="str">
        <f>IF(ISBLANK('ESS Request Form'!$H182), "No Information Submitted", 'ESS Request Form'!$H182)</f>
        <v>No Information Submitted</v>
      </c>
      <c r="U74" s="83" t="str">
        <f>IF($I$4 &lt;&gt; "Y", "No Information Submitted", IF(ISBLANK('ESS Request Form'!$B$44), "No NRTL Selected", 'ESS Request Form'!$B$44))</f>
        <v>No Information Submitted</v>
      </c>
      <c r="V74" s="84" t="str">
        <f t="shared" si="4"/>
        <v>No Information Submitted</v>
      </c>
      <c r="W74" s="83" t="str">
        <f>IF($J$4 &lt;&gt; "Y", "No Information Submitted", IF(ISBLANK('ESS Request Form'!$B$44), "No NRTL Selected", 'ESS Request Form'!$B$44))</f>
        <v>No Information Submitted</v>
      </c>
      <c r="X74" s="84" t="str">
        <f t="shared" si="5"/>
        <v>No Information Submitted</v>
      </c>
      <c r="Y74" s="83" t="str">
        <f>IF($J$4 &lt;&gt; "Y", "No Information Submitted", IF(AND($J$4= "Y", ISBLANK('ESS Request Form'!$B$64)), "ERROR - No Firmware Version Submitted", 'ESS Request Form'!$B$64))</f>
        <v>No Information Submitted</v>
      </c>
      <c r="Z74" s="84" t="str">
        <f t="shared" si="6"/>
        <v>No Information Submitted</v>
      </c>
      <c r="AA74" s="84" t="str">
        <f t="shared" si="7"/>
        <v>No Information Submitted</v>
      </c>
      <c r="AB74" s="83" t="str">
        <f>IF($N$4 = "No Information Submitted", "No Information Submitted", IF(ISBLANK('ESS Request Form'!$B$76), "No Information Submitted", 'ESS Request Form'!$B$76))</f>
        <v>No Information Submitted</v>
      </c>
      <c r="AC74" s="84" t="str">
        <f>IF($N$4 = "No Information Submitted", "No Information Submitted", IF(ISBLANK('ESS Request Form'!$B$76), "No Information Submitted", ""))</f>
        <v>No Information Submitted</v>
      </c>
      <c r="AD74" s="83"/>
      <c r="AF74" s="83"/>
      <c r="AG74" s="83"/>
      <c r="AH74" s="83" t="str">
        <f>IF(ISBLANK('ESS Request Form'!$I182), "", _xlfn.CONCAT("Integrated Inverter model number ", 'ESS Request Form'!$I182))</f>
        <v/>
      </c>
      <c r="AI74" s="83" t="str">
        <f>IF('ESS Request Form'!$B$81 = "", "No Information Submitted", IF('ESS Request Form'!$B$81 = "Yes", "Y", IF('ESS Request Form'!$B$81 = "No", "N", "Error")))</f>
        <v>No Information Submitted</v>
      </c>
      <c r="AJ74" s="83" t="str">
        <f>IF('ESS Request Form'!$B$83 = "", "No Information Submitted", IF('ESS Request Form'!$B$83 = "Yes", "Y", IF('ESS Request Form'!$B$83 = "No", "N", "Error")))</f>
        <v>No Information Submitted</v>
      </c>
      <c r="AK74" s="83" t="str">
        <f>IF('ESS Request Form'!$B$85 = "", "No Information Submitted", IF('ESS Request Form'!$B$85 = "Yes", "Y", IF('ESS Request Form'!$B$85 = "No", "N", "Error")))</f>
        <v>No Information Submitted</v>
      </c>
      <c r="AL74" s="83" t="str">
        <f>IF('ESS Request Form'!$B$87 = "", "No Information Submitted", IF('ESS Request Form'!$B$87 = "Yes", "Y", IF('ESS Request Form'!$B$87 = "No", "N", "Error")))</f>
        <v>No Information Submitted</v>
      </c>
      <c r="AM74" s="83" t="str">
        <f>IF('ESS Request Form'!$B$89 = "", "No Information Submitted", IF('ESS Request Form'!$B$89 = "Yes", "Y", IF('ESS Request Form'!$B$89 = "No", "N", "Error")))</f>
        <v>No Information Submitted</v>
      </c>
      <c r="AN74" s="83" t="str">
        <f>IF('ESS Request Form'!$B$91 = "", "No Information Submitted", IF('ESS Request Form'!$B$91 = "Yes", "Y", IF('ESS Request Form'!$B$91 = "No", "N", "Error")))</f>
        <v>No Information Submitted</v>
      </c>
      <c r="AO74" s="83" t="str">
        <f>IF('ESS Request Form'!$B$93 = "", "No Information Submitted", IF('ESS Request Form'!$B$93 = "Yes", "Y", IF('ESS Request Form'!$B$93 = "No", "N", "Error")))</f>
        <v>No Information Submitted</v>
      </c>
      <c r="AP74" s="83" t="str">
        <f>IF('ESS Request Form'!$B$95 = "", "No Information Submitted", IF('ESS Request Form'!$B$95 = "Yes", "Y", IF('ESS Request Form'!$B$95 = "No", "N", "Error")))</f>
        <v>No Information Submitted</v>
      </c>
      <c r="AQ74" s="83" t="str">
        <f>IF('ESS Request Form'!$B$97 = "", "No Information Submitted", IF('ESS Request Form'!$B$97 = "Yes", "Y", IF('ESS Request Form'!$B$97 = "No", "N", "Error")))</f>
        <v>No Information Submitted</v>
      </c>
      <c r="AR74" s="84"/>
      <c r="AS74" s="84"/>
      <c r="AT74" s="83" t="str">
        <f>IF('ESS Request Form'!$B$16 = "Add", "Add", IF('ESS Request Form'!$B$16 = "Revise", "Revise", "No Information Submitted"))</f>
        <v>No Information Submitted</v>
      </c>
    </row>
    <row r="75" spans="1:46" s="70" customFormat="1" ht="28.8" x14ac:dyDescent="0.3">
      <c r="A75" s="82" t="str">
        <f>IF(ISBLANK('ESS Request Form'!$B$6), "No Information Submitted", 'ESS Request Form'!$B$6)</f>
        <v>No Information Submitted</v>
      </c>
      <c r="B75" s="82"/>
      <c r="C75" s="82" t="str">
        <f>IF(ISBLANK('ESS Request Form'!$B183), "No Information Submitted", 'ESS Request Form'!$B183)</f>
        <v>No Information Submitted</v>
      </c>
      <c r="D75" s="83" t="str">
        <f>IF(ISBLANK('ESS Request Form'!$B$30), "No Information Submitted", 'ESS Request Form'!$B$30)</f>
        <v>No Information Submitted</v>
      </c>
      <c r="E75" s="83" t="str">
        <f>IF(ISBLANK('ESS Request Form'!$C183), "No Information Submitted", IF('ESS Request Form'!$C183 = "No", "N", IF('ESS Request Form'!$C183 = "Yes", "Y", "Error")))</f>
        <v>No Information Submitted</v>
      </c>
      <c r="F75" s="83" t="str">
        <f>IF(ISBLANK('ESS Request Form'!$B$22), "No Information Submitted", 'ESS Request Form'!$B$22)</f>
        <v>No Information Submitted</v>
      </c>
      <c r="G75" s="84" t="str">
        <f>IF(ISBLANK('ESS Request Form'!$B$26), "No Information Submitted", 'ESS Request Form'!$B$26)</f>
        <v>No Information Submitted</v>
      </c>
      <c r="H75" s="83" t="str">
        <f>IF(ISBLANK('ESS Request Form'!$B$24), "No Information Submitted", 'ESS Request Form'!$B$24)</f>
        <v>No Information Submitted</v>
      </c>
      <c r="I75" s="83" t="str">
        <f xml:space="preserve"> IF('ESS Request Form'!$B$42 = "Yes", IF(OR('ESS Request Form'!$B$51 = "Yes", OR('ESS Request Form'!$B$62 = "Yes: SA8-SA15", 'ESS Request Form'!$B$62 = "Yes: SA8-SA15, SA17 &amp; SA18")), IF('ESS Request Form'!$B$51 = "Yes", "Y", "N"), "ERROR - No SA or SB Submitted"), "N")</f>
        <v>N</v>
      </c>
      <c r="J7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5" s="83" t="str">
        <f>IF($J$4 &lt;&gt; "Y", "N", IF('ESS Request Form'!$B$66 = "Yes", "Y", "N"))</f>
        <v>N</v>
      </c>
      <c r="L75" s="83" t="str">
        <f>IF($J$4 &lt;&gt; "Y", "N", IF(OR('ESS Request Form'!$B$62 = "Yes: SA8-SA15", 'ESS Request Form'!$B$62 = "Yes: SA8-SA15, SA17 &amp; SA18"), "Y", "N"))</f>
        <v>N</v>
      </c>
      <c r="M75" s="83" t="str">
        <f>IF($J$4 &lt;&gt; "Y", "N", IF('ESS Request Form'!$B$62 = "Yes: SA8-SA15, SA17 &amp; SA18", "Y", "N"))</f>
        <v>N</v>
      </c>
      <c r="N7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5" s="83"/>
      <c r="P75" s="83" t="str">
        <f>IF(ISBLANK('ESS Request Form'!$D183), "No Information Submitted", 'ESS Request Form'!$D183)</f>
        <v>No Information Submitted</v>
      </c>
      <c r="Q75" s="83" t="str">
        <f>IF(ISBLANK('ESS Request Form'!$E183), "No Information Submitted", 'ESS Request Form'!$E183)</f>
        <v>No Information Submitted</v>
      </c>
      <c r="R75" s="83" t="str">
        <f>IF(ISBLANK('ESS Request Form'!$F183), "No Information Submitted", 'ESS Request Form'!$F183)</f>
        <v>No Information Submitted</v>
      </c>
      <c r="S75" s="83" t="str">
        <f>IF(ISBLANK('ESS Request Form'!$G183), "No Information Submitted", 'ESS Request Form'!$G183)</f>
        <v>No Information Submitted</v>
      </c>
      <c r="T75" s="83" t="str">
        <f>IF(ISBLANK('ESS Request Form'!$H183), "No Information Submitted", 'ESS Request Form'!$H183)</f>
        <v>No Information Submitted</v>
      </c>
      <c r="U75" s="83" t="str">
        <f>IF($I$4 &lt;&gt; "Y", "No Information Submitted", IF(ISBLANK('ESS Request Form'!$B$44), "No NRTL Selected", 'ESS Request Form'!$B$44))</f>
        <v>No Information Submitted</v>
      </c>
      <c r="V75" s="84" t="str">
        <f t="shared" si="4"/>
        <v>No Information Submitted</v>
      </c>
      <c r="W75" s="83" t="str">
        <f>IF($J$4 &lt;&gt; "Y", "No Information Submitted", IF(ISBLANK('ESS Request Form'!$B$44), "No NRTL Selected", 'ESS Request Form'!$B$44))</f>
        <v>No Information Submitted</v>
      </c>
      <c r="X75" s="84" t="str">
        <f t="shared" si="5"/>
        <v>No Information Submitted</v>
      </c>
      <c r="Y75" s="83" t="str">
        <f>IF($J$4 &lt;&gt; "Y", "No Information Submitted", IF(AND($J$4= "Y", ISBLANK('ESS Request Form'!$B$64)), "ERROR - No Firmware Version Submitted", 'ESS Request Form'!$B$64))</f>
        <v>No Information Submitted</v>
      </c>
      <c r="Z75" s="84" t="str">
        <f t="shared" si="6"/>
        <v>No Information Submitted</v>
      </c>
      <c r="AA75" s="84" t="str">
        <f t="shared" si="7"/>
        <v>No Information Submitted</v>
      </c>
      <c r="AB75" s="83" t="str">
        <f>IF($N$4 = "No Information Submitted", "No Information Submitted", IF(ISBLANK('ESS Request Form'!$B$76), "No Information Submitted", 'ESS Request Form'!$B$76))</f>
        <v>No Information Submitted</v>
      </c>
      <c r="AC75" s="84" t="str">
        <f>IF($N$4 = "No Information Submitted", "No Information Submitted", IF(ISBLANK('ESS Request Form'!$B$76), "No Information Submitted", ""))</f>
        <v>No Information Submitted</v>
      </c>
      <c r="AD75" s="83"/>
      <c r="AF75" s="83"/>
      <c r="AG75" s="83"/>
      <c r="AH75" s="83" t="str">
        <f>IF(ISBLANK('ESS Request Form'!$I183), "", _xlfn.CONCAT("Integrated Inverter model number ", 'ESS Request Form'!$I183))</f>
        <v/>
      </c>
      <c r="AI75" s="83" t="str">
        <f>IF('ESS Request Form'!$B$81 = "", "No Information Submitted", IF('ESS Request Form'!$B$81 = "Yes", "Y", IF('ESS Request Form'!$B$81 = "No", "N", "Error")))</f>
        <v>No Information Submitted</v>
      </c>
      <c r="AJ75" s="83" t="str">
        <f>IF('ESS Request Form'!$B$83 = "", "No Information Submitted", IF('ESS Request Form'!$B$83 = "Yes", "Y", IF('ESS Request Form'!$B$83 = "No", "N", "Error")))</f>
        <v>No Information Submitted</v>
      </c>
      <c r="AK75" s="83" t="str">
        <f>IF('ESS Request Form'!$B$85 = "", "No Information Submitted", IF('ESS Request Form'!$B$85 = "Yes", "Y", IF('ESS Request Form'!$B$85 = "No", "N", "Error")))</f>
        <v>No Information Submitted</v>
      </c>
      <c r="AL75" s="83" t="str">
        <f>IF('ESS Request Form'!$B$87 = "", "No Information Submitted", IF('ESS Request Form'!$B$87 = "Yes", "Y", IF('ESS Request Form'!$B$87 = "No", "N", "Error")))</f>
        <v>No Information Submitted</v>
      </c>
      <c r="AM75" s="83" t="str">
        <f>IF('ESS Request Form'!$B$89 = "", "No Information Submitted", IF('ESS Request Form'!$B$89 = "Yes", "Y", IF('ESS Request Form'!$B$89 = "No", "N", "Error")))</f>
        <v>No Information Submitted</v>
      </c>
      <c r="AN75" s="83" t="str">
        <f>IF('ESS Request Form'!$B$91 = "", "No Information Submitted", IF('ESS Request Form'!$B$91 = "Yes", "Y", IF('ESS Request Form'!$B$91 = "No", "N", "Error")))</f>
        <v>No Information Submitted</v>
      </c>
      <c r="AO75" s="83" t="str">
        <f>IF('ESS Request Form'!$B$93 = "", "No Information Submitted", IF('ESS Request Form'!$B$93 = "Yes", "Y", IF('ESS Request Form'!$B$93 = "No", "N", "Error")))</f>
        <v>No Information Submitted</v>
      </c>
      <c r="AP75" s="83" t="str">
        <f>IF('ESS Request Form'!$B$95 = "", "No Information Submitted", IF('ESS Request Form'!$B$95 = "Yes", "Y", IF('ESS Request Form'!$B$95 = "No", "N", "Error")))</f>
        <v>No Information Submitted</v>
      </c>
      <c r="AQ75" s="83" t="str">
        <f>IF('ESS Request Form'!$B$97 = "", "No Information Submitted", IF('ESS Request Form'!$B$97 = "Yes", "Y", IF('ESS Request Form'!$B$97 = "No", "N", "Error")))</f>
        <v>No Information Submitted</v>
      </c>
      <c r="AR75" s="84"/>
      <c r="AS75" s="84"/>
      <c r="AT75" s="83" t="str">
        <f>IF('ESS Request Form'!$B$16 = "Add", "Add", IF('ESS Request Form'!$B$16 = "Revise", "Revise", "No Information Submitted"))</f>
        <v>No Information Submitted</v>
      </c>
    </row>
    <row r="76" spans="1:46" s="70" customFormat="1" ht="28.8" x14ac:dyDescent="0.3">
      <c r="A76" s="82" t="str">
        <f>IF(ISBLANK('ESS Request Form'!$B$6), "No Information Submitted", 'ESS Request Form'!$B$6)</f>
        <v>No Information Submitted</v>
      </c>
      <c r="B76" s="82"/>
      <c r="C76" s="82" t="str">
        <f>IF(ISBLANK('ESS Request Form'!$B184), "No Information Submitted", 'ESS Request Form'!$B184)</f>
        <v>No Information Submitted</v>
      </c>
      <c r="D76" s="83" t="str">
        <f>IF(ISBLANK('ESS Request Form'!$B$30), "No Information Submitted", 'ESS Request Form'!$B$30)</f>
        <v>No Information Submitted</v>
      </c>
      <c r="E76" s="83" t="str">
        <f>IF(ISBLANK('ESS Request Form'!$C184), "No Information Submitted", IF('ESS Request Form'!$C184 = "No", "N", IF('ESS Request Form'!$C184 = "Yes", "Y", "Error")))</f>
        <v>No Information Submitted</v>
      </c>
      <c r="F76" s="83" t="str">
        <f>IF(ISBLANK('ESS Request Form'!$B$22), "No Information Submitted", 'ESS Request Form'!$B$22)</f>
        <v>No Information Submitted</v>
      </c>
      <c r="G76" s="84" t="str">
        <f>IF(ISBLANK('ESS Request Form'!$B$26), "No Information Submitted", 'ESS Request Form'!$B$26)</f>
        <v>No Information Submitted</v>
      </c>
      <c r="H76" s="83" t="str">
        <f>IF(ISBLANK('ESS Request Form'!$B$24), "No Information Submitted", 'ESS Request Form'!$B$24)</f>
        <v>No Information Submitted</v>
      </c>
      <c r="I76" s="83" t="str">
        <f xml:space="preserve"> IF('ESS Request Form'!$B$42 = "Yes", IF(OR('ESS Request Form'!$B$51 = "Yes", OR('ESS Request Form'!$B$62 = "Yes: SA8-SA15", 'ESS Request Form'!$B$62 = "Yes: SA8-SA15, SA17 &amp; SA18")), IF('ESS Request Form'!$B$51 = "Yes", "Y", "N"), "ERROR - No SA or SB Submitted"), "N")</f>
        <v>N</v>
      </c>
      <c r="J7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6" s="83" t="str">
        <f>IF($J$4 &lt;&gt; "Y", "N", IF('ESS Request Form'!$B$66 = "Yes", "Y", "N"))</f>
        <v>N</v>
      </c>
      <c r="L76" s="83" t="str">
        <f>IF($J$4 &lt;&gt; "Y", "N", IF(OR('ESS Request Form'!$B$62 = "Yes: SA8-SA15", 'ESS Request Form'!$B$62 = "Yes: SA8-SA15, SA17 &amp; SA18"), "Y", "N"))</f>
        <v>N</v>
      </c>
      <c r="M76" s="83" t="str">
        <f>IF($J$4 &lt;&gt; "Y", "N", IF('ESS Request Form'!$B$62 = "Yes: SA8-SA15, SA17 &amp; SA18", "Y", "N"))</f>
        <v>N</v>
      </c>
      <c r="N7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6" s="83"/>
      <c r="P76" s="83" t="str">
        <f>IF(ISBLANK('ESS Request Form'!$D184), "No Information Submitted", 'ESS Request Form'!$D184)</f>
        <v>No Information Submitted</v>
      </c>
      <c r="Q76" s="83" t="str">
        <f>IF(ISBLANK('ESS Request Form'!$E184), "No Information Submitted", 'ESS Request Form'!$E184)</f>
        <v>No Information Submitted</v>
      </c>
      <c r="R76" s="83" t="str">
        <f>IF(ISBLANK('ESS Request Form'!$F184), "No Information Submitted", 'ESS Request Form'!$F184)</f>
        <v>No Information Submitted</v>
      </c>
      <c r="S76" s="83" t="str">
        <f>IF(ISBLANK('ESS Request Form'!$G184), "No Information Submitted", 'ESS Request Form'!$G184)</f>
        <v>No Information Submitted</v>
      </c>
      <c r="T76" s="83" t="str">
        <f>IF(ISBLANK('ESS Request Form'!$H184), "No Information Submitted", 'ESS Request Form'!$H184)</f>
        <v>No Information Submitted</v>
      </c>
      <c r="U76" s="83" t="str">
        <f>IF($I$4 &lt;&gt; "Y", "No Information Submitted", IF(ISBLANK('ESS Request Form'!$B$44), "No NRTL Selected", 'ESS Request Form'!$B$44))</f>
        <v>No Information Submitted</v>
      </c>
      <c r="V76" s="84" t="str">
        <f t="shared" si="4"/>
        <v>No Information Submitted</v>
      </c>
      <c r="W76" s="83" t="str">
        <f>IF($J$4 &lt;&gt; "Y", "No Information Submitted", IF(ISBLANK('ESS Request Form'!$B$44), "No NRTL Selected", 'ESS Request Form'!$B$44))</f>
        <v>No Information Submitted</v>
      </c>
      <c r="X76" s="84" t="str">
        <f t="shared" si="5"/>
        <v>No Information Submitted</v>
      </c>
      <c r="Y76" s="83" t="str">
        <f>IF($J$4 &lt;&gt; "Y", "No Information Submitted", IF(AND($J$4= "Y", ISBLANK('ESS Request Form'!$B$64)), "ERROR - No Firmware Version Submitted", 'ESS Request Form'!$B$64))</f>
        <v>No Information Submitted</v>
      </c>
      <c r="Z76" s="84" t="str">
        <f t="shared" si="6"/>
        <v>No Information Submitted</v>
      </c>
      <c r="AA76" s="84" t="str">
        <f t="shared" si="7"/>
        <v>No Information Submitted</v>
      </c>
      <c r="AB76" s="83" t="str">
        <f>IF($N$4 = "No Information Submitted", "No Information Submitted", IF(ISBLANK('ESS Request Form'!$B$76), "No Information Submitted", 'ESS Request Form'!$B$76))</f>
        <v>No Information Submitted</v>
      </c>
      <c r="AC76" s="84" t="str">
        <f>IF($N$4 = "No Information Submitted", "No Information Submitted", IF(ISBLANK('ESS Request Form'!$B$76), "No Information Submitted", ""))</f>
        <v>No Information Submitted</v>
      </c>
      <c r="AD76" s="83"/>
      <c r="AF76" s="83"/>
      <c r="AG76" s="83"/>
      <c r="AH76" s="83" t="str">
        <f>IF(ISBLANK('ESS Request Form'!$I184), "", _xlfn.CONCAT("Integrated Inverter model number ", 'ESS Request Form'!$I184))</f>
        <v/>
      </c>
      <c r="AI76" s="83" t="str">
        <f>IF('ESS Request Form'!$B$81 = "", "No Information Submitted", IF('ESS Request Form'!$B$81 = "Yes", "Y", IF('ESS Request Form'!$B$81 = "No", "N", "Error")))</f>
        <v>No Information Submitted</v>
      </c>
      <c r="AJ76" s="83" t="str">
        <f>IF('ESS Request Form'!$B$83 = "", "No Information Submitted", IF('ESS Request Form'!$B$83 = "Yes", "Y", IF('ESS Request Form'!$B$83 = "No", "N", "Error")))</f>
        <v>No Information Submitted</v>
      </c>
      <c r="AK76" s="83" t="str">
        <f>IF('ESS Request Form'!$B$85 = "", "No Information Submitted", IF('ESS Request Form'!$B$85 = "Yes", "Y", IF('ESS Request Form'!$B$85 = "No", "N", "Error")))</f>
        <v>No Information Submitted</v>
      </c>
      <c r="AL76" s="83" t="str">
        <f>IF('ESS Request Form'!$B$87 = "", "No Information Submitted", IF('ESS Request Form'!$B$87 = "Yes", "Y", IF('ESS Request Form'!$B$87 = "No", "N", "Error")))</f>
        <v>No Information Submitted</v>
      </c>
      <c r="AM76" s="83" t="str">
        <f>IF('ESS Request Form'!$B$89 = "", "No Information Submitted", IF('ESS Request Form'!$B$89 = "Yes", "Y", IF('ESS Request Form'!$B$89 = "No", "N", "Error")))</f>
        <v>No Information Submitted</v>
      </c>
      <c r="AN76" s="83" t="str">
        <f>IF('ESS Request Form'!$B$91 = "", "No Information Submitted", IF('ESS Request Form'!$B$91 = "Yes", "Y", IF('ESS Request Form'!$B$91 = "No", "N", "Error")))</f>
        <v>No Information Submitted</v>
      </c>
      <c r="AO76" s="83" t="str">
        <f>IF('ESS Request Form'!$B$93 = "", "No Information Submitted", IF('ESS Request Form'!$B$93 = "Yes", "Y", IF('ESS Request Form'!$B$93 = "No", "N", "Error")))</f>
        <v>No Information Submitted</v>
      </c>
      <c r="AP76" s="83" t="str">
        <f>IF('ESS Request Form'!$B$95 = "", "No Information Submitted", IF('ESS Request Form'!$B$95 = "Yes", "Y", IF('ESS Request Form'!$B$95 = "No", "N", "Error")))</f>
        <v>No Information Submitted</v>
      </c>
      <c r="AQ76" s="83" t="str">
        <f>IF('ESS Request Form'!$B$97 = "", "No Information Submitted", IF('ESS Request Form'!$B$97 = "Yes", "Y", IF('ESS Request Form'!$B$97 = "No", "N", "Error")))</f>
        <v>No Information Submitted</v>
      </c>
      <c r="AR76" s="84"/>
      <c r="AS76" s="84"/>
      <c r="AT76" s="83" t="str">
        <f>IF('ESS Request Form'!$B$16 = "Add", "Add", IF('ESS Request Form'!$B$16 = "Revise", "Revise", "No Information Submitted"))</f>
        <v>No Information Submitted</v>
      </c>
    </row>
    <row r="77" spans="1:46" s="70" customFormat="1" ht="28.8" x14ac:dyDescent="0.3">
      <c r="A77" s="82" t="str">
        <f>IF(ISBLANK('ESS Request Form'!$B$6), "No Information Submitted", 'ESS Request Form'!$B$6)</f>
        <v>No Information Submitted</v>
      </c>
      <c r="B77" s="82"/>
      <c r="C77" s="82" t="str">
        <f>IF(ISBLANK('ESS Request Form'!$B185), "No Information Submitted", 'ESS Request Form'!$B185)</f>
        <v>No Information Submitted</v>
      </c>
      <c r="D77" s="83" t="str">
        <f>IF(ISBLANK('ESS Request Form'!$B$30), "No Information Submitted", 'ESS Request Form'!$B$30)</f>
        <v>No Information Submitted</v>
      </c>
      <c r="E77" s="83" t="str">
        <f>IF(ISBLANK('ESS Request Form'!$C185), "No Information Submitted", IF('ESS Request Form'!$C185 = "No", "N", IF('ESS Request Form'!$C185 = "Yes", "Y", "Error")))</f>
        <v>No Information Submitted</v>
      </c>
      <c r="F77" s="83" t="str">
        <f>IF(ISBLANK('ESS Request Form'!$B$22), "No Information Submitted", 'ESS Request Form'!$B$22)</f>
        <v>No Information Submitted</v>
      </c>
      <c r="G77" s="84" t="str">
        <f>IF(ISBLANK('ESS Request Form'!$B$26), "No Information Submitted", 'ESS Request Form'!$B$26)</f>
        <v>No Information Submitted</v>
      </c>
      <c r="H77" s="83" t="str">
        <f>IF(ISBLANK('ESS Request Form'!$B$24), "No Information Submitted", 'ESS Request Form'!$B$24)</f>
        <v>No Information Submitted</v>
      </c>
      <c r="I77" s="83" t="str">
        <f xml:space="preserve"> IF('ESS Request Form'!$B$42 = "Yes", IF(OR('ESS Request Form'!$B$51 = "Yes", OR('ESS Request Form'!$B$62 = "Yes: SA8-SA15", 'ESS Request Form'!$B$62 = "Yes: SA8-SA15, SA17 &amp; SA18")), IF('ESS Request Form'!$B$51 = "Yes", "Y", "N"), "ERROR - No SA or SB Submitted"), "N")</f>
        <v>N</v>
      </c>
      <c r="J7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7" s="83" t="str">
        <f>IF($J$4 &lt;&gt; "Y", "N", IF('ESS Request Form'!$B$66 = "Yes", "Y", "N"))</f>
        <v>N</v>
      </c>
      <c r="L77" s="83" t="str">
        <f>IF($J$4 &lt;&gt; "Y", "N", IF(OR('ESS Request Form'!$B$62 = "Yes: SA8-SA15", 'ESS Request Form'!$B$62 = "Yes: SA8-SA15, SA17 &amp; SA18"), "Y", "N"))</f>
        <v>N</v>
      </c>
      <c r="M77" s="83" t="str">
        <f>IF($J$4 &lt;&gt; "Y", "N", IF('ESS Request Form'!$B$62 = "Yes: SA8-SA15, SA17 &amp; SA18", "Y", "N"))</f>
        <v>N</v>
      </c>
      <c r="N7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7" s="83"/>
      <c r="P77" s="83" t="str">
        <f>IF(ISBLANK('ESS Request Form'!$D185), "No Information Submitted", 'ESS Request Form'!$D185)</f>
        <v>No Information Submitted</v>
      </c>
      <c r="Q77" s="83" t="str">
        <f>IF(ISBLANK('ESS Request Form'!$E185), "No Information Submitted", 'ESS Request Form'!$E185)</f>
        <v>No Information Submitted</v>
      </c>
      <c r="R77" s="83" t="str">
        <f>IF(ISBLANK('ESS Request Form'!$F185), "No Information Submitted", 'ESS Request Form'!$F185)</f>
        <v>No Information Submitted</v>
      </c>
      <c r="S77" s="83" t="str">
        <f>IF(ISBLANK('ESS Request Form'!$G185), "No Information Submitted", 'ESS Request Form'!$G185)</f>
        <v>No Information Submitted</v>
      </c>
      <c r="T77" s="83" t="str">
        <f>IF(ISBLANK('ESS Request Form'!$H185), "No Information Submitted", 'ESS Request Form'!$H185)</f>
        <v>No Information Submitted</v>
      </c>
      <c r="U77" s="83" t="str">
        <f>IF($I$4 &lt;&gt; "Y", "No Information Submitted", IF(ISBLANK('ESS Request Form'!$B$44), "No NRTL Selected", 'ESS Request Form'!$B$44))</f>
        <v>No Information Submitted</v>
      </c>
      <c r="V77" s="84" t="str">
        <f t="shared" si="4"/>
        <v>No Information Submitted</v>
      </c>
      <c r="W77" s="83" t="str">
        <f>IF($J$4 &lt;&gt; "Y", "No Information Submitted", IF(ISBLANK('ESS Request Form'!$B$44), "No NRTL Selected", 'ESS Request Form'!$B$44))</f>
        <v>No Information Submitted</v>
      </c>
      <c r="X77" s="84" t="str">
        <f t="shared" si="5"/>
        <v>No Information Submitted</v>
      </c>
      <c r="Y77" s="83" t="str">
        <f>IF($J$4 &lt;&gt; "Y", "No Information Submitted", IF(AND($J$4= "Y", ISBLANK('ESS Request Form'!$B$64)), "ERROR - No Firmware Version Submitted", 'ESS Request Form'!$B$64))</f>
        <v>No Information Submitted</v>
      </c>
      <c r="Z77" s="84" t="str">
        <f t="shared" si="6"/>
        <v>No Information Submitted</v>
      </c>
      <c r="AA77" s="84" t="str">
        <f t="shared" si="7"/>
        <v>No Information Submitted</v>
      </c>
      <c r="AB77" s="83" t="str">
        <f>IF($N$4 = "No Information Submitted", "No Information Submitted", IF(ISBLANK('ESS Request Form'!$B$76), "No Information Submitted", 'ESS Request Form'!$B$76))</f>
        <v>No Information Submitted</v>
      </c>
      <c r="AC77" s="84" t="str">
        <f>IF($N$4 = "No Information Submitted", "No Information Submitted", IF(ISBLANK('ESS Request Form'!$B$76), "No Information Submitted", ""))</f>
        <v>No Information Submitted</v>
      </c>
      <c r="AD77" s="83"/>
      <c r="AF77" s="83"/>
      <c r="AG77" s="83"/>
      <c r="AH77" s="83" t="str">
        <f>IF(ISBLANK('ESS Request Form'!$I185), "", _xlfn.CONCAT("Integrated Inverter model number ", 'ESS Request Form'!$I185))</f>
        <v/>
      </c>
      <c r="AI77" s="83" t="str">
        <f>IF('ESS Request Form'!$B$81 = "", "No Information Submitted", IF('ESS Request Form'!$B$81 = "Yes", "Y", IF('ESS Request Form'!$B$81 = "No", "N", "Error")))</f>
        <v>No Information Submitted</v>
      </c>
      <c r="AJ77" s="83" t="str">
        <f>IF('ESS Request Form'!$B$83 = "", "No Information Submitted", IF('ESS Request Form'!$B$83 = "Yes", "Y", IF('ESS Request Form'!$B$83 = "No", "N", "Error")))</f>
        <v>No Information Submitted</v>
      </c>
      <c r="AK77" s="83" t="str">
        <f>IF('ESS Request Form'!$B$85 = "", "No Information Submitted", IF('ESS Request Form'!$B$85 = "Yes", "Y", IF('ESS Request Form'!$B$85 = "No", "N", "Error")))</f>
        <v>No Information Submitted</v>
      </c>
      <c r="AL77" s="83" t="str">
        <f>IF('ESS Request Form'!$B$87 = "", "No Information Submitted", IF('ESS Request Form'!$B$87 = "Yes", "Y", IF('ESS Request Form'!$B$87 = "No", "N", "Error")))</f>
        <v>No Information Submitted</v>
      </c>
      <c r="AM77" s="83" t="str">
        <f>IF('ESS Request Form'!$B$89 = "", "No Information Submitted", IF('ESS Request Form'!$B$89 = "Yes", "Y", IF('ESS Request Form'!$B$89 = "No", "N", "Error")))</f>
        <v>No Information Submitted</v>
      </c>
      <c r="AN77" s="83" t="str">
        <f>IF('ESS Request Form'!$B$91 = "", "No Information Submitted", IF('ESS Request Form'!$B$91 = "Yes", "Y", IF('ESS Request Form'!$B$91 = "No", "N", "Error")))</f>
        <v>No Information Submitted</v>
      </c>
      <c r="AO77" s="83" t="str">
        <f>IF('ESS Request Form'!$B$93 = "", "No Information Submitted", IF('ESS Request Form'!$B$93 = "Yes", "Y", IF('ESS Request Form'!$B$93 = "No", "N", "Error")))</f>
        <v>No Information Submitted</v>
      </c>
      <c r="AP77" s="83" t="str">
        <f>IF('ESS Request Form'!$B$95 = "", "No Information Submitted", IF('ESS Request Form'!$B$95 = "Yes", "Y", IF('ESS Request Form'!$B$95 = "No", "N", "Error")))</f>
        <v>No Information Submitted</v>
      </c>
      <c r="AQ77" s="83" t="str">
        <f>IF('ESS Request Form'!$B$97 = "", "No Information Submitted", IF('ESS Request Form'!$B$97 = "Yes", "Y", IF('ESS Request Form'!$B$97 = "No", "N", "Error")))</f>
        <v>No Information Submitted</v>
      </c>
      <c r="AR77" s="84"/>
      <c r="AS77" s="84"/>
      <c r="AT77" s="83" t="str">
        <f>IF('ESS Request Form'!$B$16 = "Add", "Add", IF('ESS Request Form'!$B$16 = "Revise", "Revise", "No Information Submitted"))</f>
        <v>No Information Submitted</v>
      </c>
    </row>
    <row r="78" spans="1:46" s="70" customFormat="1" ht="28.8" x14ac:dyDescent="0.3">
      <c r="A78" s="82" t="str">
        <f>IF(ISBLANK('ESS Request Form'!$B$6), "No Information Submitted", 'ESS Request Form'!$B$6)</f>
        <v>No Information Submitted</v>
      </c>
      <c r="B78" s="82"/>
      <c r="C78" s="82" t="str">
        <f>IF(ISBLANK('ESS Request Form'!$B186), "No Information Submitted", 'ESS Request Form'!$B186)</f>
        <v>No Information Submitted</v>
      </c>
      <c r="D78" s="83" t="str">
        <f>IF(ISBLANK('ESS Request Form'!$B$30), "No Information Submitted", 'ESS Request Form'!$B$30)</f>
        <v>No Information Submitted</v>
      </c>
      <c r="E78" s="83" t="str">
        <f>IF(ISBLANK('ESS Request Form'!$C186), "No Information Submitted", IF('ESS Request Form'!$C186 = "No", "N", IF('ESS Request Form'!$C186 = "Yes", "Y", "Error")))</f>
        <v>No Information Submitted</v>
      </c>
      <c r="F78" s="83" t="str">
        <f>IF(ISBLANK('ESS Request Form'!$B$22), "No Information Submitted", 'ESS Request Form'!$B$22)</f>
        <v>No Information Submitted</v>
      </c>
      <c r="G78" s="84" t="str">
        <f>IF(ISBLANK('ESS Request Form'!$B$26), "No Information Submitted", 'ESS Request Form'!$B$26)</f>
        <v>No Information Submitted</v>
      </c>
      <c r="H78" s="83" t="str">
        <f>IF(ISBLANK('ESS Request Form'!$B$24), "No Information Submitted", 'ESS Request Form'!$B$24)</f>
        <v>No Information Submitted</v>
      </c>
      <c r="I78" s="83" t="str">
        <f xml:space="preserve"> IF('ESS Request Form'!$B$42 = "Yes", IF(OR('ESS Request Form'!$B$51 = "Yes", OR('ESS Request Form'!$B$62 = "Yes: SA8-SA15", 'ESS Request Form'!$B$62 = "Yes: SA8-SA15, SA17 &amp; SA18")), IF('ESS Request Form'!$B$51 = "Yes", "Y", "N"), "ERROR - No SA or SB Submitted"), "N")</f>
        <v>N</v>
      </c>
      <c r="J7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8" s="83" t="str">
        <f>IF($J$4 &lt;&gt; "Y", "N", IF('ESS Request Form'!$B$66 = "Yes", "Y", "N"))</f>
        <v>N</v>
      </c>
      <c r="L78" s="83" t="str">
        <f>IF($J$4 &lt;&gt; "Y", "N", IF(OR('ESS Request Form'!$B$62 = "Yes: SA8-SA15", 'ESS Request Form'!$B$62 = "Yes: SA8-SA15, SA17 &amp; SA18"), "Y", "N"))</f>
        <v>N</v>
      </c>
      <c r="M78" s="83" t="str">
        <f>IF($J$4 &lt;&gt; "Y", "N", IF('ESS Request Form'!$B$62 = "Yes: SA8-SA15, SA17 &amp; SA18", "Y", "N"))</f>
        <v>N</v>
      </c>
      <c r="N7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8" s="83"/>
      <c r="P78" s="83" t="str">
        <f>IF(ISBLANK('ESS Request Form'!$D186), "No Information Submitted", 'ESS Request Form'!$D186)</f>
        <v>No Information Submitted</v>
      </c>
      <c r="Q78" s="83" t="str">
        <f>IF(ISBLANK('ESS Request Form'!$E186), "No Information Submitted", 'ESS Request Form'!$E186)</f>
        <v>No Information Submitted</v>
      </c>
      <c r="R78" s="83" t="str">
        <f>IF(ISBLANK('ESS Request Form'!$F186), "No Information Submitted", 'ESS Request Form'!$F186)</f>
        <v>No Information Submitted</v>
      </c>
      <c r="S78" s="83" t="str">
        <f>IF(ISBLANK('ESS Request Form'!$G186), "No Information Submitted", 'ESS Request Form'!$G186)</f>
        <v>No Information Submitted</v>
      </c>
      <c r="T78" s="83" t="str">
        <f>IF(ISBLANK('ESS Request Form'!$H186), "No Information Submitted", 'ESS Request Form'!$H186)</f>
        <v>No Information Submitted</v>
      </c>
      <c r="U78" s="83" t="str">
        <f>IF($I$4 &lt;&gt; "Y", "No Information Submitted", IF(ISBLANK('ESS Request Form'!$B$44), "No NRTL Selected", 'ESS Request Form'!$B$44))</f>
        <v>No Information Submitted</v>
      </c>
      <c r="V78" s="84" t="str">
        <f t="shared" si="4"/>
        <v>No Information Submitted</v>
      </c>
      <c r="W78" s="83" t="str">
        <f>IF($J$4 &lt;&gt; "Y", "No Information Submitted", IF(ISBLANK('ESS Request Form'!$B$44), "No NRTL Selected", 'ESS Request Form'!$B$44))</f>
        <v>No Information Submitted</v>
      </c>
      <c r="X78" s="84" t="str">
        <f t="shared" si="5"/>
        <v>No Information Submitted</v>
      </c>
      <c r="Y78" s="83" t="str">
        <f>IF($J$4 &lt;&gt; "Y", "No Information Submitted", IF(AND($J$4= "Y", ISBLANK('ESS Request Form'!$B$64)), "ERROR - No Firmware Version Submitted", 'ESS Request Form'!$B$64))</f>
        <v>No Information Submitted</v>
      </c>
      <c r="Z78" s="84" t="str">
        <f t="shared" si="6"/>
        <v>No Information Submitted</v>
      </c>
      <c r="AA78" s="84" t="str">
        <f t="shared" si="7"/>
        <v>No Information Submitted</v>
      </c>
      <c r="AB78" s="83" t="str">
        <f>IF($N$4 = "No Information Submitted", "No Information Submitted", IF(ISBLANK('ESS Request Form'!$B$76), "No Information Submitted", 'ESS Request Form'!$B$76))</f>
        <v>No Information Submitted</v>
      </c>
      <c r="AC78" s="84" t="str">
        <f>IF($N$4 = "No Information Submitted", "No Information Submitted", IF(ISBLANK('ESS Request Form'!$B$76), "No Information Submitted", ""))</f>
        <v>No Information Submitted</v>
      </c>
      <c r="AD78" s="83"/>
      <c r="AF78" s="83"/>
      <c r="AG78" s="83"/>
      <c r="AH78" s="83" t="str">
        <f>IF(ISBLANK('ESS Request Form'!$I186), "", _xlfn.CONCAT("Integrated Inverter model number ", 'ESS Request Form'!$I186))</f>
        <v/>
      </c>
      <c r="AI78" s="83" t="str">
        <f>IF('ESS Request Form'!$B$81 = "", "No Information Submitted", IF('ESS Request Form'!$B$81 = "Yes", "Y", IF('ESS Request Form'!$B$81 = "No", "N", "Error")))</f>
        <v>No Information Submitted</v>
      </c>
      <c r="AJ78" s="83" t="str">
        <f>IF('ESS Request Form'!$B$83 = "", "No Information Submitted", IF('ESS Request Form'!$B$83 = "Yes", "Y", IF('ESS Request Form'!$B$83 = "No", "N", "Error")))</f>
        <v>No Information Submitted</v>
      </c>
      <c r="AK78" s="83" t="str">
        <f>IF('ESS Request Form'!$B$85 = "", "No Information Submitted", IF('ESS Request Form'!$B$85 = "Yes", "Y", IF('ESS Request Form'!$B$85 = "No", "N", "Error")))</f>
        <v>No Information Submitted</v>
      </c>
      <c r="AL78" s="83" t="str">
        <f>IF('ESS Request Form'!$B$87 = "", "No Information Submitted", IF('ESS Request Form'!$B$87 = "Yes", "Y", IF('ESS Request Form'!$B$87 = "No", "N", "Error")))</f>
        <v>No Information Submitted</v>
      </c>
      <c r="AM78" s="83" t="str">
        <f>IF('ESS Request Form'!$B$89 = "", "No Information Submitted", IF('ESS Request Form'!$B$89 = "Yes", "Y", IF('ESS Request Form'!$B$89 = "No", "N", "Error")))</f>
        <v>No Information Submitted</v>
      </c>
      <c r="AN78" s="83" t="str">
        <f>IF('ESS Request Form'!$B$91 = "", "No Information Submitted", IF('ESS Request Form'!$B$91 = "Yes", "Y", IF('ESS Request Form'!$B$91 = "No", "N", "Error")))</f>
        <v>No Information Submitted</v>
      </c>
      <c r="AO78" s="83" t="str">
        <f>IF('ESS Request Form'!$B$93 = "", "No Information Submitted", IF('ESS Request Form'!$B$93 = "Yes", "Y", IF('ESS Request Form'!$B$93 = "No", "N", "Error")))</f>
        <v>No Information Submitted</v>
      </c>
      <c r="AP78" s="83" t="str">
        <f>IF('ESS Request Form'!$B$95 = "", "No Information Submitted", IF('ESS Request Form'!$B$95 = "Yes", "Y", IF('ESS Request Form'!$B$95 = "No", "N", "Error")))</f>
        <v>No Information Submitted</v>
      </c>
      <c r="AQ78" s="83" t="str">
        <f>IF('ESS Request Form'!$B$97 = "", "No Information Submitted", IF('ESS Request Form'!$B$97 = "Yes", "Y", IF('ESS Request Form'!$B$97 = "No", "N", "Error")))</f>
        <v>No Information Submitted</v>
      </c>
      <c r="AR78" s="84"/>
      <c r="AS78" s="84"/>
      <c r="AT78" s="83" t="str">
        <f>IF('ESS Request Form'!$B$16 = "Add", "Add", IF('ESS Request Form'!$B$16 = "Revise", "Revise", "No Information Submitted"))</f>
        <v>No Information Submitted</v>
      </c>
    </row>
    <row r="79" spans="1:46" s="70" customFormat="1" ht="28.8" x14ac:dyDescent="0.3">
      <c r="A79" s="82" t="str">
        <f>IF(ISBLANK('ESS Request Form'!$B$6), "No Information Submitted", 'ESS Request Form'!$B$6)</f>
        <v>No Information Submitted</v>
      </c>
      <c r="B79" s="82"/>
      <c r="C79" s="82" t="str">
        <f>IF(ISBLANK('ESS Request Form'!$B187), "No Information Submitted", 'ESS Request Form'!$B187)</f>
        <v>No Information Submitted</v>
      </c>
      <c r="D79" s="83" t="str">
        <f>IF(ISBLANK('ESS Request Form'!$B$30), "No Information Submitted", 'ESS Request Form'!$B$30)</f>
        <v>No Information Submitted</v>
      </c>
      <c r="E79" s="83" t="str">
        <f>IF(ISBLANK('ESS Request Form'!$C187), "No Information Submitted", IF('ESS Request Form'!$C187 = "No", "N", IF('ESS Request Form'!$C187 = "Yes", "Y", "Error")))</f>
        <v>No Information Submitted</v>
      </c>
      <c r="F79" s="83" t="str">
        <f>IF(ISBLANK('ESS Request Form'!$B$22), "No Information Submitted", 'ESS Request Form'!$B$22)</f>
        <v>No Information Submitted</v>
      </c>
      <c r="G79" s="84" t="str">
        <f>IF(ISBLANK('ESS Request Form'!$B$26), "No Information Submitted", 'ESS Request Form'!$B$26)</f>
        <v>No Information Submitted</v>
      </c>
      <c r="H79" s="83" t="str">
        <f>IF(ISBLANK('ESS Request Form'!$B$24), "No Information Submitted", 'ESS Request Form'!$B$24)</f>
        <v>No Information Submitted</v>
      </c>
      <c r="I79" s="83" t="str">
        <f xml:space="preserve"> IF('ESS Request Form'!$B$42 = "Yes", IF(OR('ESS Request Form'!$B$51 = "Yes", OR('ESS Request Form'!$B$62 = "Yes: SA8-SA15", 'ESS Request Form'!$B$62 = "Yes: SA8-SA15, SA17 &amp; SA18")), IF('ESS Request Form'!$B$51 = "Yes", "Y", "N"), "ERROR - No SA or SB Submitted"), "N")</f>
        <v>N</v>
      </c>
      <c r="J7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9" s="83" t="str">
        <f>IF($J$4 &lt;&gt; "Y", "N", IF('ESS Request Form'!$B$66 = "Yes", "Y", "N"))</f>
        <v>N</v>
      </c>
      <c r="L79" s="83" t="str">
        <f>IF($J$4 &lt;&gt; "Y", "N", IF(OR('ESS Request Form'!$B$62 = "Yes: SA8-SA15", 'ESS Request Form'!$B$62 = "Yes: SA8-SA15, SA17 &amp; SA18"), "Y", "N"))</f>
        <v>N</v>
      </c>
      <c r="M79" s="83" t="str">
        <f>IF($J$4 &lt;&gt; "Y", "N", IF('ESS Request Form'!$B$62 = "Yes: SA8-SA15, SA17 &amp; SA18", "Y", "N"))</f>
        <v>N</v>
      </c>
      <c r="N7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9" s="83"/>
      <c r="P79" s="83" t="str">
        <f>IF(ISBLANK('ESS Request Form'!$D187), "No Information Submitted", 'ESS Request Form'!$D187)</f>
        <v>No Information Submitted</v>
      </c>
      <c r="Q79" s="83" t="str">
        <f>IF(ISBLANK('ESS Request Form'!$E187), "No Information Submitted", 'ESS Request Form'!$E187)</f>
        <v>No Information Submitted</v>
      </c>
      <c r="R79" s="83" t="str">
        <f>IF(ISBLANK('ESS Request Form'!$F187), "No Information Submitted", 'ESS Request Form'!$F187)</f>
        <v>No Information Submitted</v>
      </c>
      <c r="S79" s="83" t="str">
        <f>IF(ISBLANK('ESS Request Form'!$G187), "No Information Submitted", 'ESS Request Form'!$G187)</f>
        <v>No Information Submitted</v>
      </c>
      <c r="T79" s="83" t="str">
        <f>IF(ISBLANK('ESS Request Form'!$H187), "No Information Submitted", 'ESS Request Form'!$H187)</f>
        <v>No Information Submitted</v>
      </c>
      <c r="U79" s="83" t="str">
        <f>IF($I$4 &lt;&gt; "Y", "No Information Submitted", IF(ISBLANK('ESS Request Form'!$B$44), "No NRTL Selected", 'ESS Request Form'!$B$44))</f>
        <v>No Information Submitted</v>
      </c>
      <c r="V79" s="84" t="str">
        <f t="shared" si="4"/>
        <v>No Information Submitted</v>
      </c>
      <c r="W79" s="83" t="str">
        <f>IF($J$4 &lt;&gt; "Y", "No Information Submitted", IF(ISBLANK('ESS Request Form'!$B$44), "No NRTL Selected", 'ESS Request Form'!$B$44))</f>
        <v>No Information Submitted</v>
      </c>
      <c r="X79" s="84" t="str">
        <f t="shared" si="5"/>
        <v>No Information Submitted</v>
      </c>
      <c r="Y79" s="83" t="str">
        <f>IF($J$4 &lt;&gt; "Y", "No Information Submitted", IF(AND($J$4= "Y", ISBLANK('ESS Request Form'!$B$64)), "ERROR - No Firmware Version Submitted", 'ESS Request Form'!$B$64))</f>
        <v>No Information Submitted</v>
      </c>
      <c r="Z79" s="84" t="str">
        <f t="shared" si="6"/>
        <v>No Information Submitted</v>
      </c>
      <c r="AA79" s="84" t="str">
        <f t="shared" si="7"/>
        <v>No Information Submitted</v>
      </c>
      <c r="AB79" s="83" t="str">
        <f>IF($N$4 = "No Information Submitted", "No Information Submitted", IF(ISBLANK('ESS Request Form'!$B$76), "No Information Submitted", 'ESS Request Form'!$B$76))</f>
        <v>No Information Submitted</v>
      </c>
      <c r="AC79" s="84" t="str">
        <f>IF($N$4 = "No Information Submitted", "No Information Submitted", IF(ISBLANK('ESS Request Form'!$B$76), "No Information Submitted", ""))</f>
        <v>No Information Submitted</v>
      </c>
      <c r="AD79" s="83"/>
      <c r="AF79" s="83"/>
      <c r="AG79" s="83"/>
      <c r="AH79" s="83" t="str">
        <f>IF(ISBLANK('ESS Request Form'!$I187), "", _xlfn.CONCAT("Integrated Inverter model number ", 'ESS Request Form'!$I187))</f>
        <v/>
      </c>
      <c r="AI79" s="83" t="str">
        <f>IF('ESS Request Form'!$B$81 = "", "No Information Submitted", IF('ESS Request Form'!$B$81 = "Yes", "Y", IF('ESS Request Form'!$B$81 = "No", "N", "Error")))</f>
        <v>No Information Submitted</v>
      </c>
      <c r="AJ79" s="83" t="str">
        <f>IF('ESS Request Form'!$B$83 = "", "No Information Submitted", IF('ESS Request Form'!$B$83 = "Yes", "Y", IF('ESS Request Form'!$B$83 = "No", "N", "Error")))</f>
        <v>No Information Submitted</v>
      </c>
      <c r="AK79" s="83" t="str">
        <f>IF('ESS Request Form'!$B$85 = "", "No Information Submitted", IF('ESS Request Form'!$B$85 = "Yes", "Y", IF('ESS Request Form'!$B$85 = "No", "N", "Error")))</f>
        <v>No Information Submitted</v>
      </c>
      <c r="AL79" s="83" t="str">
        <f>IF('ESS Request Form'!$B$87 = "", "No Information Submitted", IF('ESS Request Form'!$B$87 = "Yes", "Y", IF('ESS Request Form'!$B$87 = "No", "N", "Error")))</f>
        <v>No Information Submitted</v>
      </c>
      <c r="AM79" s="83" t="str">
        <f>IF('ESS Request Form'!$B$89 = "", "No Information Submitted", IF('ESS Request Form'!$B$89 = "Yes", "Y", IF('ESS Request Form'!$B$89 = "No", "N", "Error")))</f>
        <v>No Information Submitted</v>
      </c>
      <c r="AN79" s="83" t="str">
        <f>IF('ESS Request Form'!$B$91 = "", "No Information Submitted", IF('ESS Request Form'!$B$91 = "Yes", "Y", IF('ESS Request Form'!$B$91 = "No", "N", "Error")))</f>
        <v>No Information Submitted</v>
      </c>
      <c r="AO79" s="83" t="str">
        <f>IF('ESS Request Form'!$B$93 = "", "No Information Submitted", IF('ESS Request Form'!$B$93 = "Yes", "Y", IF('ESS Request Form'!$B$93 = "No", "N", "Error")))</f>
        <v>No Information Submitted</v>
      </c>
      <c r="AP79" s="83" t="str">
        <f>IF('ESS Request Form'!$B$95 = "", "No Information Submitted", IF('ESS Request Form'!$B$95 = "Yes", "Y", IF('ESS Request Form'!$B$95 = "No", "N", "Error")))</f>
        <v>No Information Submitted</v>
      </c>
      <c r="AQ79" s="83" t="str">
        <f>IF('ESS Request Form'!$B$97 = "", "No Information Submitted", IF('ESS Request Form'!$B$97 = "Yes", "Y", IF('ESS Request Form'!$B$97 = "No", "N", "Error")))</f>
        <v>No Information Submitted</v>
      </c>
      <c r="AR79" s="84"/>
      <c r="AS79" s="84"/>
      <c r="AT79" s="83" t="str">
        <f>IF('ESS Request Form'!$B$16 = "Add", "Add", IF('ESS Request Form'!$B$16 = "Revise", "Revise", "No Information Submitted"))</f>
        <v>No Information Submitted</v>
      </c>
    </row>
    <row r="80" spans="1:46" s="70" customFormat="1" ht="28.8" x14ac:dyDescent="0.3">
      <c r="A80" s="82" t="str">
        <f>IF(ISBLANK('ESS Request Form'!$B$6), "No Information Submitted", 'ESS Request Form'!$B$6)</f>
        <v>No Information Submitted</v>
      </c>
      <c r="B80" s="82"/>
      <c r="C80" s="82" t="str">
        <f>IF(ISBLANK('ESS Request Form'!$B188), "No Information Submitted", 'ESS Request Form'!$B188)</f>
        <v>No Information Submitted</v>
      </c>
      <c r="D80" s="83" t="str">
        <f>IF(ISBLANK('ESS Request Form'!$B$30), "No Information Submitted", 'ESS Request Form'!$B$30)</f>
        <v>No Information Submitted</v>
      </c>
      <c r="E80" s="83" t="str">
        <f>IF(ISBLANK('ESS Request Form'!$C188), "No Information Submitted", IF('ESS Request Form'!$C188 = "No", "N", IF('ESS Request Form'!$C188 = "Yes", "Y", "Error")))</f>
        <v>No Information Submitted</v>
      </c>
      <c r="F80" s="83" t="str">
        <f>IF(ISBLANK('ESS Request Form'!$B$22), "No Information Submitted", 'ESS Request Form'!$B$22)</f>
        <v>No Information Submitted</v>
      </c>
      <c r="G80" s="84" t="str">
        <f>IF(ISBLANK('ESS Request Form'!$B$26), "No Information Submitted", 'ESS Request Form'!$B$26)</f>
        <v>No Information Submitted</v>
      </c>
      <c r="H80" s="83" t="str">
        <f>IF(ISBLANK('ESS Request Form'!$B$24), "No Information Submitted", 'ESS Request Form'!$B$24)</f>
        <v>No Information Submitted</v>
      </c>
      <c r="I80" s="83" t="str">
        <f xml:space="preserve"> IF('ESS Request Form'!$B$42 = "Yes", IF(OR('ESS Request Form'!$B$51 = "Yes", OR('ESS Request Form'!$B$62 = "Yes: SA8-SA15", 'ESS Request Form'!$B$62 = "Yes: SA8-SA15, SA17 &amp; SA18")), IF('ESS Request Form'!$B$51 = "Yes", "Y", "N"), "ERROR - No SA or SB Submitted"), "N")</f>
        <v>N</v>
      </c>
      <c r="J8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0" s="83" t="str">
        <f>IF($J$4 &lt;&gt; "Y", "N", IF('ESS Request Form'!$B$66 = "Yes", "Y", "N"))</f>
        <v>N</v>
      </c>
      <c r="L80" s="83" t="str">
        <f>IF($J$4 &lt;&gt; "Y", "N", IF(OR('ESS Request Form'!$B$62 = "Yes: SA8-SA15", 'ESS Request Form'!$B$62 = "Yes: SA8-SA15, SA17 &amp; SA18"), "Y", "N"))</f>
        <v>N</v>
      </c>
      <c r="M80" s="83" t="str">
        <f>IF($J$4 &lt;&gt; "Y", "N", IF('ESS Request Form'!$B$62 = "Yes: SA8-SA15, SA17 &amp; SA18", "Y", "N"))</f>
        <v>N</v>
      </c>
      <c r="N8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0" s="83"/>
      <c r="P80" s="83" t="str">
        <f>IF(ISBLANK('ESS Request Form'!$D188), "No Information Submitted", 'ESS Request Form'!$D188)</f>
        <v>No Information Submitted</v>
      </c>
      <c r="Q80" s="83" t="str">
        <f>IF(ISBLANK('ESS Request Form'!$E188), "No Information Submitted", 'ESS Request Form'!$E188)</f>
        <v>No Information Submitted</v>
      </c>
      <c r="R80" s="83" t="str">
        <f>IF(ISBLANK('ESS Request Form'!$F188), "No Information Submitted", 'ESS Request Form'!$F188)</f>
        <v>No Information Submitted</v>
      </c>
      <c r="S80" s="83" t="str">
        <f>IF(ISBLANK('ESS Request Form'!$G188), "No Information Submitted", 'ESS Request Form'!$G188)</f>
        <v>No Information Submitted</v>
      </c>
      <c r="T80" s="83" t="str">
        <f>IF(ISBLANK('ESS Request Form'!$H188), "No Information Submitted", 'ESS Request Form'!$H188)</f>
        <v>No Information Submitted</v>
      </c>
      <c r="U80" s="83" t="str">
        <f>IF($I$4 &lt;&gt; "Y", "No Information Submitted", IF(ISBLANK('ESS Request Form'!$B$44), "No NRTL Selected", 'ESS Request Form'!$B$44))</f>
        <v>No Information Submitted</v>
      </c>
      <c r="V80" s="84" t="str">
        <f t="shared" si="4"/>
        <v>No Information Submitted</v>
      </c>
      <c r="W80" s="83" t="str">
        <f>IF($J$4 &lt;&gt; "Y", "No Information Submitted", IF(ISBLANK('ESS Request Form'!$B$44), "No NRTL Selected", 'ESS Request Form'!$B$44))</f>
        <v>No Information Submitted</v>
      </c>
      <c r="X80" s="84" t="str">
        <f t="shared" si="5"/>
        <v>No Information Submitted</v>
      </c>
      <c r="Y80" s="83" t="str">
        <f>IF($J$4 &lt;&gt; "Y", "No Information Submitted", IF(AND($J$4= "Y", ISBLANK('ESS Request Form'!$B$64)), "ERROR - No Firmware Version Submitted", 'ESS Request Form'!$B$64))</f>
        <v>No Information Submitted</v>
      </c>
      <c r="Z80" s="84" t="str">
        <f t="shared" si="6"/>
        <v>No Information Submitted</v>
      </c>
      <c r="AA80" s="84" t="str">
        <f t="shared" si="7"/>
        <v>No Information Submitted</v>
      </c>
      <c r="AB80" s="83" t="str">
        <f>IF($N$4 = "No Information Submitted", "No Information Submitted", IF(ISBLANK('ESS Request Form'!$B$76), "No Information Submitted", 'ESS Request Form'!$B$76))</f>
        <v>No Information Submitted</v>
      </c>
      <c r="AC80" s="84" t="str">
        <f>IF($N$4 = "No Information Submitted", "No Information Submitted", IF(ISBLANK('ESS Request Form'!$B$76), "No Information Submitted", ""))</f>
        <v>No Information Submitted</v>
      </c>
      <c r="AD80" s="83"/>
      <c r="AF80" s="83"/>
      <c r="AG80" s="83"/>
      <c r="AH80" s="83" t="str">
        <f>IF(ISBLANK('ESS Request Form'!$I188), "", _xlfn.CONCAT("Integrated Inverter model number ", 'ESS Request Form'!$I188))</f>
        <v/>
      </c>
      <c r="AI80" s="83" t="str">
        <f>IF('ESS Request Form'!$B$81 = "", "No Information Submitted", IF('ESS Request Form'!$B$81 = "Yes", "Y", IF('ESS Request Form'!$B$81 = "No", "N", "Error")))</f>
        <v>No Information Submitted</v>
      </c>
      <c r="AJ80" s="83" t="str">
        <f>IF('ESS Request Form'!$B$83 = "", "No Information Submitted", IF('ESS Request Form'!$B$83 = "Yes", "Y", IF('ESS Request Form'!$B$83 = "No", "N", "Error")))</f>
        <v>No Information Submitted</v>
      </c>
      <c r="AK80" s="83" t="str">
        <f>IF('ESS Request Form'!$B$85 = "", "No Information Submitted", IF('ESS Request Form'!$B$85 = "Yes", "Y", IF('ESS Request Form'!$B$85 = "No", "N", "Error")))</f>
        <v>No Information Submitted</v>
      </c>
      <c r="AL80" s="83" t="str">
        <f>IF('ESS Request Form'!$B$87 = "", "No Information Submitted", IF('ESS Request Form'!$B$87 = "Yes", "Y", IF('ESS Request Form'!$B$87 = "No", "N", "Error")))</f>
        <v>No Information Submitted</v>
      </c>
      <c r="AM80" s="83" t="str">
        <f>IF('ESS Request Form'!$B$89 = "", "No Information Submitted", IF('ESS Request Form'!$B$89 = "Yes", "Y", IF('ESS Request Form'!$B$89 = "No", "N", "Error")))</f>
        <v>No Information Submitted</v>
      </c>
      <c r="AN80" s="83" t="str">
        <f>IF('ESS Request Form'!$B$91 = "", "No Information Submitted", IF('ESS Request Form'!$B$91 = "Yes", "Y", IF('ESS Request Form'!$B$91 = "No", "N", "Error")))</f>
        <v>No Information Submitted</v>
      </c>
      <c r="AO80" s="83" t="str">
        <f>IF('ESS Request Form'!$B$93 = "", "No Information Submitted", IF('ESS Request Form'!$B$93 = "Yes", "Y", IF('ESS Request Form'!$B$93 = "No", "N", "Error")))</f>
        <v>No Information Submitted</v>
      </c>
      <c r="AP80" s="83" t="str">
        <f>IF('ESS Request Form'!$B$95 = "", "No Information Submitted", IF('ESS Request Form'!$B$95 = "Yes", "Y", IF('ESS Request Form'!$B$95 = "No", "N", "Error")))</f>
        <v>No Information Submitted</v>
      </c>
      <c r="AQ80" s="83" t="str">
        <f>IF('ESS Request Form'!$B$97 = "", "No Information Submitted", IF('ESS Request Form'!$B$97 = "Yes", "Y", IF('ESS Request Form'!$B$97 = "No", "N", "Error")))</f>
        <v>No Information Submitted</v>
      </c>
      <c r="AR80" s="84"/>
      <c r="AS80" s="84"/>
      <c r="AT80" s="83" t="str">
        <f>IF('ESS Request Form'!$B$16 = "Add", "Add", IF('ESS Request Form'!$B$16 = "Revise", "Revise", "No Information Submitted"))</f>
        <v>No Information Submitted</v>
      </c>
    </row>
    <row r="81" spans="1:46" s="70" customFormat="1" ht="28.8" x14ac:dyDescent="0.3">
      <c r="A81" s="82" t="str">
        <f>IF(ISBLANK('ESS Request Form'!$B$6), "No Information Submitted", 'ESS Request Form'!$B$6)</f>
        <v>No Information Submitted</v>
      </c>
      <c r="B81" s="82"/>
      <c r="C81" s="82" t="str">
        <f>IF(ISBLANK('ESS Request Form'!$B189), "No Information Submitted", 'ESS Request Form'!$B189)</f>
        <v>No Information Submitted</v>
      </c>
      <c r="D81" s="83" t="str">
        <f>IF(ISBLANK('ESS Request Form'!$B$30), "No Information Submitted", 'ESS Request Form'!$B$30)</f>
        <v>No Information Submitted</v>
      </c>
      <c r="E81" s="83" t="str">
        <f>IF(ISBLANK('ESS Request Form'!$C189), "No Information Submitted", IF('ESS Request Form'!$C189 = "No", "N", IF('ESS Request Form'!$C189 = "Yes", "Y", "Error")))</f>
        <v>No Information Submitted</v>
      </c>
      <c r="F81" s="83" t="str">
        <f>IF(ISBLANK('ESS Request Form'!$B$22), "No Information Submitted", 'ESS Request Form'!$B$22)</f>
        <v>No Information Submitted</v>
      </c>
      <c r="G81" s="84" t="str">
        <f>IF(ISBLANK('ESS Request Form'!$B$26), "No Information Submitted", 'ESS Request Form'!$B$26)</f>
        <v>No Information Submitted</v>
      </c>
      <c r="H81" s="83" t="str">
        <f>IF(ISBLANK('ESS Request Form'!$B$24), "No Information Submitted", 'ESS Request Form'!$B$24)</f>
        <v>No Information Submitted</v>
      </c>
      <c r="I81" s="83" t="str">
        <f xml:space="preserve"> IF('ESS Request Form'!$B$42 = "Yes", IF(OR('ESS Request Form'!$B$51 = "Yes", OR('ESS Request Form'!$B$62 = "Yes: SA8-SA15", 'ESS Request Form'!$B$62 = "Yes: SA8-SA15, SA17 &amp; SA18")), IF('ESS Request Form'!$B$51 = "Yes", "Y", "N"), "ERROR - No SA or SB Submitted"), "N")</f>
        <v>N</v>
      </c>
      <c r="J8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1" s="83" t="str">
        <f>IF($J$4 &lt;&gt; "Y", "N", IF('ESS Request Form'!$B$66 = "Yes", "Y", "N"))</f>
        <v>N</v>
      </c>
      <c r="L81" s="83" t="str">
        <f>IF($J$4 &lt;&gt; "Y", "N", IF(OR('ESS Request Form'!$B$62 = "Yes: SA8-SA15", 'ESS Request Form'!$B$62 = "Yes: SA8-SA15, SA17 &amp; SA18"), "Y", "N"))</f>
        <v>N</v>
      </c>
      <c r="M81" s="83" t="str">
        <f>IF($J$4 &lt;&gt; "Y", "N", IF('ESS Request Form'!$B$62 = "Yes: SA8-SA15, SA17 &amp; SA18", "Y", "N"))</f>
        <v>N</v>
      </c>
      <c r="N8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1" s="83"/>
      <c r="P81" s="83" t="str">
        <f>IF(ISBLANK('ESS Request Form'!$D189), "No Information Submitted", 'ESS Request Form'!$D189)</f>
        <v>No Information Submitted</v>
      </c>
      <c r="Q81" s="83" t="str">
        <f>IF(ISBLANK('ESS Request Form'!$E189), "No Information Submitted", 'ESS Request Form'!$E189)</f>
        <v>No Information Submitted</v>
      </c>
      <c r="R81" s="83" t="str">
        <f>IF(ISBLANK('ESS Request Form'!$F189), "No Information Submitted", 'ESS Request Form'!$F189)</f>
        <v>No Information Submitted</v>
      </c>
      <c r="S81" s="83" t="str">
        <f>IF(ISBLANK('ESS Request Form'!$G189), "No Information Submitted", 'ESS Request Form'!$G189)</f>
        <v>No Information Submitted</v>
      </c>
      <c r="T81" s="83" t="str">
        <f>IF(ISBLANK('ESS Request Form'!$H189), "No Information Submitted", 'ESS Request Form'!$H189)</f>
        <v>No Information Submitted</v>
      </c>
      <c r="U81" s="83" t="str">
        <f>IF($I$4 &lt;&gt; "Y", "No Information Submitted", IF(ISBLANK('ESS Request Form'!$B$44), "No NRTL Selected", 'ESS Request Form'!$B$44))</f>
        <v>No Information Submitted</v>
      </c>
      <c r="V81" s="84" t="str">
        <f t="shared" si="4"/>
        <v>No Information Submitted</v>
      </c>
      <c r="W81" s="83" t="str">
        <f>IF($J$4 &lt;&gt; "Y", "No Information Submitted", IF(ISBLANK('ESS Request Form'!$B$44), "No NRTL Selected", 'ESS Request Form'!$B$44))</f>
        <v>No Information Submitted</v>
      </c>
      <c r="X81" s="84" t="str">
        <f t="shared" si="5"/>
        <v>No Information Submitted</v>
      </c>
      <c r="Y81" s="83" t="str">
        <f>IF($J$4 &lt;&gt; "Y", "No Information Submitted", IF(AND($J$4= "Y", ISBLANK('ESS Request Form'!$B$64)), "ERROR - No Firmware Version Submitted", 'ESS Request Form'!$B$64))</f>
        <v>No Information Submitted</v>
      </c>
      <c r="Z81" s="84" t="str">
        <f t="shared" si="6"/>
        <v>No Information Submitted</v>
      </c>
      <c r="AA81" s="84" t="str">
        <f t="shared" si="7"/>
        <v>No Information Submitted</v>
      </c>
      <c r="AB81" s="83" t="str">
        <f>IF($N$4 = "No Information Submitted", "No Information Submitted", IF(ISBLANK('ESS Request Form'!$B$76), "No Information Submitted", 'ESS Request Form'!$B$76))</f>
        <v>No Information Submitted</v>
      </c>
      <c r="AC81" s="84" t="str">
        <f>IF($N$4 = "No Information Submitted", "No Information Submitted", IF(ISBLANK('ESS Request Form'!$B$76), "No Information Submitted", ""))</f>
        <v>No Information Submitted</v>
      </c>
      <c r="AD81" s="83"/>
      <c r="AF81" s="83"/>
      <c r="AG81" s="83"/>
      <c r="AH81" s="83" t="str">
        <f>IF(ISBLANK('ESS Request Form'!$I189), "", _xlfn.CONCAT("Integrated Inverter model number ", 'ESS Request Form'!$I189))</f>
        <v/>
      </c>
      <c r="AI81" s="83" t="str">
        <f>IF('ESS Request Form'!$B$81 = "", "No Information Submitted", IF('ESS Request Form'!$B$81 = "Yes", "Y", IF('ESS Request Form'!$B$81 = "No", "N", "Error")))</f>
        <v>No Information Submitted</v>
      </c>
      <c r="AJ81" s="83" t="str">
        <f>IF('ESS Request Form'!$B$83 = "", "No Information Submitted", IF('ESS Request Form'!$B$83 = "Yes", "Y", IF('ESS Request Form'!$B$83 = "No", "N", "Error")))</f>
        <v>No Information Submitted</v>
      </c>
      <c r="AK81" s="83" t="str">
        <f>IF('ESS Request Form'!$B$85 = "", "No Information Submitted", IF('ESS Request Form'!$B$85 = "Yes", "Y", IF('ESS Request Form'!$B$85 = "No", "N", "Error")))</f>
        <v>No Information Submitted</v>
      </c>
      <c r="AL81" s="83" t="str">
        <f>IF('ESS Request Form'!$B$87 = "", "No Information Submitted", IF('ESS Request Form'!$B$87 = "Yes", "Y", IF('ESS Request Form'!$B$87 = "No", "N", "Error")))</f>
        <v>No Information Submitted</v>
      </c>
      <c r="AM81" s="83" t="str">
        <f>IF('ESS Request Form'!$B$89 = "", "No Information Submitted", IF('ESS Request Form'!$B$89 = "Yes", "Y", IF('ESS Request Form'!$B$89 = "No", "N", "Error")))</f>
        <v>No Information Submitted</v>
      </c>
      <c r="AN81" s="83" t="str">
        <f>IF('ESS Request Form'!$B$91 = "", "No Information Submitted", IF('ESS Request Form'!$B$91 = "Yes", "Y", IF('ESS Request Form'!$B$91 = "No", "N", "Error")))</f>
        <v>No Information Submitted</v>
      </c>
      <c r="AO81" s="83" t="str">
        <f>IF('ESS Request Form'!$B$93 = "", "No Information Submitted", IF('ESS Request Form'!$B$93 = "Yes", "Y", IF('ESS Request Form'!$B$93 = "No", "N", "Error")))</f>
        <v>No Information Submitted</v>
      </c>
      <c r="AP81" s="83" t="str">
        <f>IF('ESS Request Form'!$B$95 = "", "No Information Submitted", IF('ESS Request Form'!$B$95 = "Yes", "Y", IF('ESS Request Form'!$B$95 = "No", "N", "Error")))</f>
        <v>No Information Submitted</v>
      </c>
      <c r="AQ81" s="83" t="str">
        <f>IF('ESS Request Form'!$B$97 = "", "No Information Submitted", IF('ESS Request Form'!$B$97 = "Yes", "Y", IF('ESS Request Form'!$B$97 = "No", "N", "Error")))</f>
        <v>No Information Submitted</v>
      </c>
      <c r="AR81" s="84"/>
      <c r="AS81" s="84"/>
      <c r="AT81" s="83" t="str">
        <f>IF('ESS Request Form'!$B$16 = "Add", "Add", IF('ESS Request Form'!$B$16 = "Revise", "Revise", "No Information Submitted"))</f>
        <v>No Information Submitted</v>
      </c>
    </row>
    <row r="82" spans="1:46" s="70" customFormat="1" ht="28.8" x14ac:dyDescent="0.3">
      <c r="A82" s="82" t="str">
        <f>IF(ISBLANK('ESS Request Form'!$B$6), "No Information Submitted", 'ESS Request Form'!$B$6)</f>
        <v>No Information Submitted</v>
      </c>
      <c r="B82" s="82"/>
      <c r="C82" s="82" t="str">
        <f>IF(ISBLANK('ESS Request Form'!$B190), "No Information Submitted", 'ESS Request Form'!$B190)</f>
        <v>No Information Submitted</v>
      </c>
      <c r="D82" s="83" t="str">
        <f>IF(ISBLANK('ESS Request Form'!$B$30), "No Information Submitted", 'ESS Request Form'!$B$30)</f>
        <v>No Information Submitted</v>
      </c>
      <c r="E82" s="83" t="str">
        <f>IF(ISBLANK('ESS Request Form'!$C190), "No Information Submitted", IF('ESS Request Form'!$C190 = "No", "N", IF('ESS Request Form'!$C190 = "Yes", "Y", "Error")))</f>
        <v>No Information Submitted</v>
      </c>
      <c r="F82" s="83" t="str">
        <f>IF(ISBLANK('ESS Request Form'!$B$22), "No Information Submitted", 'ESS Request Form'!$B$22)</f>
        <v>No Information Submitted</v>
      </c>
      <c r="G82" s="84" t="str">
        <f>IF(ISBLANK('ESS Request Form'!$B$26), "No Information Submitted", 'ESS Request Form'!$B$26)</f>
        <v>No Information Submitted</v>
      </c>
      <c r="H82" s="83" t="str">
        <f>IF(ISBLANK('ESS Request Form'!$B$24), "No Information Submitted", 'ESS Request Form'!$B$24)</f>
        <v>No Information Submitted</v>
      </c>
      <c r="I82" s="83" t="str">
        <f xml:space="preserve"> IF('ESS Request Form'!$B$42 = "Yes", IF(OR('ESS Request Form'!$B$51 = "Yes", OR('ESS Request Form'!$B$62 = "Yes: SA8-SA15", 'ESS Request Form'!$B$62 = "Yes: SA8-SA15, SA17 &amp; SA18")), IF('ESS Request Form'!$B$51 = "Yes", "Y", "N"), "ERROR - No SA or SB Submitted"), "N")</f>
        <v>N</v>
      </c>
      <c r="J8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2" s="83" t="str">
        <f>IF($J$4 &lt;&gt; "Y", "N", IF('ESS Request Form'!$B$66 = "Yes", "Y", "N"))</f>
        <v>N</v>
      </c>
      <c r="L82" s="83" t="str">
        <f>IF($J$4 &lt;&gt; "Y", "N", IF(OR('ESS Request Form'!$B$62 = "Yes: SA8-SA15", 'ESS Request Form'!$B$62 = "Yes: SA8-SA15, SA17 &amp; SA18"), "Y", "N"))</f>
        <v>N</v>
      </c>
      <c r="M82" s="83" t="str">
        <f>IF($J$4 &lt;&gt; "Y", "N", IF('ESS Request Form'!$B$62 = "Yes: SA8-SA15, SA17 &amp; SA18", "Y", "N"))</f>
        <v>N</v>
      </c>
      <c r="N8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2" s="83"/>
      <c r="P82" s="83" t="str">
        <f>IF(ISBLANK('ESS Request Form'!$D190), "No Information Submitted", 'ESS Request Form'!$D190)</f>
        <v>No Information Submitted</v>
      </c>
      <c r="Q82" s="83" t="str">
        <f>IF(ISBLANK('ESS Request Form'!$E190), "No Information Submitted", 'ESS Request Form'!$E190)</f>
        <v>No Information Submitted</v>
      </c>
      <c r="R82" s="83" t="str">
        <f>IF(ISBLANK('ESS Request Form'!$F190), "No Information Submitted", 'ESS Request Form'!$F190)</f>
        <v>No Information Submitted</v>
      </c>
      <c r="S82" s="83" t="str">
        <f>IF(ISBLANK('ESS Request Form'!$G190), "No Information Submitted", 'ESS Request Form'!$G190)</f>
        <v>No Information Submitted</v>
      </c>
      <c r="T82" s="83" t="str">
        <f>IF(ISBLANK('ESS Request Form'!$H190), "No Information Submitted", 'ESS Request Form'!$H190)</f>
        <v>No Information Submitted</v>
      </c>
      <c r="U82" s="83" t="str">
        <f>IF($I$4 &lt;&gt; "Y", "No Information Submitted", IF(ISBLANK('ESS Request Form'!$B$44), "No NRTL Selected", 'ESS Request Form'!$B$44))</f>
        <v>No Information Submitted</v>
      </c>
      <c r="V82" s="84" t="str">
        <f t="shared" si="4"/>
        <v>No Information Submitted</v>
      </c>
      <c r="W82" s="83" t="str">
        <f>IF($J$4 &lt;&gt; "Y", "No Information Submitted", IF(ISBLANK('ESS Request Form'!$B$44), "No NRTL Selected", 'ESS Request Form'!$B$44))</f>
        <v>No Information Submitted</v>
      </c>
      <c r="X82" s="84" t="str">
        <f t="shared" si="5"/>
        <v>No Information Submitted</v>
      </c>
      <c r="Y82" s="83" t="str">
        <f>IF($J$4 &lt;&gt; "Y", "No Information Submitted", IF(AND($J$4= "Y", ISBLANK('ESS Request Form'!$B$64)), "ERROR - No Firmware Version Submitted", 'ESS Request Form'!$B$64))</f>
        <v>No Information Submitted</v>
      </c>
      <c r="Z82" s="84" t="str">
        <f t="shared" si="6"/>
        <v>No Information Submitted</v>
      </c>
      <c r="AA82" s="84" t="str">
        <f t="shared" si="7"/>
        <v>No Information Submitted</v>
      </c>
      <c r="AB82" s="83" t="str">
        <f>IF($N$4 = "No Information Submitted", "No Information Submitted", IF(ISBLANK('ESS Request Form'!$B$76), "No Information Submitted", 'ESS Request Form'!$B$76))</f>
        <v>No Information Submitted</v>
      </c>
      <c r="AC82" s="84" t="str">
        <f>IF($N$4 = "No Information Submitted", "No Information Submitted", IF(ISBLANK('ESS Request Form'!$B$76), "No Information Submitted", ""))</f>
        <v>No Information Submitted</v>
      </c>
      <c r="AD82" s="83"/>
      <c r="AF82" s="83"/>
      <c r="AG82" s="83"/>
      <c r="AH82" s="83" t="str">
        <f>IF(ISBLANK('ESS Request Form'!$I190), "", _xlfn.CONCAT("Integrated Inverter model number ", 'ESS Request Form'!$I190))</f>
        <v/>
      </c>
      <c r="AI82" s="83" t="str">
        <f>IF('ESS Request Form'!$B$81 = "", "No Information Submitted", IF('ESS Request Form'!$B$81 = "Yes", "Y", IF('ESS Request Form'!$B$81 = "No", "N", "Error")))</f>
        <v>No Information Submitted</v>
      </c>
      <c r="AJ82" s="83" t="str">
        <f>IF('ESS Request Form'!$B$83 = "", "No Information Submitted", IF('ESS Request Form'!$B$83 = "Yes", "Y", IF('ESS Request Form'!$B$83 = "No", "N", "Error")))</f>
        <v>No Information Submitted</v>
      </c>
      <c r="AK82" s="83" t="str">
        <f>IF('ESS Request Form'!$B$85 = "", "No Information Submitted", IF('ESS Request Form'!$B$85 = "Yes", "Y", IF('ESS Request Form'!$B$85 = "No", "N", "Error")))</f>
        <v>No Information Submitted</v>
      </c>
      <c r="AL82" s="83" t="str">
        <f>IF('ESS Request Form'!$B$87 = "", "No Information Submitted", IF('ESS Request Form'!$B$87 = "Yes", "Y", IF('ESS Request Form'!$B$87 = "No", "N", "Error")))</f>
        <v>No Information Submitted</v>
      </c>
      <c r="AM82" s="83" t="str">
        <f>IF('ESS Request Form'!$B$89 = "", "No Information Submitted", IF('ESS Request Form'!$B$89 = "Yes", "Y", IF('ESS Request Form'!$B$89 = "No", "N", "Error")))</f>
        <v>No Information Submitted</v>
      </c>
      <c r="AN82" s="83" t="str">
        <f>IF('ESS Request Form'!$B$91 = "", "No Information Submitted", IF('ESS Request Form'!$B$91 = "Yes", "Y", IF('ESS Request Form'!$B$91 = "No", "N", "Error")))</f>
        <v>No Information Submitted</v>
      </c>
      <c r="AO82" s="83" t="str">
        <f>IF('ESS Request Form'!$B$93 = "", "No Information Submitted", IF('ESS Request Form'!$B$93 = "Yes", "Y", IF('ESS Request Form'!$B$93 = "No", "N", "Error")))</f>
        <v>No Information Submitted</v>
      </c>
      <c r="AP82" s="83" t="str">
        <f>IF('ESS Request Form'!$B$95 = "", "No Information Submitted", IF('ESS Request Form'!$B$95 = "Yes", "Y", IF('ESS Request Form'!$B$95 = "No", "N", "Error")))</f>
        <v>No Information Submitted</v>
      </c>
      <c r="AQ82" s="83" t="str">
        <f>IF('ESS Request Form'!$B$97 = "", "No Information Submitted", IF('ESS Request Form'!$B$97 = "Yes", "Y", IF('ESS Request Form'!$B$97 = "No", "N", "Error")))</f>
        <v>No Information Submitted</v>
      </c>
      <c r="AR82" s="84"/>
      <c r="AS82" s="84"/>
      <c r="AT82" s="83" t="str">
        <f>IF('ESS Request Form'!$B$16 = "Add", "Add", IF('ESS Request Form'!$B$16 = "Revise", "Revise", "No Information Submitted"))</f>
        <v>No Information Submitted</v>
      </c>
    </row>
    <row r="83" spans="1:46" s="70" customFormat="1" ht="28.8" x14ac:dyDescent="0.3">
      <c r="A83" s="82" t="str">
        <f>IF(ISBLANK('ESS Request Form'!$B$6), "No Information Submitted", 'ESS Request Form'!$B$6)</f>
        <v>No Information Submitted</v>
      </c>
      <c r="B83" s="82"/>
      <c r="C83" s="82" t="str">
        <f>IF(ISBLANK('ESS Request Form'!$B191), "No Information Submitted", 'ESS Request Form'!$B191)</f>
        <v>No Information Submitted</v>
      </c>
      <c r="D83" s="83" t="str">
        <f>IF(ISBLANK('ESS Request Form'!$B$30), "No Information Submitted", 'ESS Request Form'!$B$30)</f>
        <v>No Information Submitted</v>
      </c>
      <c r="E83" s="83" t="str">
        <f>IF(ISBLANK('ESS Request Form'!$C191), "No Information Submitted", IF('ESS Request Form'!$C191 = "No", "N", IF('ESS Request Form'!$C191 = "Yes", "Y", "Error")))</f>
        <v>No Information Submitted</v>
      </c>
      <c r="F83" s="83" t="str">
        <f>IF(ISBLANK('ESS Request Form'!$B$22), "No Information Submitted", 'ESS Request Form'!$B$22)</f>
        <v>No Information Submitted</v>
      </c>
      <c r="G83" s="84" t="str">
        <f>IF(ISBLANK('ESS Request Form'!$B$26), "No Information Submitted", 'ESS Request Form'!$B$26)</f>
        <v>No Information Submitted</v>
      </c>
      <c r="H83" s="83" t="str">
        <f>IF(ISBLANK('ESS Request Form'!$B$24), "No Information Submitted", 'ESS Request Form'!$B$24)</f>
        <v>No Information Submitted</v>
      </c>
      <c r="I83" s="83" t="str">
        <f xml:space="preserve"> IF('ESS Request Form'!$B$42 = "Yes", IF(OR('ESS Request Form'!$B$51 = "Yes", OR('ESS Request Form'!$B$62 = "Yes: SA8-SA15", 'ESS Request Form'!$B$62 = "Yes: SA8-SA15, SA17 &amp; SA18")), IF('ESS Request Form'!$B$51 = "Yes", "Y", "N"), "ERROR - No SA or SB Submitted"), "N")</f>
        <v>N</v>
      </c>
      <c r="J8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3" s="83" t="str">
        <f>IF($J$4 &lt;&gt; "Y", "N", IF('ESS Request Form'!$B$66 = "Yes", "Y", "N"))</f>
        <v>N</v>
      </c>
      <c r="L83" s="83" t="str">
        <f>IF($J$4 &lt;&gt; "Y", "N", IF(OR('ESS Request Form'!$B$62 = "Yes: SA8-SA15", 'ESS Request Form'!$B$62 = "Yes: SA8-SA15, SA17 &amp; SA18"), "Y", "N"))</f>
        <v>N</v>
      </c>
      <c r="M83" s="83" t="str">
        <f>IF($J$4 &lt;&gt; "Y", "N", IF('ESS Request Form'!$B$62 = "Yes: SA8-SA15, SA17 &amp; SA18", "Y", "N"))</f>
        <v>N</v>
      </c>
      <c r="N8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3" s="83"/>
      <c r="P83" s="83" t="str">
        <f>IF(ISBLANK('ESS Request Form'!$D191), "No Information Submitted", 'ESS Request Form'!$D191)</f>
        <v>No Information Submitted</v>
      </c>
      <c r="Q83" s="83" t="str">
        <f>IF(ISBLANK('ESS Request Form'!$E191), "No Information Submitted", 'ESS Request Form'!$E191)</f>
        <v>No Information Submitted</v>
      </c>
      <c r="R83" s="83" t="str">
        <f>IF(ISBLANK('ESS Request Form'!$F191), "No Information Submitted", 'ESS Request Form'!$F191)</f>
        <v>No Information Submitted</v>
      </c>
      <c r="S83" s="83" t="str">
        <f>IF(ISBLANK('ESS Request Form'!$G191), "No Information Submitted", 'ESS Request Form'!$G191)</f>
        <v>No Information Submitted</v>
      </c>
      <c r="T83" s="83" t="str">
        <f>IF(ISBLANK('ESS Request Form'!$H191), "No Information Submitted", 'ESS Request Form'!$H191)</f>
        <v>No Information Submitted</v>
      </c>
      <c r="U83" s="83" t="str">
        <f>IF($I$4 &lt;&gt; "Y", "No Information Submitted", IF(ISBLANK('ESS Request Form'!$B$44), "No NRTL Selected", 'ESS Request Form'!$B$44))</f>
        <v>No Information Submitted</v>
      </c>
      <c r="V83" s="84" t="str">
        <f t="shared" si="4"/>
        <v>No Information Submitted</v>
      </c>
      <c r="W83" s="83" t="str">
        <f>IF($J$4 &lt;&gt; "Y", "No Information Submitted", IF(ISBLANK('ESS Request Form'!$B$44), "No NRTL Selected", 'ESS Request Form'!$B$44))</f>
        <v>No Information Submitted</v>
      </c>
      <c r="X83" s="84" t="str">
        <f t="shared" si="5"/>
        <v>No Information Submitted</v>
      </c>
      <c r="Y83" s="83" t="str">
        <f>IF($J$4 &lt;&gt; "Y", "No Information Submitted", IF(AND($J$4= "Y", ISBLANK('ESS Request Form'!$B$64)), "ERROR - No Firmware Version Submitted", 'ESS Request Form'!$B$64))</f>
        <v>No Information Submitted</v>
      </c>
      <c r="Z83" s="84" t="str">
        <f t="shared" si="6"/>
        <v>No Information Submitted</v>
      </c>
      <c r="AA83" s="84" t="str">
        <f t="shared" si="7"/>
        <v>No Information Submitted</v>
      </c>
      <c r="AB83" s="83" t="str">
        <f>IF($N$4 = "No Information Submitted", "No Information Submitted", IF(ISBLANK('ESS Request Form'!$B$76), "No Information Submitted", 'ESS Request Form'!$B$76))</f>
        <v>No Information Submitted</v>
      </c>
      <c r="AC83" s="84" t="str">
        <f>IF($N$4 = "No Information Submitted", "No Information Submitted", IF(ISBLANK('ESS Request Form'!$B$76), "No Information Submitted", ""))</f>
        <v>No Information Submitted</v>
      </c>
      <c r="AD83" s="83"/>
      <c r="AF83" s="83"/>
      <c r="AG83" s="83"/>
      <c r="AH83" s="83" t="str">
        <f>IF(ISBLANK('ESS Request Form'!$I191), "", _xlfn.CONCAT("Integrated Inverter model number ", 'ESS Request Form'!$I191))</f>
        <v/>
      </c>
      <c r="AI83" s="83" t="str">
        <f>IF('ESS Request Form'!$B$81 = "", "No Information Submitted", IF('ESS Request Form'!$B$81 = "Yes", "Y", IF('ESS Request Form'!$B$81 = "No", "N", "Error")))</f>
        <v>No Information Submitted</v>
      </c>
      <c r="AJ83" s="83" t="str">
        <f>IF('ESS Request Form'!$B$83 = "", "No Information Submitted", IF('ESS Request Form'!$B$83 = "Yes", "Y", IF('ESS Request Form'!$B$83 = "No", "N", "Error")))</f>
        <v>No Information Submitted</v>
      </c>
      <c r="AK83" s="83" t="str">
        <f>IF('ESS Request Form'!$B$85 = "", "No Information Submitted", IF('ESS Request Form'!$B$85 = "Yes", "Y", IF('ESS Request Form'!$B$85 = "No", "N", "Error")))</f>
        <v>No Information Submitted</v>
      </c>
      <c r="AL83" s="83" t="str">
        <f>IF('ESS Request Form'!$B$87 = "", "No Information Submitted", IF('ESS Request Form'!$B$87 = "Yes", "Y", IF('ESS Request Form'!$B$87 = "No", "N", "Error")))</f>
        <v>No Information Submitted</v>
      </c>
      <c r="AM83" s="83" t="str">
        <f>IF('ESS Request Form'!$B$89 = "", "No Information Submitted", IF('ESS Request Form'!$B$89 = "Yes", "Y", IF('ESS Request Form'!$B$89 = "No", "N", "Error")))</f>
        <v>No Information Submitted</v>
      </c>
      <c r="AN83" s="83" t="str">
        <f>IF('ESS Request Form'!$B$91 = "", "No Information Submitted", IF('ESS Request Form'!$B$91 = "Yes", "Y", IF('ESS Request Form'!$B$91 = "No", "N", "Error")))</f>
        <v>No Information Submitted</v>
      </c>
      <c r="AO83" s="83" t="str">
        <f>IF('ESS Request Form'!$B$93 = "", "No Information Submitted", IF('ESS Request Form'!$B$93 = "Yes", "Y", IF('ESS Request Form'!$B$93 = "No", "N", "Error")))</f>
        <v>No Information Submitted</v>
      </c>
      <c r="AP83" s="83" t="str">
        <f>IF('ESS Request Form'!$B$95 = "", "No Information Submitted", IF('ESS Request Form'!$B$95 = "Yes", "Y", IF('ESS Request Form'!$B$95 = "No", "N", "Error")))</f>
        <v>No Information Submitted</v>
      </c>
      <c r="AQ83" s="83" t="str">
        <f>IF('ESS Request Form'!$B$97 = "", "No Information Submitted", IF('ESS Request Form'!$B$97 = "Yes", "Y", IF('ESS Request Form'!$B$97 = "No", "N", "Error")))</f>
        <v>No Information Submitted</v>
      </c>
      <c r="AR83" s="84"/>
      <c r="AS83" s="84"/>
      <c r="AT83" s="83" t="str">
        <f>IF('ESS Request Form'!$B$16 = "Add", "Add", IF('ESS Request Form'!$B$16 = "Revise", "Revise", "No Information Submitted"))</f>
        <v>No Information Submitted</v>
      </c>
    </row>
    <row r="84" spans="1:46" s="70" customFormat="1" ht="28.8" x14ac:dyDescent="0.3">
      <c r="A84" s="82" t="str">
        <f>IF(ISBLANK('ESS Request Form'!$B$6), "No Information Submitted", 'ESS Request Form'!$B$6)</f>
        <v>No Information Submitted</v>
      </c>
      <c r="B84" s="82"/>
      <c r="C84" s="82" t="str">
        <f>IF(ISBLANK('ESS Request Form'!$B192), "No Information Submitted", 'ESS Request Form'!$B192)</f>
        <v>No Information Submitted</v>
      </c>
      <c r="D84" s="83" t="str">
        <f>IF(ISBLANK('ESS Request Form'!$B$30), "No Information Submitted", 'ESS Request Form'!$B$30)</f>
        <v>No Information Submitted</v>
      </c>
      <c r="E84" s="83" t="str">
        <f>IF(ISBLANK('ESS Request Form'!$C192), "No Information Submitted", IF('ESS Request Form'!$C192 = "No", "N", IF('ESS Request Form'!$C192 = "Yes", "Y", "Error")))</f>
        <v>No Information Submitted</v>
      </c>
      <c r="F84" s="83" t="str">
        <f>IF(ISBLANK('ESS Request Form'!$B$22), "No Information Submitted", 'ESS Request Form'!$B$22)</f>
        <v>No Information Submitted</v>
      </c>
      <c r="G84" s="84" t="str">
        <f>IF(ISBLANK('ESS Request Form'!$B$26), "No Information Submitted", 'ESS Request Form'!$B$26)</f>
        <v>No Information Submitted</v>
      </c>
      <c r="H84" s="83" t="str">
        <f>IF(ISBLANK('ESS Request Form'!$B$24), "No Information Submitted", 'ESS Request Form'!$B$24)</f>
        <v>No Information Submitted</v>
      </c>
      <c r="I84" s="83" t="str">
        <f xml:space="preserve"> IF('ESS Request Form'!$B$42 = "Yes", IF(OR('ESS Request Form'!$B$51 = "Yes", OR('ESS Request Form'!$B$62 = "Yes: SA8-SA15", 'ESS Request Form'!$B$62 = "Yes: SA8-SA15, SA17 &amp; SA18")), IF('ESS Request Form'!$B$51 = "Yes", "Y", "N"), "ERROR - No SA or SB Submitted"), "N")</f>
        <v>N</v>
      </c>
      <c r="J8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4" s="83" t="str">
        <f>IF($J$4 &lt;&gt; "Y", "N", IF('ESS Request Form'!$B$66 = "Yes", "Y", "N"))</f>
        <v>N</v>
      </c>
      <c r="L84" s="83" t="str">
        <f>IF($J$4 &lt;&gt; "Y", "N", IF(OR('ESS Request Form'!$B$62 = "Yes: SA8-SA15", 'ESS Request Form'!$B$62 = "Yes: SA8-SA15, SA17 &amp; SA18"), "Y", "N"))</f>
        <v>N</v>
      </c>
      <c r="M84" s="83" t="str">
        <f>IF($J$4 &lt;&gt; "Y", "N", IF('ESS Request Form'!$B$62 = "Yes: SA8-SA15, SA17 &amp; SA18", "Y", "N"))</f>
        <v>N</v>
      </c>
      <c r="N8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4" s="83"/>
      <c r="P84" s="83" t="str">
        <f>IF(ISBLANK('ESS Request Form'!$D192), "No Information Submitted", 'ESS Request Form'!$D192)</f>
        <v>No Information Submitted</v>
      </c>
      <c r="Q84" s="83" t="str">
        <f>IF(ISBLANK('ESS Request Form'!$E192), "No Information Submitted", 'ESS Request Form'!$E192)</f>
        <v>No Information Submitted</v>
      </c>
      <c r="R84" s="83" t="str">
        <f>IF(ISBLANK('ESS Request Form'!$F192), "No Information Submitted", 'ESS Request Form'!$F192)</f>
        <v>No Information Submitted</v>
      </c>
      <c r="S84" s="83" t="str">
        <f>IF(ISBLANK('ESS Request Form'!$G192), "No Information Submitted", 'ESS Request Form'!$G192)</f>
        <v>No Information Submitted</v>
      </c>
      <c r="T84" s="83" t="str">
        <f>IF(ISBLANK('ESS Request Form'!$H192), "No Information Submitted", 'ESS Request Form'!$H192)</f>
        <v>No Information Submitted</v>
      </c>
      <c r="U84" s="83" t="str">
        <f>IF($I$4 &lt;&gt; "Y", "No Information Submitted", IF(ISBLANK('ESS Request Form'!$B$44), "No NRTL Selected", 'ESS Request Form'!$B$44))</f>
        <v>No Information Submitted</v>
      </c>
      <c r="V84" s="84" t="str">
        <f t="shared" si="4"/>
        <v>No Information Submitted</v>
      </c>
      <c r="W84" s="83" t="str">
        <f>IF($J$4 &lt;&gt; "Y", "No Information Submitted", IF(ISBLANK('ESS Request Form'!$B$44), "No NRTL Selected", 'ESS Request Form'!$B$44))</f>
        <v>No Information Submitted</v>
      </c>
      <c r="X84" s="84" t="str">
        <f t="shared" si="5"/>
        <v>No Information Submitted</v>
      </c>
      <c r="Y84" s="83" t="str">
        <f>IF($J$4 &lt;&gt; "Y", "No Information Submitted", IF(AND($J$4= "Y", ISBLANK('ESS Request Form'!$B$64)), "ERROR - No Firmware Version Submitted", 'ESS Request Form'!$B$64))</f>
        <v>No Information Submitted</v>
      </c>
      <c r="Z84" s="84" t="str">
        <f t="shared" si="6"/>
        <v>No Information Submitted</v>
      </c>
      <c r="AA84" s="84" t="str">
        <f t="shared" si="7"/>
        <v>No Information Submitted</v>
      </c>
      <c r="AB84" s="83" t="str">
        <f>IF($N$4 = "No Information Submitted", "No Information Submitted", IF(ISBLANK('ESS Request Form'!$B$76), "No Information Submitted", 'ESS Request Form'!$B$76))</f>
        <v>No Information Submitted</v>
      </c>
      <c r="AC84" s="84" t="str">
        <f>IF($N$4 = "No Information Submitted", "No Information Submitted", IF(ISBLANK('ESS Request Form'!$B$76), "No Information Submitted", ""))</f>
        <v>No Information Submitted</v>
      </c>
      <c r="AD84" s="83"/>
      <c r="AF84" s="83"/>
      <c r="AG84" s="83"/>
      <c r="AH84" s="83" t="str">
        <f>IF(ISBLANK('ESS Request Form'!$I192), "", _xlfn.CONCAT("Integrated Inverter model number ", 'ESS Request Form'!$I192))</f>
        <v/>
      </c>
      <c r="AI84" s="83" t="str">
        <f>IF('ESS Request Form'!$B$81 = "", "No Information Submitted", IF('ESS Request Form'!$B$81 = "Yes", "Y", IF('ESS Request Form'!$B$81 = "No", "N", "Error")))</f>
        <v>No Information Submitted</v>
      </c>
      <c r="AJ84" s="83" t="str">
        <f>IF('ESS Request Form'!$B$83 = "", "No Information Submitted", IF('ESS Request Form'!$B$83 = "Yes", "Y", IF('ESS Request Form'!$B$83 = "No", "N", "Error")))</f>
        <v>No Information Submitted</v>
      </c>
      <c r="AK84" s="83" t="str">
        <f>IF('ESS Request Form'!$B$85 = "", "No Information Submitted", IF('ESS Request Form'!$B$85 = "Yes", "Y", IF('ESS Request Form'!$B$85 = "No", "N", "Error")))</f>
        <v>No Information Submitted</v>
      </c>
      <c r="AL84" s="83" t="str">
        <f>IF('ESS Request Form'!$B$87 = "", "No Information Submitted", IF('ESS Request Form'!$B$87 = "Yes", "Y", IF('ESS Request Form'!$B$87 = "No", "N", "Error")))</f>
        <v>No Information Submitted</v>
      </c>
      <c r="AM84" s="83" t="str">
        <f>IF('ESS Request Form'!$B$89 = "", "No Information Submitted", IF('ESS Request Form'!$B$89 = "Yes", "Y", IF('ESS Request Form'!$B$89 = "No", "N", "Error")))</f>
        <v>No Information Submitted</v>
      </c>
      <c r="AN84" s="83" t="str">
        <f>IF('ESS Request Form'!$B$91 = "", "No Information Submitted", IF('ESS Request Form'!$B$91 = "Yes", "Y", IF('ESS Request Form'!$B$91 = "No", "N", "Error")))</f>
        <v>No Information Submitted</v>
      </c>
      <c r="AO84" s="83" t="str">
        <f>IF('ESS Request Form'!$B$93 = "", "No Information Submitted", IF('ESS Request Form'!$B$93 = "Yes", "Y", IF('ESS Request Form'!$B$93 = "No", "N", "Error")))</f>
        <v>No Information Submitted</v>
      </c>
      <c r="AP84" s="83" t="str">
        <f>IF('ESS Request Form'!$B$95 = "", "No Information Submitted", IF('ESS Request Form'!$B$95 = "Yes", "Y", IF('ESS Request Form'!$B$95 = "No", "N", "Error")))</f>
        <v>No Information Submitted</v>
      </c>
      <c r="AQ84" s="83" t="str">
        <f>IF('ESS Request Form'!$B$97 = "", "No Information Submitted", IF('ESS Request Form'!$B$97 = "Yes", "Y", IF('ESS Request Form'!$B$97 = "No", "N", "Error")))</f>
        <v>No Information Submitted</v>
      </c>
      <c r="AR84" s="84"/>
      <c r="AS84" s="84"/>
      <c r="AT84" s="83" t="str">
        <f>IF('ESS Request Form'!$B$16 = "Add", "Add", IF('ESS Request Form'!$B$16 = "Revise", "Revise", "No Information Submitted"))</f>
        <v>No Information Submitted</v>
      </c>
    </row>
    <row r="85" spans="1:46" s="70" customFormat="1" ht="28.8" x14ac:dyDescent="0.3">
      <c r="A85" s="82" t="str">
        <f>IF(ISBLANK('ESS Request Form'!$B$6), "No Information Submitted", 'ESS Request Form'!$B$6)</f>
        <v>No Information Submitted</v>
      </c>
      <c r="B85" s="82"/>
      <c r="C85" s="82" t="str">
        <f>IF(ISBLANK('ESS Request Form'!$B193), "No Information Submitted", 'ESS Request Form'!$B193)</f>
        <v>No Information Submitted</v>
      </c>
      <c r="D85" s="83" t="str">
        <f>IF(ISBLANK('ESS Request Form'!$B$30), "No Information Submitted", 'ESS Request Form'!$B$30)</f>
        <v>No Information Submitted</v>
      </c>
      <c r="E85" s="83" t="str">
        <f>IF(ISBLANK('ESS Request Form'!$C193), "No Information Submitted", IF('ESS Request Form'!$C193 = "No", "N", IF('ESS Request Form'!$C193 = "Yes", "Y", "Error")))</f>
        <v>No Information Submitted</v>
      </c>
      <c r="F85" s="83" t="str">
        <f>IF(ISBLANK('ESS Request Form'!$B$22), "No Information Submitted", 'ESS Request Form'!$B$22)</f>
        <v>No Information Submitted</v>
      </c>
      <c r="G85" s="84" t="str">
        <f>IF(ISBLANK('ESS Request Form'!$B$26), "No Information Submitted", 'ESS Request Form'!$B$26)</f>
        <v>No Information Submitted</v>
      </c>
      <c r="H85" s="83" t="str">
        <f>IF(ISBLANK('ESS Request Form'!$B$24), "No Information Submitted", 'ESS Request Form'!$B$24)</f>
        <v>No Information Submitted</v>
      </c>
      <c r="I85" s="83" t="str">
        <f xml:space="preserve"> IF('ESS Request Form'!$B$42 = "Yes", IF(OR('ESS Request Form'!$B$51 = "Yes", OR('ESS Request Form'!$B$62 = "Yes: SA8-SA15", 'ESS Request Form'!$B$62 = "Yes: SA8-SA15, SA17 &amp; SA18")), IF('ESS Request Form'!$B$51 = "Yes", "Y", "N"), "ERROR - No SA or SB Submitted"), "N")</f>
        <v>N</v>
      </c>
      <c r="J8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5" s="83" t="str">
        <f>IF($J$4 &lt;&gt; "Y", "N", IF('ESS Request Form'!$B$66 = "Yes", "Y", "N"))</f>
        <v>N</v>
      </c>
      <c r="L85" s="83" t="str">
        <f>IF($J$4 &lt;&gt; "Y", "N", IF(OR('ESS Request Form'!$B$62 = "Yes: SA8-SA15", 'ESS Request Form'!$B$62 = "Yes: SA8-SA15, SA17 &amp; SA18"), "Y", "N"))</f>
        <v>N</v>
      </c>
      <c r="M85" s="83" t="str">
        <f>IF($J$4 &lt;&gt; "Y", "N", IF('ESS Request Form'!$B$62 = "Yes: SA8-SA15, SA17 &amp; SA18", "Y", "N"))</f>
        <v>N</v>
      </c>
      <c r="N8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5" s="83"/>
      <c r="P85" s="83" t="str">
        <f>IF(ISBLANK('ESS Request Form'!$D193), "No Information Submitted", 'ESS Request Form'!$D193)</f>
        <v>No Information Submitted</v>
      </c>
      <c r="Q85" s="83" t="str">
        <f>IF(ISBLANK('ESS Request Form'!$E193), "No Information Submitted", 'ESS Request Form'!$E193)</f>
        <v>No Information Submitted</v>
      </c>
      <c r="R85" s="83" t="str">
        <f>IF(ISBLANK('ESS Request Form'!$F193), "No Information Submitted", 'ESS Request Form'!$F193)</f>
        <v>No Information Submitted</v>
      </c>
      <c r="S85" s="83" t="str">
        <f>IF(ISBLANK('ESS Request Form'!$G193), "No Information Submitted", 'ESS Request Form'!$G193)</f>
        <v>No Information Submitted</v>
      </c>
      <c r="T85" s="83" t="str">
        <f>IF(ISBLANK('ESS Request Form'!$H193), "No Information Submitted", 'ESS Request Form'!$H193)</f>
        <v>No Information Submitted</v>
      </c>
      <c r="U85" s="83" t="str">
        <f>IF($I$4 &lt;&gt; "Y", "No Information Submitted", IF(ISBLANK('ESS Request Form'!$B$44), "No NRTL Selected", 'ESS Request Form'!$B$44))</f>
        <v>No Information Submitted</v>
      </c>
      <c r="V85" s="84" t="str">
        <f t="shared" si="4"/>
        <v>No Information Submitted</v>
      </c>
      <c r="W85" s="83" t="str">
        <f>IF($J$4 &lt;&gt; "Y", "No Information Submitted", IF(ISBLANK('ESS Request Form'!$B$44), "No NRTL Selected", 'ESS Request Form'!$B$44))</f>
        <v>No Information Submitted</v>
      </c>
      <c r="X85" s="84" t="str">
        <f t="shared" si="5"/>
        <v>No Information Submitted</v>
      </c>
      <c r="Y85" s="83" t="str">
        <f>IF($J$4 &lt;&gt; "Y", "No Information Submitted", IF(AND($J$4= "Y", ISBLANK('ESS Request Form'!$B$64)), "ERROR - No Firmware Version Submitted", 'ESS Request Form'!$B$64))</f>
        <v>No Information Submitted</v>
      </c>
      <c r="Z85" s="84" t="str">
        <f t="shared" si="6"/>
        <v>No Information Submitted</v>
      </c>
      <c r="AA85" s="84" t="str">
        <f t="shared" si="7"/>
        <v>No Information Submitted</v>
      </c>
      <c r="AB85" s="83" t="str">
        <f>IF($N$4 = "No Information Submitted", "No Information Submitted", IF(ISBLANK('ESS Request Form'!$B$76), "No Information Submitted", 'ESS Request Form'!$B$76))</f>
        <v>No Information Submitted</v>
      </c>
      <c r="AC85" s="84" t="str">
        <f>IF($N$4 = "No Information Submitted", "No Information Submitted", IF(ISBLANK('ESS Request Form'!$B$76), "No Information Submitted", ""))</f>
        <v>No Information Submitted</v>
      </c>
      <c r="AD85" s="83"/>
      <c r="AF85" s="83"/>
      <c r="AG85" s="83"/>
      <c r="AH85" s="83" t="str">
        <f>IF(ISBLANK('ESS Request Form'!$I193), "", _xlfn.CONCAT("Integrated Inverter model number ", 'ESS Request Form'!$I193))</f>
        <v/>
      </c>
      <c r="AI85" s="83" t="str">
        <f>IF('ESS Request Form'!$B$81 = "", "No Information Submitted", IF('ESS Request Form'!$B$81 = "Yes", "Y", IF('ESS Request Form'!$B$81 = "No", "N", "Error")))</f>
        <v>No Information Submitted</v>
      </c>
      <c r="AJ85" s="83" t="str">
        <f>IF('ESS Request Form'!$B$83 = "", "No Information Submitted", IF('ESS Request Form'!$B$83 = "Yes", "Y", IF('ESS Request Form'!$B$83 = "No", "N", "Error")))</f>
        <v>No Information Submitted</v>
      </c>
      <c r="AK85" s="83" t="str">
        <f>IF('ESS Request Form'!$B$85 = "", "No Information Submitted", IF('ESS Request Form'!$B$85 = "Yes", "Y", IF('ESS Request Form'!$B$85 = "No", "N", "Error")))</f>
        <v>No Information Submitted</v>
      </c>
      <c r="AL85" s="83" t="str">
        <f>IF('ESS Request Form'!$B$87 = "", "No Information Submitted", IF('ESS Request Form'!$B$87 = "Yes", "Y", IF('ESS Request Form'!$B$87 = "No", "N", "Error")))</f>
        <v>No Information Submitted</v>
      </c>
      <c r="AM85" s="83" t="str">
        <f>IF('ESS Request Form'!$B$89 = "", "No Information Submitted", IF('ESS Request Form'!$B$89 = "Yes", "Y", IF('ESS Request Form'!$B$89 = "No", "N", "Error")))</f>
        <v>No Information Submitted</v>
      </c>
      <c r="AN85" s="83" t="str">
        <f>IF('ESS Request Form'!$B$91 = "", "No Information Submitted", IF('ESS Request Form'!$B$91 = "Yes", "Y", IF('ESS Request Form'!$B$91 = "No", "N", "Error")))</f>
        <v>No Information Submitted</v>
      </c>
      <c r="AO85" s="83" t="str">
        <f>IF('ESS Request Form'!$B$93 = "", "No Information Submitted", IF('ESS Request Form'!$B$93 = "Yes", "Y", IF('ESS Request Form'!$B$93 = "No", "N", "Error")))</f>
        <v>No Information Submitted</v>
      </c>
      <c r="AP85" s="83" t="str">
        <f>IF('ESS Request Form'!$B$95 = "", "No Information Submitted", IF('ESS Request Form'!$B$95 = "Yes", "Y", IF('ESS Request Form'!$B$95 = "No", "N", "Error")))</f>
        <v>No Information Submitted</v>
      </c>
      <c r="AQ85" s="83" t="str">
        <f>IF('ESS Request Form'!$B$97 = "", "No Information Submitted", IF('ESS Request Form'!$B$97 = "Yes", "Y", IF('ESS Request Form'!$B$97 = "No", "N", "Error")))</f>
        <v>No Information Submitted</v>
      </c>
      <c r="AR85" s="84"/>
      <c r="AS85" s="84"/>
      <c r="AT85" s="83" t="str">
        <f>IF('ESS Request Form'!$B$16 = "Add", "Add", IF('ESS Request Form'!$B$16 = "Revise", "Revise", "No Information Submitted"))</f>
        <v>No Information Submitted</v>
      </c>
    </row>
    <row r="86" spans="1:46" s="70" customFormat="1" ht="28.8" x14ac:dyDescent="0.3">
      <c r="A86" s="82" t="str">
        <f>IF(ISBLANK('ESS Request Form'!$B$6), "No Information Submitted", 'ESS Request Form'!$B$6)</f>
        <v>No Information Submitted</v>
      </c>
      <c r="B86" s="82"/>
      <c r="C86" s="82" t="str">
        <f>IF(ISBLANK('ESS Request Form'!$B194), "No Information Submitted", 'ESS Request Form'!$B194)</f>
        <v>No Information Submitted</v>
      </c>
      <c r="D86" s="83" t="str">
        <f>IF(ISBLANK('ESS Request Form'!$B$30), "No Information Submitted", 'ESS Request Form'!$B$30)</f>
        <v>No Information Submitted</v>
      </c>
      <c r="E86" s="83" t="str">
        <f>IF(ISBLANK('ESS Request Form'!$C194), "No Information Submitted", IF('ESS Request Form'!$C194 = "No", "N", IF('ESS Request Form'!$C194 = "Yes", "Y", "Error")))</f>
        <v>No Information Submitted</v>
      </c>
      <c r="F86" s="83" t="str">
        <f>IF(ISBLANK('ESS Request Form'!$B$22), "No Information Submitted", 'ESS Request Form'!$B$22)</f>
        <v>No Information Submitted</v>
      </c>
      <c r="G86" s="84" t="str">
        <f>IF(ISBLANK('ESS Request Form'!$B$26), "No Information Submitted", 'ESS Request Form'!$B$26)</f>
        <v>No Information Submitted</v>
      </c>
      <c r="H86" s="83" t="str">
        <f>IF(ISBLANK('ESS Request Form'!$B$24), "No Information Submitted", 'ESS Request Form'!$B$24)</f>
        <v>No Information Submitted</v>
      </c>
      <c r="I86" s="83" t="str">
        <f xml:space="preserve"> IF('ESS Request Form'!$B$42 = "Yes", IF(OR('ESS Request Form'!$B$51 = "Yes", OR('ESS Request Form'!$B$62 = "Yes: SA8-SA15", 'ESS Request Form'!$B$62 = "Yes: SA8-SA15, SA17 &amp; SA18")), IF('ESS Request Form'!$B$51 = "Yes", "Y", "N"), "ERROR - No SA or SB Submitted"), "N")</f>
        <v>N</v>
      </c>
      <c r="J8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6" s="83" t="str">
        <f>IF($J$4 &lt;&gt; "Y", "N", IF('ESS Request Form'!$B$66 = "Yes", "Y", "N"))</f>
        <v>N</v>
      </c>
      <c r="L86" s="83" t="str">
        <f>IF($J$4 &lt;&gt; "Y", "N", IF(OR('ESS Request Form'!$B$62 = "Yes: SA8-SA15", 'ESS Request Form'!$B$62 = "Yes: SA8-SA15, SA17 &amp; SA18"), "Y", "N"))</f>
        <v>N</v>
      </c>
      <c r="M86" s="83" t="str">
        <f>IF($J$4 &lt;&gt; "Y", "N", IF('ESS Request Form'!$B$62 = "Yes: SA8-SA15, SA17 &amp; SA18", "Y", "N"))</f>
        <v>N</v>
      </c>
      <c r="N8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6" s="83"/>
      <c r="P86" s="83" t="str">
        <f>IF(ISBLANK('ESS Request Form'!$D194), "No Information Submitted", 'ESS Request Form'!$D194)</f>
        <v>No Information Submitted</v>
      </c>
      <c r="Q86" s="83" t="str">
        <f>IF(ISBLANK('ESS Request Form'!$E194), "No Information Submitted", 'ESS Request Form'!$E194)</f>
        <v>No Information Submitted</v>
      </c>
      <c r="R86" s="83" t="str">
        <f>IF(ISBLANK('ESS Request Form'!$F194), "No Information Submitted", 'ESS Request Form'!$F194)</f>
        <v>No Information Submitted</v>
      </c>
      <c r="S86" s="83" t="str">
        <f>IF(ISBLANK('ESS Request Form'!$G194), "No Information Submitted", 'ESS Request Form'!$G194)</f>
        <v>No Information Submitted</v>
      </c>
      <c r="T86" s="83" t="str">
        <f>IF(ISBLANK('ESS Request Form'!$H194), "No Information Submitted", 'ESS Request Form'!$H194)</f>
        <v>No Information Submitted</v>
      </c>
      <c r="U86" s="83" t="str">
        <f>IF($I$4 &lt;&gt; "Y", "No Information Submitted", IF(ISBLANK('ESS Request Form'!$B$44), "No NRTL Selected", 'ESS Request Form'!$B$44))</f>
        <v>No Information Submitted</v>
      </c>
      <c r="V86" s="84" t="str">
        <f t="shared" si="4"/>
        <v>No Information Submitted</v>
      </c>
      <c r="W86" s="83" t="str">
        <f>IF($J$4 &lt;&gt; "Y", "No Information Submitted", IF(ISBLANK('ESS Request Form'!$B$44), "No NRTL Selected", 'ESS Request Form'!$B$44))</f>
        <v>No Information Submitted</v>
      </c>
      <c r="X86" s="84" t="str">
        <f t="shared" si="5"/>
        <v>No Information Submitted</v>
      </c>
      <c r="Y86" s="83" t="str">
        <f>IF($J$4 &lt;&gt; "Y", "No Information Submitted", IF(AND($J$4= "Y", ISBLANK('ESS Request Form'!$B$64)), "ERROR - No Firmware Version Submitted", 'ESS Request Form'!$B$64))</f>
        <v>No Information Submitted</v>
      </c>
      <c r="Z86" s="84" t="str">
        <f t="shared" si="6"/>
        <v>No Information Submitted</v>
      </c>
      <c r="AA86" s="84" t="str">
        <f t="shared" si="7"/>
        <v>No Information Submitted</v>
      </c>
      <c r="AB86" s="83" t="str">
        <f>IF($N$4 = "No Information Submitted", "No Information Submitted", IF(ISBLANK('ESS Request Form'!$B$76), "No Information Submitted", 'ESS Request Form'!$B$76))</f>
        <v>No Information Submitted</v>
      </c>
      <c r="AC86" s="84" t="str">
        <f>IF($N$4 = "No Information Submitted", "No Information Submitted", IF(ISBLANK('ESS Request Form'!$B$76), "No Information Submitted", ""))</f>
        <v>No Information Submitted</v>
      </c>
      <c r="AD86" s="83"/>
      <c r="AF86" s="83"/>
      <c r="AG86" s="83"/>
      <c r="AH86" s="83" t="str">
        <f>IF(ISBLANK('ESS Request Form'!$I194), "", _xlfn.CONCAT("Integrated Inverter model number ", 'ESS Request Form'!$I194))</f>
        <v/>
      </c>
      <c r="AI86" s="83" t="str">
        <f>IF('ESS Request Form'!$B$81 = "", "No Information Submitted", IF('ESS Request Form'!$B$81 = "Yes", "Y", IF('ESS Request Form'!$B$81 = "No", "N", "Error")))</f>
        <v>No Information Submitted</v>
      </c>
      <c r="AJ86" s="83" t="str">
        <f>IF('ESS Request Form'!$B$83 = "", "No Information Submitted", IF('ESS Request Form'!$B$83 = "Yes", "Y", IF('ESS Request Form'!$B$83 = "No", "N", "Error")))</f>
        <v>No Information Submitted</v>
      </c>
      <c r="AK86" s="83" t="str">
        <f>IF('ESS Request Form'!$B$85 = "", "No Information Submitted", IF('ESS Request Form'!$B$85 = "Yes", "Y", IF('ESS Request Form'!$B$85 = "No", "N", "Error")))</f>
        <v>No Information Submitted</v>
      </c>
      <c r="AL86" s="83" t="str">
        <f>IF('ESS Request Form'!$B$87 = "", "No Information Submitted", IF('ESS Request Form'!$B$87 = "Yes", "Y", IF('ESS Request Form'!$B$87 = "No", "N", "Error")))</f>
        <v>No Information Submitted</v>
      </c>
      <c r="AM86" s="83" t="str">
        <f>IF('ESS Request Form'!$B$89 = "", "No Information Submitted", IF('ESS Request Form'!$B$89 = "Yes", "Y", IF('ESS Request Form'!$B$89 = "No", "N", "Error")))</f>
        <v>No Information Submitted</v>
      </c>
      <c r="AN86" s="83" t="str">
        <f>IF('ESS Request Form'!$B$91 = "", "No Information Submitted", IF('ESS Request Form'!$B$91 = "Yes", "Y", IF('ESS Request Form'!$B$91 = "No", "N", "Error")))</f>
        <v>No Information Submitted</v>
      </c>
      <c r="AO86" s="83" t="str">
        <f>IF('ESS Request Form'!$B$93 = "", "No Information Submitted", IF('ESS Request Form'!$B$93 = "Yes", "Y", IF('ESS Request Form'!$B$93 = "No", "N", "Error")))</f>
        <v>No Information Submitted</v>
      </c>
      <c r="AP86" s="83" t="str">
        <f>IF('ESS Request Form'!$B$95 = "", "No Information Submitted", IF('ESS Request Form'!$B$95 = "Yes", "Y", IF('ESS Request Form'!$B$95 = "No", "N", "Error")))</f>
        <v>No Information Submitted</v>
      </c>
      <c r="AQ86" s="83" t="str">
        <f>IF('ESS Request Form'!$B$97 = "", "No Information Submitted", IF('ESS Request Form'!$B$97 = "Yes", "Y", IF('ESS Request Form'!$B$97 = "No", "N", "Error")))</f>
        <v>No Information Submitted</v>
      </c>
      <c r="AR86" s="84"/>
      <c r="AS86" s="84"/>
      <c r="AT86" s="83" t="str">
        <f>IF('ESS Request Form'!$B$16 = "Add", "Add", IF('ESS Request Form'!$B$16 = "Revise", "Revise", "No Information Submitted"))</f>
        <v>No Information Submitted</v>
      </c>
    </row>
    <row r="87" spans="1:46" s="70" customFormat="1" ht="28.8" x14ac:dyDescent="0.3">
      <c r="A87" s="82" t="str">
        <f>IF(ISBLANK('ESS Request Form'!$B$6), "No Information Submitted", 'ESS Request Form'!$B$6)</f>
        <v>No Information Submitted</v>
      </c>
      <c r="B87" s="82"/>
      <c r="C87" s="82" t="str">
        <f>IF(ISBLANK('ESS Request Form'!$B195), "No Information Submitted", 'ESS Request Form'!$B195)</f>
        <v>No Information Submitted</v>
      </c>
      <c r="D87" s="83" t="str">
        <f>IF(ISBLANK('ESS Request Form'!$B$30), "No Information Submitted", 'ESS Request Form'!$B$30)</f>
        <v>No Information Submitted</v>
      </c>
      <c r="E87" s="83" t="str">
        <f>IF(ISBLANK('ESS Request Form'!$C195), "No Information Submitted", IF('ESS Request Form'!$C195 = "No", "N", IF('ESS Request Form'!$C195 = "Yes", "Y", "Error")))</f>
        <v>No Information Submitted</v>
      </c>
      <c r="F87" s="83" t="str">
        <f>IF(ISBLANK('ESS Request Form'!$B$22), "No Information Submitted", 'ESS Request Form'!$B$22)</f>
        <v>No Information Submitted</v>
      </c>
      <c r="G87" s="84" t="str">
        <f>IF(ISBLANK('ESS Request Form'!$B$26), "No Information Submitted", 'ESS Request Form'!$B$26)</f>
        <v>No Information Submitted</v>
      </c>
      <c r="H87" s="83" t="str">
        <f>IF(ISBLANK('ESS Request Form'!$B$24), "No Information Submitted", 'ESS Request Form'!$B$24)</f>
        <v>No Information Submitted</v>
      </c>
      <c r="I87" s="83" t="str">
        <f xml:space="preserve"> IF('ESS Request Form'!$B$42 = "Yes", IF(OR('ESS Request Form'!$B$51 = "Yes", OR('ESS Request Form'!$B$62 = "Yes: SA8-SA15", 'ESS Request Form'!$B$62 = "Yes: SA8-SA15, SA17 &amp; SA18")), IF('ESS Request Form'!$B$51 = "Yes", "Y", "N"), "ERROR - No SA or SB Submitted"), "N")</f>
        <v>N</v>
      </c>
      <c r="J8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7" s="83" t="str">
        <f>IF($J$4 &lt;&gt; "Y", "N", IF('ESS Request Form'!$B$66 = "Yes", "Y", "N"))</f>
        <v>N</v>
      </c>
      <c r="L87" s="83" t="str">
        <f>IF($J$4 &lt;&gt; "Y", "N", IF(OR('ESS Request Form'!$B$62 = "Yes: SA8-SA15", 'ESS Request Form'!$B$62 = "Yes: SA8-SA15, SA17 &amp; SA18"), "Y", "N"))</f>
        <v>N</v>
      </c>
      <c r="M87" s="83" t="str">
        <f>IF($J$4 &lt;&gt; "Y", "N", IF('ESS Request Form'!$B$62 = "Yes: SA8-SA15, SA17 &amp; SA18", "Y", "N"))</f>
        <v>N</v>
      </c>
      <c r="N8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7" s="83"/>
      <c r="P87" s="83" t="str">
        <f>IF(ISBLANK('ESS Request Form'!$D195), "No Information Submitted", 'ESS Request Form'!$D195)</f>
        <v>No Information Submitted</v>
      </c>
      <c r="Q87" s="83" t="str">
        <f>IF(ISBLANK('ESS Request Form'!$E195), "No Information Submitted", 'ESS Request Form'!$E195)</f>
        <v>No Information Submitted</v>
      </c>
      <c r="R87" s="83" t="str">
        <f>IF(ISBLANK('ESS Request Form'!$F195), "No Information Submitted", 'ESS Request Form'!$F195)</f>
        <v>No Information Submitted</v>
      </c>
      <c r="S87" s="83" t="str">
        <f>IF(ISBLANK('ESS Request Form'!$G195), "No Information Submitted", 'ESS Request Form'!$G195)</f>
        <v>No Information Submitted</v>
      </c>
      <c r="T87" s="83" t="str">
        <f>IF(ISBLANK('ESS Request Form'!$H195), "No Information Submitted", 'ESS Request Form'!$H195)</f>
        <v>No Information Submitted</v>
      </c>
      <c r="U87" s="83" t="str">
        <f>IF($I$4 &lt;&gt; "Y", "No Information Submitted", IF(ISBLANK('ESS Request Form'!$B$44), "No NRTL Selected", 'ESS Request Form'!$B$44))</f>
        <v>No Information Submitted</v>
      </c>
      <c r="V87" s="84" t="str">
        <f t="shared" si="4"/>
        <v>No Information Submitted</v>
      </c>
      <c r="W87" s="83" t="str">
        <f>IF($J$4 &lt;&gt; "Y", "No Information Submitted", IF(ISBLANK('ESS Request Form'!$B$44), "No NRTL Selected", 'ESS Request Form'!$B$44))</f>
        <v>No Information Submitted</v>
      </c>
      <c r="X87" s="84" t="str">
        <f t="shared" si="5"/>
        <v>No Information Submitted</v>
      </c>
      <c r="Y87" s="83" t="str">
        <f>IF($J$4 &lt;&gt; "Y", "No Information Submitted", IF(AND($J$4= "Y", ISBLANK('ESS Request Form'!$B$64)), "ERROR - No Firmware Version Submitted", 'ESS Request Form'!$B$64))</f>
        <v>No Information Submitted</v>
      </c>
      <c r="Z87" s="84" t="str">
        <f t="shared" si="6"/>
        <v>No Information Submitted</v>
      </c>
      <c r="AA87" s="84" t="str">
        <f t="shared" si="7"/>
        <v>No Information Submitted</v>
      </c>
      <c r="AB87" s="83" t="str">
        <f>IF($N$4 = "No Information Submitted", "No Information Submitted", IF(ISBLANK('ESS Request Form'!$B$76), "No Information Submitted", 'ESS Request Form'!$B$76))</f>
        <v>No Information Submitted</v>
      </c>
      <c r="AC87" s="84" t="str">
        <f>IF($N$4 = "No Information Submitted", "No Information Submitted", IF(ISBLANK('ESS Request Form'!$B$76), "No Information Submitted", ""))</f>
        <v>No Information Submitted</v>
      </c>
      <c r="AD87" s="83"/>
      <c r="AF87" s="83"/>
      <c r="AG87" s="83"/>
      <c r="AH87" s="83" t="str">
        <f>IF(ISBLANK('ESS Request Form'!$I195), "", _xlfn.CONCAT("Integrated Inverter model number ", 'ESS Request Form'!$I195))</f>
        <v/>
      </c>
      <c r="AI87" s="83" t="str">
        <f>IF('ESS Request Form'!$B$81 = "", "No Information Submitted", IF('ESS Request Form'!$B$81 = "Yes", "Y", IF('ESS Request Form'!$B$81 = "No", "N", "Error")))</f>
        <v>No Information Submitted</v>
      </c>
      <c r="AJ87" s="83" t="str">
        <f>IF('ESS Request Form'!$B$83 = "", "No Information Submitted", IF('ESS Request Form'!$B$83 = "Yes", "Y", IF('ESS Request Form'!$B$83 = "No", "N", "Error")))</f>
        <v>No Information Submitted</v>
      </c>
      <c r="AK87" s="83" t="str">
        <f>IF('ESS Request Form'!$B$85 = "", "No Information Submitted", IF('ESS Request Form'!$B$85 = "Yes", "Y", IF('ESS Request Form'!$B$85 = "No", "N", "Error")))</f>
        <v>No Information Submitted</v>
      </c>
      <c r="AL87" s="83" t="str">
        <f>IF('ESS Request Form'!$B$87 = "", "No Information Submitted", IF('ESS Request Form'!$B$87 = "Yes", "Y", IF('ESS Request Form'!$B$87 = "No", "N", "Error")))</f>
        <v>No Information Submitted</v>
      </c>
      <c r="AM87" s="83" t="str">
        <f>IF('ESS Request Form'!$B$89 = "", "No Information Submitted", IF('ESS Request Form'!$B$89 = "Yes", "Y", IF('ESS Request Form'!$B$89 = "No", "N", "Error")))</f>
        <v>No Information Submitted</v>
      </c>
      <c r="AN87" s="83" t="str">
        <f>IF('ESS Request Form'!$B$91 = "", "No Information Submitted", IF('ESS Request Form'!$B$91 = "Yes", "Y", IF('ESS Request Form'!$B$91 = "No", "N", "Error")))</f>
        <v>No Information Submitted</v>
      </c>
      <c r="AO87" s="83" t="str">
        <f>IF('ESS Request Form'!$B$93 = "", "No Information Submitted", IF('ESS Request Form'!$B$93 = "Yes", "Y", IF('ESS Request Form'!$B$93 = "No", "N", "Error")))</f>
        <v>No Information Submitted</v>
      </c>
      <c r="AP87" s="83" t="str">
        <f>IF('ESS Request Form'!$B$95 = "", "No Information Submitted", IF('ESS Request Form'!$B$95 = "Yes", "Y", IF('ESS Request Form'!$B$95 = "No", "N", "Error")))</f>
        <v>No Information Submitted</v>
      </c>
      <c r="AQ87" s="83" t="str">
        <f>IF('ESS Request Form'!$B$97 = "", "No Information Submitted", IF('ESS Request Form'!$B$97 = "Yes", "Y", IF('ESS Request Form'!$B$97 = "No", "N", "Error")))</f>
        <v>No Information Submitted</v>
      </c>
      <c r="AR87" s="84"/>
      <c r="AS87" s="84"/>
      <c r="AT87" s="83" t="str">
        <f>IF('ESS Request Form'!$B$16 = "Add", "Add", IF('ESS Request Form'!$B$16 = "Revise", "Revise", "No Information Submitted"))</f>
        <v>No Information Submitted</v>
      </c>
    </row>
    <row r="88" spans="1:46" s="70" customFormat="1" ht="28.8" x14ac:dyDescent="0.3">
      <c r="A88" s="82" t="str">
        <f>IF(ISBLANK('ESS Request Form'!$B$6), "No Information Submitted", 'ESS Request Form'!$B$6)</f>
        <v>No Information Submitted</v>
      </c>
      <c r="B88" s="82"/>
      <c r="C88" s="82" t="str">
        <f>IF(ISBLANK('ESS Request Form'!$B196), "No Information Submitted", 'ESS Request Form'!$B196)</f>
        <v>No Information Submitted</v>
      </c>
      <c r="D88" s="83" t="str">
        <f>IF(ISBLANK('ESS Request Form'!$B$30), "No Information Submitted", 'ESS Request Form'!$B$30)</f>
        <v>No Information Submitted</v>
      </c>
      <c r="E88" s="83" t="str">
        <f>IF(ISBLANK('ESS Request Form'!$C196), "No Information Submitted", IF('ESS Request Form'!$C196 = "No", "N", IF('ESS Request Form'!$C196 = "Yes", "Y", "Error")))</f>
        <v>No Information Submitted</v>
      </c>
      <c r="F88" s="83" t="str">
        <f>IF(ISBLANK('ESS Request Form'!$B$22), "No Information Submitted", 'ESS Request Form'!$B$22)</f>
        <v>No Information Submitted</v>
      </c>
      <c r="G88" s="84" t="str">
        <f>IF(ISBLANK('ESS Request Form'!$B$26), "No Information Submitted", 'ESS Request Form'!$B$26)</f>
        <v>No Information Submitted</v>
      </c>
      <c r="H88" s="83" t="str">
        <f>IF(ISBLANK('ESS Request Form'!$B$24), "No Information Submitted", 'ESS Request Form'!$B$24)</f>
        <v>No Information Submitted</v>
      </c>
      <c r="I88" s="83" t="str">
        <f xml:space="preserve"> IF('ESS Request Form'!$B$42 = "Yes", IF(OR('ESS Request Form'!$B$51 = "Yes", OR('ESS Request Form'!$B$62 = "Yes: SA8-SA15", 'ESS Request Form'!$B$62 = "Yes: SA8-SA15, SA17 &amp; SA18")), IF('ESS Request Form'!$B$51 = "Yes", "Y", "N"), "ERROR - No SA or SB Submitted"), "N")</f>
        <v>N</v>
      </c>
      <c r="J8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8" s="83" t="str">
        <f>IF($J$4 &lt;&gt; "Y", "N", IF('ESS Request Form'!$B$66 = "Yes", "Y", "N"))</f>
        <v>N</v>
      </c>
      <c r="L88" s="83" t="str">
        <f>IF($J$4 &lt;&gt; "Y", "N", IF(OR('ESS Request Form'!$B$62 = "Yes: SA8-SA15", 'ESS Request Form'!$B$62 = "Yes: SA8-SA15, SA17 &amp; SA18"), "Y", "N"))</f>
        <v>N</v>
      </c>
      <c r="M88" s="83" t="str">
        <f>IF($J$4 &lt;&gt; "Y", "N", IF('ESS Request Form'!$B$62 = "Yes: SA8-SA15, SA17 &amp; SA18", "Y", "N"))</f>
        <v>N</v>
      </c>
      <c r="N8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8" s="83"/>
      <c r="P88" s="83" t="str">
        <f>IF(ISBLANK('ESS Request Form'!$D196), "No Information Submitted", 'ESS Request Form'!$D196)</f>
        <v>No Information Submitted</v>
      </c>
      <c r="Q88" s="83" t="str">
        <f>IF(ISBLANK('ESS Request Form'!$E196), "No Information Submitted", 'ESS Request Form'!$E196)</f>
        <v>No Information Submitted</v>
      </c>
      <c r="R88" s="83" t="str">
        <f>IF(ISBLANK('ESS Request Form'!$F196), "No Information Submitted", 'ESS Request Form'!$F196)</f>
        <v>No Information Submitted</v>
      </c>
      <c r="S88" s="83" t="str">
        <f>IF(ISBLANK('ESS Request Form'!$G196), "No Information Submitted", 'ESS Request Form'!$G196)</f>
        <v>No Information Submitted</v>
      </c>
      <c r="T88" s="83" t="str">
        <f>IF(ISBLANK('ESS Request Form'!$H196), "No Information Submitted", 'ESS Request Form'!$H196)</f>
        <v>No Information Submitted</v>
      </c>
      <c r="U88" s="83" t="str">
        <f>IF($I$4 &lt;&gt; "Y", "No Information Submitted", IF(ISBLANK('ESS Request Form'!$B$44), "No NRTL Selected", 'ESS Request Form'!$B$44))</f>
        <v>No Information Submitted</v>
      </c>
      <c r="V88" s="84" t="str">
        <f t="shared" si="4"/>
        <v>No Information Submitted</v>
      </c>
      <c r="W88" s="83" t="str">
        <f>IF($J$4 &lt;&gt; "Y", "No Information Submitted", IF(ISBLANK('ESS Request Form'!$B$44), "No NRTL Selected", 'ESS Request Form'!$B$44))</f>
        <v>No Information Submitted</v>
      </c>
      <c r="X88" s="84" t="str">
        <f t="shared" si="5"/>
        <v>No Information Submitted</v>
      </c>
      <c r="Y88" s="83" t="str">
        <f>IF($J$4 &lt;&gt; "Y", "No Information Submitted", IF(AND($J$4= "Y", ISBLANK('ESS Request Form'!$B$64)), "ERROR - No Firmware Version Submitted", 'ESS Request Form'!$B$64))</f>
        <v>No Information Submitted</v>
      </c>
      <c r="Z88" s="84" t="str">
        <f t="shared" si="6"/>
        <v>No Information Submitted</v>
      </c>
      <c r="AA88" s="84" t="str">
        <f t="shared" si="7"/>
        <v>No Information Submitted</v>
      </c>
      <c r="AB88" s="83" t="str">
        <f>IF($N$4 = "No Information Submitted", "No Information Submitted", IF(ISBLANK('ESS Request Form'!$B$76), "No Information Submitted", 'ESS Request Form'!$B$76))</f>
        <v>No Information Submitted</v>
      </c>
      <c r="AC88" s="84" t="str">
        <f>IF($N$4 = "No Information Submitted", "No Information Submitted", IF(ISBLANK('ESS Request Form'!$B$76), "No Information Submitted", ""))</f>
        <v>No Information Submitted</v>
      </c>
      <c r="AD88" s="83"/>
      <c r="AF88" s="83"/>
      <c r="AG88" s="83"/>
      <c r="AH88" s="83" t="str">
        <f>IF(ISBLANK('ESS Request Form'!$I196), "", _xlfn.CONCAT("Integrated Inverter model number ", 'ESS Request Form'!$I196))</f>
        <v/>
      </c>
      <c r="AI88" s="83" t="str">
        <f>IF('ESS Request Form'!$B$81 = "", "No Information Submitted", IF('ESS Request Form'!$B$81 = "Yes", "Y", IF('ESS Request Form'!$B$81 = "No", "N", "Error")))</f>
        <v>No Information Submitted</v>
      </c>
      <c r="AJ88" s="83" t="str">
        <f>IF('ESS Request Form'!$B$83 = "", "No Information Submitted", IF('ESS Request Form'!$B$83 = "Yes", "Y", IF('ESS Request Form'!$B$83 = "No", "N", "Error")))</f>
        <v>No Information Submitted</v>
      </c>
      <c r="AK88" s="83" t="str">
        <f>IF('ESS Request Form'!$B$85 = "", "No Information Submitted", IF('ESS Request Form'!$B$85 = "Yes", "Y", IF('ESS Request Form'!$B$85 = "No", "N", "Error")))</f>
        <v>No Information Submitted</v>
      </c>
      <c r="AL88" s="83" t="str">
        <f>IF('ESS Request Form'!$B$87 = "", "No Information Submitted", IF('ESS Request Form'!$B$87 = "Yes", "Y", IF('ESS Request Form'!$B$87 = "No", "N", "Error")))</f>
        <v>No Information Submitted</v>
      </c>
      <c r="AM88" s="83" t="str">
        <f>IF('ESS Request Form'!$B$89 = "", "No Information Submitted", IF('ESS Request Form'!$B$89 = "Yes", "Y", IF('ESS Request Form'!$B$89 = "No", "N", "Error")))</f>
        <v>No Information Submitted</v>
      </c>
      <c r="AN88" s="83" t="str">
        <f>IF('ESS Request Form'!$B$91 = "", "No Information Submitted", IF('ESS Request Form'!$B$91 = "Yes", "Y", IF('ESS Request Form'!$B$91 = "No", "N", "Error")))</f>
        <v>No Information Submitted</v>
      </c>
      <c r="AO88" s="83" t="str">
        <f>IF('ESS Request Form'!$B$93 = "", "No Information Submitted", IF('ESS Request Form'!$B$93 = "Yes", "Y", IF('ESS Request Form'!$B$93 = "No", "N", "Error")))</f>
        <v>No Information Submitted</v>
      </c>
      <c r="AP88" s="83" t="str">
        <f>IF('ESS Request Form'!$B$95 = "", "No Information Submitted", IF('ESS Request Form'!$B$95 = "Yes", "Y", IF('ESS Request Form'!$B$95 = "No", "N", "Error")))</f>
        <v>No Information Submitted</v>
      </c>
      <c r="AQ88" s="83" t="str">
        <f>IF('ESS Request Form'!$B$97 = "", "No Information Submitted", IF('ESS Request Form'!$B$97 = "Yes", "Y", IF('ESS Request Form'!$B$97 = "No", "N", "Error")))</f>
        <v>No Information Submitted</v>
      </c>
      <c r="AR88" s="84"/>
      <c r="AS88" s="84"/>
      <c r="AT88" s="83" t="str">
        <f>IF('ESS Request Form'!$B$16 = "Add", "Add", IF('ESS Request Form'!$B$16 = "Revise", "Revise", "No Information Submitted"))</f>
        <v>No Information Submitted</v>
      </c>
    </row>
    <row r="89" spans="1:46" s="70" customFormat="1" ht="28.8" x14ac:dyDescent="0.3">
      <c r="A89" s="82" t="str">
        <f>IF(ISBLANK('ESS Request Form'!$B$6), "No Information Submitted", 'ESS Request Form'!$B$6)</f>
        <v>No Information Submitted</v>
      </c>
      <c r="B89" s="82"/>
      <c r="C89" s="82" t="str">
        <f>IF(ISBLANK('ESS Request Form'!$B197), "No Information Submitted", 'ESS Request Form'!$B197)</f>
        <v>No Information Submitted</v>
      </c>
      <c r="D89" s="83" t="str">
        <f>IF(ISBLANK('ESS Request Form'!$B$30), "No Information Submitted", 'ESS Request Form'!$B$30)</f>
        <v>No Information Submitted</v>
      </c>
      <c r="E89" s="83" t="str">
        <f>IF(ISBLANK('ESS Request Form'!$C197), "No Information Submitted", IF('ESS Request Form'!$C197 = "No", "N", IF('ESS Request Form'!$C197 = "Yes", "Y", "Error")))</f>
        <v>No Information Submitted</v>
      </c>
      <c r="F89" s="83" t="str">
        <f>IF(ISBLANK('ESS Request Form'!$B$22), "No Information Submitted", 'ESS Request Form'!$B$22)</f>
        <v>No Information Submitted</v>
      </c>
      <c r="G89" s="84" t="str">
        <f>IF(ISBLANK('ESS Request Form'!$B$26), "No Information Submitted", 'ESS Request Form'!$B$26)</f>
        <v>No Information Submitted</v>
      </c>
      <c r="H89" s="83" t="str">
        <f>IF(ISBLANK('ESS Request Form'!$B$24), "No Information Submitted", 'ESS Request Form'!$B$24)</f>
        <v>No Information Submitted</v>
      </c>
      <c r="I89" s="83" t="str">
        <f xml:space="preserve"> IF('ESS Request Form'!$B$42 = "Yes", IF(OR('ESS Request Form'!$B$51 = "Yes", OR('ESS Request Form'!$B$62 = "Yes: SA8-SA15", 'ESS Request Form'!$B$62 = "Yes: SA8-SA15, SA17 &amp; SA18")), IF('ESS Request Form'!$B$51 = "Yes", "Y", "N"), "ERROR - No SA or SB Submitted"), "N")</f>
        <v>N</v>
      </c>
      <c r="J8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9" s="83" t="str">
        <f>IF($J$4 &lt;&gt; "Y", "N", IF('ESS Request Form'!$B$66 = "Yes", "Y", "N"))</f>
        <v>N</v>
      </c>
      <c r="L89" s="83" t="str">
        <f>IF($J$4 &lt;&gt; "Y", "N", IF(OR('ESS Request Form'!$B$62 = "Yes: SA8-SA15", 'ESS Request Form'!$B$62 = "Yes: SA8-SA15, SA17 &amp; SA18"), "Y", "N"))</f>
        <v>N</v>
      </c>
      <c r="M89" s="83" t="str">
        <f>IF($J$4 &lt;&gt; "Y", "N", IF('ESS Request Form'!$B$62 = "Yes: SA8-SA15, SA17 &amp; SA18", "Y", "N"))</f>
        <v>N</v>
      </c>
      <c r="N8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9" s="83"/>
      <c r="P89" s="83" t="str">
        <f>IF(ISBLANK('ESS Request Form'!$D197), "No Information Submitted", 'ESS Request Form'!$D197)</f>
        <v>No Information Submitted</v>
      </c>
      <c r="Q89" s="83" t="str">
        <f>IF(ISBLANK('ESS Request Form'!$E197), "No Information Submitted", 'ESS Request Form'!$E197)</f>
        <v>No Information Submitted</v>
      </c>
      <c r="R89" s="83" t="str">
        <f>IF(ISBLANK('ESS Request Form'!$F197), "No Information Submitted", 'ESS Request Form'!$F197)</f>
        <v>No Information Submitted</v>
      </c>
      <c r="S89" s="83" t="str">
        <f>IF(ISBLANK('ESS Request Form'!$G197), "No Information Submitted", 'ESS Request Form'!$G197)</f>
        <v>No Information Submitted</v>
      </c>
      <c r="T89" s="83" t="str">
        <f>IF(ISBLANK('ESS Request Form'!$H197), "No Information Submitted", 'ESS Request Form'!$H197)</f>
        <v>No Information Submitted</v>
      </c>
      <c r="U89" s="83" t="str">
        <f>IF($I$4 &lt;&gt; "Y", "No Information Submitted", IF(ISBLANK('ESS Request Form'!$B$44), "No NRTL Selected", 'ESS Request Form'!$B$44))</f>
        <v>No Information Submitted</v>
      </c>
      <c r="V89" s="84" t="str">
        <f t="shared" si="4"/>
        <v>No Information Submitted</v>
      </c>
      <c r="W89" s="83" t="str">
        <f>IF($J$4 &lt;&gt; "Y", "No Information Submitted", IF(ISBLANK('ESS Request Form'!$B$44), "No NRTL Selected", 'ESS Request Form'!$B$44))</f>
        <v>No Information Submitted</v>
      </c>
      <c r="X89" s="84" t="str">
        <f t="shared" si="5"/>
        <v>No Information Submitted</v>
      </c>
      <c r="Y89" s="83" t="str">
        <f>IF($J$4 &lt;&gt; "Y", "No Information Submitted", IF(AND($J$4= "Y", ISBLANK('ESS Request Form'!$B$64)), "ERROR - No Firmware Version Submitted", 'ESS Request Form'!$B$64))</f>
        <v>No Information Submitted</v>
      </c>
      <c r="Z89" s="84" t="str">
        <f t="shared" si="6"/>
        <v>No Information Submitted</v>
      </c>
      <c r="AA89" s="84" t="str">
        <f t="shared" si="7"/>
        <v>No Information Submitted</v>
      </c>
      <c r="AB89" s="83" t="str">
        <f>IF($N$4 = "No Information Submitted", "No Information Submitted", IF(ISBLANK('ESS Request Form'!$B$76), "No Information Submitted", 'ESS Request Form'!$B$76))</f>
        <v>No Information Submitted</v>
      </c>
      <c r="AC89" s="84" t="str">
        <f>IF($N$4 = "No Information Submitted", "No Information Submitted", IF(ISBLANK('ESS Request Form'!$B$76), "No Information Submitted", ""))</f>
        <v>No Information Submitted</v>
      </c>
      <c r="AD89" s="83"/>
      <c r="AF89" s="83"/>
      <c r="AG89" s="83"/>
      <c r="AH89" s="83" t="str">
        <f>IF(ISBLANK('ESS Request Form'!$I197), "", _xlfn.CONCAT("Integrated Inverter model number ", 'ESS Request Form'!$I197))</f>
        <v/>
      </c>
      <c r="AI89" s="83" t="str">
        <f>IF('ESS Request Form'!$B$81 = "", "No Information Submitted", IF('ESS Request Form'!$B$81 = "Yes", "Y", IF('ESS Request Form'!$B$81 = "No", "N", "Error")))</f>
        <v>No Information Submitted</v>
      </c>
      <c r="AJ89" s="83" t="str">
        <f>IF('ESS Request Form'!$B$83 = "", "No Information Submitted", IF('ESS Request Form'!$B$83 = "Yes", "Y", IF('ESS Request Form'!$B$83 = "No", "N", "Error")))</f>
        <v>No Information Submitted</v>
      </c>
      <c r="AK89" s="83" t="str">
        <f>IF('ESS Request Form'!$B$85 = "", "No Information Submitted", IF('ESS Request Form'!$B$85 = "Yes", "Y", IF('ESS Request Form'!$B$85 = "No", "N", "Error")))</f>
        <v>No Information Submitted</v>
      </c>
      <c r="AL89" s="83" t="str">
        <f>IF('ESS Request Form'!$B$87 = "", "No Information Submitted", IF('ESS Request Form'!$B$87 = "Yes", "Y", IF('ESS Request Form'!$B$87 = "No", "N", "Error")))</f>
        <v>No Information Submitted</v>
      </c>
      <c r="AM89" s="83" t="str">
        <f>IF('ESS Request Form'!$B$89 = "", "No Information Submitted", IF('ESS Request Form'!$B$89 = "Yes", "Y", IF('ESS Request Form'!$B$89 = "No", "N", "Error")))</f>
        <v>No Information Submitted</v>
      </c>
      <c r="AN89" s="83" t="str">
        <f>IF('ESS Request Form'!$B$91 = "", "No Information Submitted", IF('ESS Request Form'!$B$91 = "Yes", "Y", IF('ESS Request Form'!$B$91 = "No", "N", "Error")))</f>
        <v>No Information Submitted</v>
      </c>
      <c r="AO89" s="83" t="str">
        <f>IF('ESS Request Form'!$B$93 = "", "No Information Submitted", IF('ESS Request Form'!$B$93 = "Yes", "Y", IF('ESS Request Form'!$B$93 = "No", "N", "Error")))</f>
        <v>No Information Submitted</v>
      </c>
      <c r="AP89" s="83" t="str">
        <f>IF('ESS Request Form'!$B$95 = "", "No Information Submitted", IF('ESS Request Form'!$B$95 = "Yes", "Y", IF('ESS Request Form'!$B$95 = "No", "N", "Error")))</f>
        <v>No Information Submitted</v>
      </c>
      <c r="AQ89" s="83" t="str">
        <f>IF('ESS Request Form'!$B$97 = "", "No Information Submitted", IF('ESS Request Form'!$B$97 = "Yes", "Y", IF('ESS Request Form'!$B$97 = "No", "N", "Error")))</f>
        <v>No Information Submitted</v>
      </c>
      <c r="AR89" s="84"/>
      <c r="AS89" s="84"/>
      <c r="AT89" s="83" t="str">
        <f>IF('ESS Request Form'!$B$16 = "Add", "Add", IF('ESS Request Form'!$B$16 = "Revise", "Revise", "No Information Submitted"))</f>
        <v>No Information Submitted</v>
      </c>
    </row>
    <row r="90" spans="1:46" s="70" customFormat="1" ht="28.8" x14ac:dyDescent="0.3">
      <c r="A90" s="82" t="str">
        <f>IF(ISBLANK('ESS Request Form'!$B$6), "No Information Submitted", 'ESS Request Form'!$B$6)</f>
        <v>No Information Submitted</v>
      </c>
      <c r="B90" s="82"/>
      <c r="C90" s="82" t="str">
        <f>IF(ISBLANK('ESS Request Form'!$B198), "No Information Submitted", 'ESS Request Form'!$B198)</f>
        <v>No Information Submitted</v>
      </c>
      <c r="D90" s="83" t="str">
        <f>IF(ISBLANK('ESS Request Form'!$B$30), "No Information Submitted", 'ESS Request Form'!$B$30)</f>
        <v>No Information Submitted</v>
      </c>
      <c r="E90" s="83" t="str">
        <f>IF(ISBLANK('ESS Request Form'!$C198), "No Information Submitted", IF('ESS Request Form'!$C198 = "No", "N", IF('ESS Request Form'!$C198 = "Yes", "Y", "Error")))</f>
        <v>No Information Submitted</v>
      </c>
      <c r="F90" s="83" t="str">
        <f>IF(ISBLANK('ESS Request Form'!$B$22), "No Information Submitted", 'ESS Request Form'!$B$22)</f>
        <v>No Information Submitted</v>
      </c>
      <c r="G90" s="84" t="str">
        <f>IF(ISBLANK('ESS Request Form'!$B$26), "No Information Submitted", 'ESS Request Form'!$B$26)</f>
        <v>No Information Submitted</v>
      </c>
      <c r="H90" s="83" t="str">
        <f>IF(ISBLANK('ESS Request Form'!$B$24), "No Information Submitted", 'ESS Request Form'!$B$24)</f>
        <v>No Information Submitted</v>
      </c>
      <c r="I90" s="83" t="str">
        <f xml:space="preserve"> IF('ESS Request Form'!$B$42 = "Yes", IF(OR('ESS Request Form'!$B$51 = "Yes", OR('ESS Request Form'!$B$62 = "Yes: SA8-SA15", 'ESS Request Form'!$B$62 = "Yes: SA8-SA15, SA17 &amp; SA18")), IF('ESS Request Form'!$B$51 = "Yes", "Y", "N"), "ERROR - No SA or SB Submitted"), "N")</f>
        <v>N</v>
      </c>
      <c r="J9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0" s="83" t="str">
        <f>IF($J$4 &lt;&gt; "Y", "N", IF('ESS Request Form'!$B$66 = "Yes", "Y", "N"))</f>
        <v>N</v>
      </c>
      <c r="L90" s="83" t="str">
        <f>IF($J$4 &lt;&gt; "Y", "N", IF(OR('ESS Request Form'!$B$62 = "Yes: SA8-SA15", 'ESS Request Form'!$B$62 = "Yes: SA8-SA15, SA17 &amp; SA18"), "Y", "N"))</f>
        <v>N</v>
      </c>
      <c r="M90" s="83" t="str">
        <f>IF($J$4 &lt;&gt; "Y", "N", IF('ESS Request Form'!$B$62 = "Yes: SA8-SA15, SA17 &amp; SA18", "Y", "N"))</f>
        <v>N</v>
      </c>
      <c r="N9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0" s="83"/>
      <c r="P90" s="83" t="str">
        <f>IF(ISBLANK('ESS Request Form'!$D198), "No Information Submitted", 'ESS Request Form'!$D198)</f>
        <v>No Information Submitted</v>
      </c>
      <c r="Q90" s="83" t="str">
        <f>IF(ISBLANK('ESS Request Form'!$E198), "No Information Submitted", 'ESS Request Form'!$E198)</f>
        <v>No Information Submitted</v>
      </c>
      <c r="R90" s="83" t="str">
        <f>IF(ISBLANK('ESS Request Form'!$F198), "No Information Submitted", 'ESS Request Form'!$F198)</f>
        <v>No Information Submitted</v>
      </c>
      <c r="S90" s="83" t="str">
        <f>IF(ISBLANK('ESS Request Form'!$G198), "No Information Submitted", 'ESS Request Form'!$G198)</f>
        <v>No Information Submitted</v>
      </c>
      <c r="T90" s="83" t="str">
        <f>IF(ISBLANK('ESS Request Form'!$H198), "No Information Submitted", 'ESS Request Form'!$H198)</f>
        <v>No Information Submitted</v>
      </c>
      <c r="U90" s="83" t="str">
        <f>IF($I$4 &lt;&gt; "Y", "No Information Submitted", IF(ISBLANK('ESS Request Form'!$B$44), "No NRTL Selected", 'ESS Request Form'!$B$44))</f>
        <v>No Information Submitted</v>
      </c>
      <c r="V90" s="84" t="str">
        <f t="shared" si="4"/>
        <v>No Information Submitted</v>
      </c>
      <c r="W90" s="83" t="str">
        <f>IF($J$4 &lt;&gt; "Y", "No Information Submitted", IF(ISBLANK('ESS Request Form'!$B$44), "No NRTL Selected", 'ESS Request Form'!$B$44))</f>
        <v>No Information Submitted</v>
      </c>
      <c r="X90" s="84" t="str">
        <f t="shared" si="5"/>
        <v>No Information Submitted</v>
      </c>
      <c r="Y90" s="83" t="str">
        <f>IF($J$4 &lt;&gt; "Y", "No Information Submitted", IF(AND($J$4= "Y", ISBLANK('ESS Request Form'!$B$64)), "ERROR - No Firmware Version Submitted", 'ESS Request Form'!$B$64))</f>
        <v>No Information Submitted</v>
      </c>
      <c r="Z90" s="84" t="str">
        <f t="shared" si="6"/>
        <v>No Information Submitted</v>
      </c>
      <c r="AA90" s="84" t="str">
        <f t="shared" si="7"/>
        <v>No Information Submitted</v>
      </c>
      <c r="AB90" s="83" t="str">
        <f>IF($N$4 = "No Information Submitted", "No Information Submitted", IF(ISBLANK('ESS Request Form'!$B$76), "No Information Submitted", 'ESS Request Form'!$B$76))</f>
        <v>No Information Submitted</v>
      </c>
      <c r="AC90" s="84" t="str">
        <f>IF($N$4 = "No Information Submitted", "No Information Submitted", IF(ISBLANK('ESS Request Form'!$B$76), "No Information Submitted", ""))</f>
        <v>No Information Submitted</v>
      </c>
      <c r="AD90" s="83"/>
      <c r="AF90" s="83"/>
      <c r="AG90" s="83"/>
      <c r="AH90" s="83" t="str">
        <f>IF(ISBLANK('ESS Request Form'!$I198), "", _xlfn.CONCAT("Integrated Inverter model number ", 'ESS Request Form'!$I198))</f>
        <v/>
      </c>
      <c r="AI90" s="83" t="str">
        <f>IF('ESS Request Form'!$B$81 = "", "No Information Submitted", IF('ESS Request Form'!$B$81 = "Yes", "Y", IF('ESS Request Form'!$B$81 = "No", "N", "Error")))</f>
        <v>No Information Submitted</v>
      </c>
      <c r="AJ90" s="83" t="str">
        <f>IF('ESS Request Form'!$B$83 = "", "No Information Submitted", IF('ESS Request Form'!$B$83 = "Yes", "Y", IF('ESS Request Form'!$B$83 = "No", "N", "Error")))</f>
        <v>No Information Submitted</v>
      </c>
      <c r="AK90" s="83" t="str">
        <f>IF('ESS Request Form'!$B$85 = "", "No Information Submitted", IF('ESS Request Form'!$B$85 = "Yes", "Y", IF('ESS Request Form'!$B$85 = "No", "N", "Error")))</f>
        <v>No Information Submitted</v>
      </c>
      <c r="AL90" s="83" t="str">
        <f>IF('ESS Request Form'!$B$87 = "", "No Information Submitted", IF('ESS Request Form'!$B$87 = "Yes", "Y", IF('ESS Request Form'!$B$87 = "No", "N", "Error")))</f>
        <v>No Information Submitted</v>
      </c>
      <c r="AM90" s="83" t="str">
        <f>IF('ESS Request Form'!$B$89 = "", "No Information Submitted", IF('ESS Request Form'!$B$89 = "Yes", "Y", IF('ESS Request Form'!$B$89 = "No", "N", "Error")))</f>
        <v>No Information Submitted</v>
      </c>
      <c r="AN90" s="83" t="str">
        <f>IF('ESS Request Form'!$B$91 = "", "No Information Submitted", IF('ESS Request Form'!$B$91 = "Yes", "Y", IF('ESS Request Form'!$B$91 = "No", "N", "Error")))</f>
        <v>No Information Submitted</v>
      </c>
      <c r="AO90" s="83" t="str">
        <f>IF('ESS Request Form'!$B$93 = "", "No Information Submitted", IF('ESS Request Form'!$B$93 = "Yes", "Y", IF('ESS Request Form'!$B$93 = "No", "N", "Error")))</f>
        <v>No Information Submitted</v>
      </c>
      <c r="AP90" s="83" t="str">
        <f>IF('ESS Request Form'!$B$95 = "", "No Information Submitted", IF('ESS Request Form'!$B$95 = "Yes", "Y", IF('ESS Request Form'!$B$95 = "No", "N", "Error")))</f>
        <v>No Information Submitted</v>
      </c>
      <c r="AQ90" s="83" t="str">
        <f>IF('ESS Request Form'!$B$97 = "", "No Information Submitted", IF('ESS Request Form'!$B$97 = "Yes", "Y", IF('ESS Request Form'!$B$97 = "No", "N", "Error")))</f>
        <v>No Information Submitted</v>
      </c>
      <c r="AR90" s="84"/>
      <c r="AS90" s="84"/>
      <c r="AT90" s="83" t="str">
        <f>IF('ESS Request Form'!$B$16 = "Add", "Add", IF('ESS Request Form'!$B$16 = "Revise", "Revise", "No Information Submitted"))</f>
        <v>No Information Submitted</v>
      </c>
    </row>
    <row r="91" spans="1:46" s="70" customFormat="1" ht="28.8" x14ac:dyDescent="0.3">
      <c r="A91" s="82" t="str">
        <f>IF(ISBLANK('ESS Request Form'!$B$6), "No Information Submitted", 'ESS Request Form'!$B$6)</f>
        <v>No Information Submitted</v>
      </c>
      <c r="B91" s="82"/>
      <c r="C91" s="82" t="str">
        <f>IF(ISBLANK('ESS Request Form'!$B199), "No Information Submitted", 'ESS Request Form'!$B199)</f>
        <v>No Information Submitted</v>
      </c>
      <c r="D91" s="83" t="str">
        <f>IF(ISBLANK('ESS Request Form'!$B$30), "No Information Submitted", 'ESS Request Form'!$B$30)</f>
        <v>No Information Submitted</v>
      </c>
      <c r="E91" s="83" t="str">
        <f>IF(ISBLANK('ESS Request Form'!$C199), "No Information Submitted", IF('ESS Request Form'!$C199 = "No", "N", IF('ESS Request Form'!$C199 = "Yes", "Y", "Error")))</f>
        <v>No Information Submitted</v>
      </c>
      <c r="F91" s="83" t="str">
        <f>IF(ISBLANK('ESS Request Form'!$B$22), "No Information Submitted", 'ESS Request Form'!$B$22)</f>
        <v>No Information Submitted</v>
      </c>
      <c r="G91" s="84" t="str">
        <f>IF(ISBLANK('ESS Request Form'!$B$26), "No Information Submitted", 'ESS Request Form'!$B$26)</f>
        <v>No Information Submitted</v>
      </c>
      <c r="H91" s="83" t="str">
        <f>IF(ISBLANK('ESS Request Form'!$B$24), "No Information Submitted", 'ESS Request Form'!$B$24)</f>
        <v>No Information Submitted</v>
      </c>
      <c r="I91" s="83" t="str">
        <f xml:space="preserve"> IF('ESS Request Form'!$B$42 = "Yes", IF(OR('ESS Request Form'!$B$51 = "Yes", OR('ESS Request Form'!$B$62 = "Yes: SA8-SA15", 'ESS Request Form'!$B$62 = "Yes: SA8-SA15, SA17 &amp; SA18")), IF('ESS Request Form'!$B$51 = "Yes", "Y", "N"), "ERROR - No SA or SB Submitted"), "N")</f>
        <v>N</v>
      </c>
      <c r="J9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1" s="83" t="str">
        <f>IF($J$4 &lt;&gt; "Y", "N", IF('ESS Request Form'!$B$66 = "Yes", "Y", "N"))</f>
        <v>N</v>
      </c>
      <c r="L91" s="83" t="str">
        <f>IF($J$4 &lt;&gt; "Y", "N", IF(OR('ESS Request Form'!$B$62 = "Yes: SA8-SA15", 'ESS Request Form'!$B$62 = "Yes: SA8-SA15, SA17 &amp; SA18"), "Y", "N"))</f>
        <v>N</v>
      </c>
      <c r="M91" s="83" t="str">
        <f>IF($J$4 &lt;&gt; "Y", "N", IF('ESS Request Form'!$B$62 = "Yes: SA8-SA15, SA17 &amp; SA18", "Y", "N"))</f>
        <v>N</v>
      </c>
      <c r="N9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1" s="83"/>
      <c r="P91" s="83" t="str">
        <f>IF(ISBLANK('ESS Request Form'!$D199), "No Information Submitted", 'ESS Request Form'!$D199)</f>
        <v>No Information Submitted</v>
      </c>
      <c r="Q91" s="83" t="str">
        <f>IF(ISBLANK('ESS Request Form'!$E199), "No Information Submitted", 'ESS Request Form'!$E199)</f>
        <v>No Information Submitted</v>
      </c>
      <c r="R91" s="83" t="str">
        <f>IF(ISBLANK('ESS Request Form'!$F199), "No Information Submitted", 'ESS Request Form'!$F199)</f>
        <v>No Information Submitted</v>
      </c>
      <c r="S91" s="83" t="str">
        <f>IF(ISBLANK('ESS Request Form'!$G199), "No Information Submitted", 'ESS Request Form'!$G199)</f>
        <v>No Information Submitted</v>
      </c>
      <c r="T91" s="83" t="str">
        <f>IF(ISBLANK('ESS Request Form'!$H199), "No Information Submitted", 'ESS Request Form'!$H199)</f>
        <v>No Information Submitted</v>
      </c>
      <c r="U91" s="83" t="str">
        <f>IF($I$4 &lt;&gt; "Y", "No Information Submitted", IF(ISBLANK('ESS Request Form'!$B$44), "No NRTL Selected", 'ESS Request Form'!$B$44))</f>
        <v>No Information Submitted</v>
      </c>
      <c r="V91" s="84" t="str">
        <f t="shared" si="4"/>
        <v>No Information Submitted</v>
      </c>
      <c r="W91" s="83" t="str">
        <f>IF($J$4 &lt;&gt; "Y", "No Information Submitted", IF(ISBLANK('ESS Request Form'!$B$44), "No NRTL Selected", 'ESS Request Form'!$B$44))</f>
        <v>No Information Submitted</v>
      </c>
      <c r="X91" s="84" t="str">
        <f t="shared" si="5"/>
        <v>No Information Submitted</v>
      </c>
      <c r="Y91" s="83" t="str">
        <f>IF($J$4 &lt;&gt; "Y", "No Information Submitted", IF(AND($J$4= "Y", ISBLANK('ESS Request Form'!$B$64)), "ERROR - No Firmware Version Submitted", 'ESS Request Form'!$B$64))</f>
        <v>No Information Submitted</v>
      </c>
      <c r="Z91" s="84" t="str">
        <f t="shared" si="6"/>
        <v>No Information Submitted</v>
      </c>
      <c r="AA91" s="84" t="str">
        <f t="shared" si="7"/>
        <v>No Information Submitted</v>
      </c>
      <c r="AB91" s="83" t="str">
        <f>IF($N$4 = "No Information Submitted", "No Information Submitted", IF(ISBLANK('ESS Request Form'!$B$76), "No Information Submitted", 'ESS Request Form'!$B$76))</f>
        <v>No Information Submitted</v>
      </c>
      <c r="AC91" s="84" t="str">
        <f>IF($N$4 = "No Information Submitted", "No Information Submitted", IF(ISBLANK('ESS Request Form'!$B$76), "No Information Submitted", ""))</f>
        <v>No Information Submitted</v>
      </c>
      <c r="AD91" s="83"/>
      <c r="AF91" s="83"/>
      <c r="AG91" s="83"/>
      <c r="AH91" s="83" t="str">
        <f>IF(ISBLANK('ESS Request Form'!$I199), "", _xlfn.CONCAT("Integrated Inverter model number ", 'ESS Request Form'!$I199))</f>
        <v/>
      </c>
      <c r="AI91" s="83" t="str">
        <f>IF('ESS Request Form'!$B$81 = "", "No Information Submitted", IF('ESS Request Form'!$B$81 = "Yes", "Y", IF('ESS Request Form'!$B$81 = "No", "N", "Error")))</f>
        <v>No Information Submitted</v>
      </c>
      <c r="AJ91" s="83" t="str">
        <f>IF('ESS Request Form'!$B$83 = "", "No Information Submitted", IF('ESS Request Form'!$B$83 = "Yes", "Y", IF('ESS Request Form'!$B$83 = "No", "N", "Error")))</f>
        <v>No Information Submitted</v>
      </c>
      <c r="AK91" s="83" t="str">
        <f>IF('ESS Request Form'!$B$85 = "", "No Information Submitted", IF('ESS Request Form'!$B$85 = "Yes", "Y", IF('ESS Request Form'!$B$85 = "No", "N", "Error")))</f>
        <v>No Information Submitted</v>
      </c>
      <c r="AL91" s="83" t="str">
        <f>IF('ESS Request Form'!$B$87 = "", "No Information Submitted", IF('ESS Request Form'!$B$87 = "Yes", "Y", IF('ESS Request Form'!$B$87 = "No", "N", "Error")))</f>
        <v>No Information Submitted</v>
      </c>
      <c r="AM91" s="83" t="str">
        <f>IF('ESS Request Form'!$B$89 = "", "No Information Submitted", IF('ESS Request Form'!$B$89 = "Yes", "Y", IF('ESS Request Form'!$B$89 = "No", "N", "Error")))</f>
        <v>No Information Submitted</v>
      </c>
      <c r="AN91" s="83" t="str">
        <f>IF('ESS Request Form'!$B$91 = "", "No Information Submitted", IF('ESS Request Form'!$B$91 = "Yes", "Y", IF('ESS Request Form'!$B$91 = "No", "N", "Error")))</f>
        <v>No Information Submitted</v>
      </c>
      <c r="AO91" s="83" t="str">
        <f>IF('ESS Request Form'!$B$93 = "", "No Information Submitted", IF('ESS Request Form'!$B$93 = "Yes", "Y", IF('ESS Request Form'!$B$93 = "No", "N", "Error")))</f>
        <v>No Information Submitted</v>
      </c>
      <c r="AP91" s="83" t="str">
        <f>IF('ESS Request Form'!$B$95 = "", "No Information Submitted", IF('ESS Request Form'!$B$95 = "Yes", "Y", IF('ESS Request Form'!$B$95 = "No", "N", "Error")))</f>
        <v>No Information Submitted</v>
      </c>
      <c r="AQ91" s="83" t="str">
        <f>IF('ESS Request Form'!$B$97 = "", "No Information Submitted", IF('ESS Request Form'!$B$97 = "Yes", "Y", IF('ESS Request Form'!$B$97 = "No", "N", "Error")))</f>
        <v>No Information Submitted</v>
      </c>
      <c r="AR91" s="84"/>
      <c r="AS91" s="84"/>
      <c r="AT91" s="83" t="str">
        <f>IF('ESS Request Form'!$B$16 = "Add", "Add", IF('ESS Request Form'!$B$16 = "Revise", "Revise", "No Information Submitted"))</f>
        <v>No Information Submitted</v>
      </c>
    </row>
    <row r="92" spans="1:46" s="70" customFormat="1" ht="28.8" x14ac:dyDescent="0.3">
      <c r="A92" s="82" t="str">
        <f>IF(ISBLANK('ESS Request Form'!$B$6), "No Information Submitted", 'ESS Request Form'!$B$6)</f>
        <v>No Information Submitted</v>
      </c>
      <c r="B92" s="82"/>
      <c r="C92" s="82" t="str">
        <f>IF(ISBLANK('ESS Request Form'!$B200), "No Information Submitted", 'ESS Request Form'!$B200)</f>
        <v>No Information Submitted</v>
      </c>
      <c r="D92" s="83" t="str">
        <f>IF(ISBLANK('ESS Request Form'!$B$30), "No Information Submitted", 'ESS Request Form'!$B$30)</f>
        <v>No Information Submitted</v>
      </c>
      <c r="E92" s="83" t="str">
        <f>IF(ISBLANK('ESS Request Form'!$C200), "No Information Submitted", IF('ESS Request Form'!$C200 = "No", "N", IF('ESS Request Form'!$C200 = "Yes", "Y", "Error")))</f>
        <v>No Information Submitted</v>
      </c>
      <c r="F92" s="83" t="str">
        <f>IF(ISBLANK('ESS Request Form'!$B$22), "No Information Submitted", 'ESS Request Form'!$B$22)</f>
        <v>No Information Submitted</v>
      </c>
      <c r="G92" s="84" t="str">
        <f>IF(ISBLANK('ESS Request Form'!$B$26), "No Information Submitted", 'ESS Request Form'!$B$26)</f>
        <v>No Information Submitted</v>
      </c>
      <c r="H92" s="83" t="str">
        <f>IF(ISBLANK('ESS Request Form'!$B$24), "No Information Submitted", 'ESS Request Form'!$B$24)</f>
        <v>No Information Submitted</v>
      </c>
      <c r="I92" s="83" t="str">
        <f xml:space="preserve"> IF('ESS Request Form'!$B$42 = "Yes", IF(OR('ESS Request Form'!$B$51 = "Yes", OR('ESS Request Form'!$B$62 = "Yes: SA8-SA15", 'ESS Request Form'!$B$62 = "Yes: SA8-SA15, SA17 &amp; SA18")), IF('ESS Request Form'!$B$51 = "Yes", "Y", "N"), "ERROR - No SA or SB Submitted"), "N")</f>
        <v>N</v>
      </c>
      <c r="J9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2" s="83" t="str">
        <f>IF($J$4 &lt;&gt; "Y", "N", IF('ESS Request Form'!$B$66 = "Yes", "Y", "N"))</f>
        <v>N</v>
      </c>
      <c r="L92" s="83" t="str">
        <f>IF($J$4 &lt;&gt; "Y", "N", IF(OR('ESS Request Form'!$B$62 = "Yes: SA8-SA15", 'ESS Request Form'!$B$62 = "Yes: SA8-SA15, SA17 &amp; SA18"), "Y", "N"))</f>
        <v>N</v>
      </c>
      <c r="M92" s="83" t="str">
        <f>IF($J$4 &lt;&gt; "Y", "N", IF('ESS Request Form'!$B$62 = "Yes: SA8-SA15, SA17 &amp; SA18", "Y", "N"))</f>
        <v>N</v>
      </c>
      <c r="N9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2" s="83"/>
      <c r="P92" s="83" t="str">
        <f>IF(ISBLANK('ESS Request Form'!$D200), "No Information Submitted", 'ESS Request Form'!$D200)</f>
        <v>No Information Submitted</v>
      </c>
      <c r="Q92" s="83" t="str">
        <f>IF(ISBLANK('ESS Request Form'!$E200), "No Information Submitted", 'ESS Request Form'!$E200)</f>
        <v>No Information Submitted</v>
      </c>
      <c r="R92" s="83" t="str">
        <f>IF(ISBLANK('ESS Request Form'!$F200), "No Information Submitted", 'ESS Request Form'!$F200)</f>
        <v>No Information Submitted</v>
      </c>
      <c r="S92" s="83" t="str">
        <f>IF(ISBLANK('ESS Request Form'!$G200), "No Information Submitted", 'ESS Request Form'!$G200)</f>
        <v>No Information Submitted</v>
      </c>
      <c r="T92" s="83" t="str">
        <f>IF(ISBLANK('ESS Request Form'!$H200), "No Information Submitted", 'ESS Request Form'!$H200)</f>
        <v>No Information Submitted</v>
      </c>
      <c r="U92" s="83" t="str">
        <f>IF($I$4 &lt;&gt; "Y", "No Information Submitted", IF(ISBLANK('ESS Request Form'!$B$44), "No NRTL Selected", 'ESS Request Form'!$B$44))</f>
        <v>No Information Submitted</v>
      </c>
      <c r="V92" s="84" t="str">
        <f t="shared" si="4"/>
        <v>No Information Submitted</v>
      </c>
      <c r="W92" s="83" t="str">
        <f>IF($J$4 &lt;&gt; "Y", "No Information Submitted", IF(ISBLANK('ESS Request Form'!$B$44), "No NRTL Selected", 'ESS Request Form'!$B$44))</f>
        <v>No Information Submitted</v>
      </c>
      <c r="X92" s="84" t="str">
        <f t="shared" si="5"/>
        <v>No Information Submitted</v>
      </c>
      <c r="Y92" s="83" t="str">
        <f>IF($J$4 &lt;&gt; "Y", "No Information Submitted", IF(AND($J$4= "Y", ISBLANK('ESS Request Form'!$B$64)), "ERROR - No Firmware Version Submitted", 'ESS Request Form'!$B$64))</f>
        <v>No Information Submitted</v>
      </c>
      <c r="Z92" s="84" t="str">
        <f t="shared" si="6"/>
        <v>No Information Submitted</v>
      </c>
      <c r="AA92" s="84" t="str">
        <f t="shared" si="7"/>
        <v>No Information Submitted</v>
      </c>
      <c r="AB92" s="83" t="str">
        <f>IF($N$4 = "No Information Submitted", "No Information Submitted", IF(ISBLANK('ESS Request Form'!$B$76), "No Information Submitted", 'ESS Request Form'!$B$76))</f>
        <v>No Information Submitted</v>
      </c>
      <c r="AC92" s="84" t="str">
        <f>IF($N$4 = "No Information Submitted", "No Information Submitted", IF(ISBLANK('ESS Request Form'!$B$76), "No Information Submitted", ""))</f>
        <v>No Information Submitted</v>
      </c>
      <c r="AD92" s="83"/>
      <c r="AF92" s="83"/>
      <c r="AG92" s="83"/>
      <c r="AH92" s="83" t="str">
        <f>IF(ISBLANK('ESS Request Form'!$I200), "", _xlfn.CONCAT("Integrated Inverter model number ", 'ESS Request Form'!$I200))</f>
        <v/>
      </c>
      <c r="AI92" s="83" t="str">
        <f>IF('ESS Request Form'!$B$81 = "", "No Information Submitted", IF('ESS Request Form'!$B$81 = "Yes", "Y", IF('ESS Request Form'!$B$81 = "No", "N", "Error")))</f>
        <v>No Information Submitted</v>
      </c>
      <c r="AJ92" s="83" t="str">
        <f>IF('ESS Request Form'!$B$83 = "", "No Information Submitted", IF('ESS Request Form'!$B$83 = "Yes", "Y", IF('ESS Request Form'!$B$83 = "No", "N", "Error")))</f>
        <v>No Information Submitted</v>
      </c>
      <c r="AK92" s="83" t="str">
        <f>IF('ESS Request Form'!$B$85 = "", "No Information Submitted", IF('ESS Request Form'!$B$85 = "Yes", "Y", IF('ESS Request Form'!$B$85 = "No", "N", "Error")))</f>
        <v>No Information Submitted</v>
      </c>
      <c r="AL92" s="83" t="str">
        <f>IF('ESS Request Form'!$B$87 = "", "No Information Submitted", IF('ESS Request Form'!$B$87 = "Yes", "Y", IF('ESS Request Form'!$B$87 = "No", "N", "Error")))</f>
        <v>No Information Submitted</v>
      </c>
      <c r="AM92" s="83" t="str">
        <f>IF('ESS Request Form'!$B$89 = "", "No Information Submitted", IF('ESS Request Form'!$B$89 = "Yes", "Y", IF('ESS Request Form'!$B$89 = "No", "N", "Error")))</f>
        <v>No Information Submitted</v>
      </c>
      <c r="AN92" s="83" t="str">
        <f>IF('ESS Request Form'!$B$91 = "", "No Information Submitted", IF('ESS Request Form'!$B$91 = "Yes", "Y", IF('ESS Request Form'!$B$91 = "No", "N", "Error")))</f>
        <v>No Information Submitted</v>
      </c>
      <c r="AO92" s="83" t="str">
        <f>IF('ESS Request Form'!$B$93 = "", "No Information Submitted", IF('ESS Request Form'!$B$93 = "Yes", "Y", IF('ESS Request Form'!$B$93 = "No", "N", "Error")))</f>
        <v>No Information Submitted</v>
      </c>
      <c r="AP92" s="83" t="str">
        <f>IF('ESS Request Form'!$B$95 = "", "No Information Submitted", IF('ESS Request Form'!$B$95 = "Yes", "Y", IF('ESS Request Form'!$B$95 = "No", "N", "Error")))</f>
        <v>No Information Submitted</v>
      </c>
      <c r="AQ92" s="83" t="str">
        <f>IF('ESS Request Form'!$B$97 = "", "No Information Submitted", IF('ESS Request Form'!$B$97 = "Yes", "Y", IF('ESS Request Form'!$B$97 = "No", "N", "Error")))</f>
        <v>No Information Submitted</v>
      </c>
      <c r="AR92" s="84"/>
      <c r="AS92" s="84"/>
      <c r="AT92" s="83" t="str">
        <f>IF('ESS Request Form'!$B$16 = "Add", "Add", IF('ESS Request Form'!$B$16 = "Revise", "Revise", "No Information Submitted"))</f>
        <v>No Information Submitted</v>
      </c>
    </row>
    <row r="93" spans="1:46" s="70" customFormat="1" ht="28.8" x14ac:dyDescent="0.3">
      <c r="A93" s="82" t="str">
        <f>IF(ISBLANK('ESS Request Form'!$B$6), "No Information Submitted", 'ESS Request Form'!$B$6)</f>
        <v>No Information Submitted</v>
      </c>
      <c r="B93" s="82"/>
      <c r="C93" s="82" t="str">
        <f>IF(ISBLANK('ESS Request Form'!$B201), "No Information Submitted", 'ESS Request Form'!$B201)</f>
        <v>No Information Submitted</v>
      </c>
      <c r="D93" s="83" t="str">
        <f>IF(ISBLANK('ESS Request Form'!$B$30), "No Information Submitted", 'ESS Request Form'!$B$30)</f>
        <v>No Information Submitted</v>
      </c>
      <c r="E93" s="83" t="str">
        <f>IF(ISBLANK('ESS Request Form'!$C201), "No Information Submitted", IF('ESS Request Form'!$C201 = "No", "N", IF('ESS Request Form'!$C201 = "Yes", "Y", "Error")))</f>
        <v>No Information Submitted</v>
      </c>
      <c r="F93" s="83" t="str">
        <f>IF(ISBLANK('ESS Request Form'!$B$22), "No Information Submitted", 'ESS Request Form'!$B$22)</f>
        <v>No Information Submitted</v>
      </c>
      <c r="G93" s="84" t="str">
        <f>IF(ISBLANK('ESS Request Form'!$B$26), "No Information Submitted", 'ESS Request Form'!$B$26)</f>
        <v>No Information Submitted</v>
      </c>
      <c r="H93" s="83" t="str">
        <f>IF(ISBLANK('ESS Request Form'!$B$24), "No Information Submitted", 'ESS Request Form'!$B$24)</f>
        <v>No Information Submitted</v>
      </c>
      <c r="I93" s="83" t="str">
        <f xml:space="preserve"> IF('ESS Request Form'!$B$42 = "Yes", IF(OR('ESS Request Form'!$B$51 = "Yes", OR('ESS Request Form'!$B$62 = "Yes: SA8-SA15", 'ESS Request Form'!$B$62 = "Yes: SA8-SA15, SA17 &amp; SA18")), IF('ESS Request Form'!$B$51 = "Yes", "Y", "N"), "ERROR - No SA or SB Submitted"), "N")</f>
        <v>N</v>
      </c>
      <c r="J9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3" s="83" t="str">
        <f>IF($J$4 &lt;&gt; "Y", "N", IF('ESS Request Form'!$B$66 = "Yes", "Y", "N"))</f>
        <v>N</v>
      </c>
      <c r="L93" s="83" t="str">
        <f>IF($J$4 &lt;&gt; "Y", "N", IF(OR('ESS Request Form'!$B$62 = "Yes: SA8-SA15", 'ESS Request Form'!$B$62 = "Yes: SA8-SA15, SA17 &amp; SA18"), "Y", "N"))</f>
        <v>N</v>
      </c>
      <c r="M93" s="83" t="str">
        <f>IF($J$4 &lt;&gt; "Y", "N", IF('ESS Request Form'!$B$62 = "Yes: SA8-SA15, SA17 &amp; SA18", "Y", "N"))</f>
        <v>N</v>
      </c>
      <c r="N9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3" s="83"/>
      <c r="P93" s="83" t="str">
        <f>IF(ISBLANK('ESS Request Form'!$D201), "No Information Submitted", 'ESS Request Form'!$D201)</f>
        <v>No Information Submitted</v>
      </c>
      <c r="Q93" s="83" t="str">
        <f>IF(ISBLANK('ESS Request Form'!$E201), "No Information Submitted", 'ESS Request Form'!$E201)</f>
        <v>No Information Submitted</v>
      </c>
      <c r="R93" s="83" t="str">
        <f>IF(ISBLANK('ESS Request Form'!$F201), "No Information Submitted", 'ESS Request Form'!$F201)</f>
        <v>No Information Submitted</v>
      </c>
      <c r="S93" s="83" t="str">
        <f>IF(ISBLANK('ESS Request Form'!$G201), "No Information Submitted", 'ESS Request Form'!$G201)</f>
        <v>No Information Submitted</v>
      </c>
      <c r="T93" s="83" t="str">
        <f>IF(ISBLANK('ESS Request Form'!$H201), "No Information Submitted", 'ESS Request Form'!$H201)</f>
        <v>No Information Submitted</v>
      </c>
      <c r="U93" s="83" t="str">
        <f>IF($I$4 &lt;&gt; "Y", "No Information Submitted", IF(ISBLANK('ESS Request Form'!$B$44), "No NRTL Selected", 'ESS Request Form'!$B$44))</f>
        <v>No Information Submitted</v>
      </c>
      <c r="V93" s="84" t="str">
        <f t="shared" si="4"/>
        <v>No Information Submitted</v>
      </c>
      <c r="W93" s="83" t="str">
        <f>IF($J$4 &lt;&gt; "Y", "No Information Submitted", IF(ISBLANK('ESS Request Form'!$B$44), "No NRTL Selected", 'ESS Request Form'!$B$44))</f>
        <v>No Information Submitted</v>
      </c>
      <c r="X93" s="84" t="str">
        <f t="shared" si="5"/>
        <v>No Information Submitted</v>
      </c>
      <c r="Y93" s="83" t="str">
        <f>IF($J$4 &lt;&gt; "Y", "No Information Submitted", IF(AND($J$4= "Y", ISBLANK('ESS Request Form'!$B$64)), "ERROR - No Firmware Version Submitted", 'ESS Request Form'!$B$64))</f>
        <v>No Information Submitted</v>
      </c>
      <c r="Z93" s="84" t="str">
        <f t="shared" si="6"/>
        <v>No Information Submitted</v>
      </c>
      <c r="AA93" s="84" t="str">
        <f t="shared" si="7"/>
        <v>No Information Submitted</v>
      </c>
      <c r="AB93" s="83" t="str">
        <f>IF($N$4 = "No Information Submitted", "No Information Submitted", IF(ISBLANK('ESS Request Form'!$B$76), "No Information Submitted", 'ESS Request Form'!$B$76))</f>
        <v>No Information Submitted</v>
      </c>
      <c r="AC93" s="84" t="str">
        <f>IF($N$4 = "No Information Submitted", "No Information Submitted", IF(ISBLANK('ESS Request Form'!$B$76), "No Information Submitted", ""))</f>
        <v>No Information Submitted</v>
      </c>
      <c r="AD93" s="83"/>
      <c r="AF93" s="83"/>
      <c r="AG93" s="83"/>
      <c r="AH93" s="83" t="str">
        <f>IF(ISBLANK('ESS Request Form'!$I201), "", _xlfn.CONCAT("Integrated Inverter model number ", 'ESS Request Form'!$I201))</f>
        <v/>
      </c>
      <c r="AI93" s="83" t="str">
        <f>IF('ESS Request Form'!$B$81 = "", "No Information Submitted", IF('ESS Request Form'!$B$81 = "Yes", "Y", IF('ESS Request Form'!$B$81 = "No", "N", "Error")))</f>
        <v>No Information Submitted</v>
      </c>
      <c r="AJ93" s="83" t="str">
        <f>IF('ESS Request Form'!$B$83 = "", "No Information Submitted", IF('ESS Request Form'!$B$83 = "Yes", "Y", IF('ESS Request Form'!$B$83 = "No", "N", "Error")))</f>
        <v>No Information Submitted</v>
      </c>
      <c r="AK93" s="83" t="str">
        <f>IF('ESS Request Form'!$B$85 = "", "No Information Submitted", IF('ESS Request Form'!$B$85 = "Yes", "Y", IF('ESS Request Form'!$B$85 = "No", "N", "Error")))</f>
        <v>No Information Submitted</v>
      </c>
      <c r="AL93" s="83" t="str">
        <f>IF('ESS Request Form'!$B$87 = "", "No Information Submitted", IF('ESS Request Form'!$B$87 = "Yes", "Y", IF('ESS Request Form'!$B$87 = "No", "N", "Error")))</f>
        <v>No Information Submitted</v>
      </c>
      <c r="AM93" s="83" t="str">
        <f>IF('ESS Request Form'!$B$89 = "", "No Information Submitted", IF('ESS Request Form'!$B$89 = "Yes", "Y", IF('ESS Request Form'!$B$89 = "No", "N", "Error")))</f>
        <v>No Information Submitted</v>
      </c>
      <c r="AN93" s="83" t="str">
        <f>IF('ESS Request Form'!$B$91 = "", "No Information Submitted", IF('ESS Request Form'!$B$91 = "Yes", "Y", IF('ESS Request Form'!$B$91 = "No", "N", "Error")))</f>
        <v>No Information Submitted</v>
      </c>
      <c r="AO93" s="83" t="str">
        <f>IF('ESS Request Form'!$B$93 = "", "No Information Submitted", IF('ESS Request Form'!$B$93 = "Yes", "Y", IF('ESS Request Form'!$B$93 = "No", "N", "Error")))</f>
        <v>No Information Submitted</v>
      </c>
      <c r="AP93" s="83" t="str">
        <f>IF('ESS Request Form'!$B$95 = "", "No Information Submitted", IF('ESS Request Form'!$B$95 = "Yes", "Y", IF('ESS Request Form'!$B$95 = "No", "N", "Error")))</f>
        <v>No Information Submitted</v>
      </c>
      <c r="AQ93" s="83" t="str">
        <f>IF('ESS Request Form'!$B$97 = "", "No Information Submitted", IF('ESS Request Form'!$B$97 = "Yes", "Y", IF('ESS Request Form'!$B$97 = "No", "N", "Error")))</f>
        <v>No Information Submitted</v>
      </c>
      <c r="AR93" s="84"/>
      <c r="AS93" s="84"/>
      <c r="AT93" s="83" t="str">
        <f>IF('ESS Request Form'!$B$16 = "Add", "Add", IF('ESS Request Form'!$B$16 = "Revise", "Revise", "No Information Submitted"))</f>
        <v>No Information Submitted</v>
      </c>
    </row>
    <row r="94" spans="1:46" s="70" customFormat="1" ht="28.8" x14ac:dyDescent="0.3">
      <c r="A94" s="82" t="str">
        <f>IF(ISBLANK('ESS Request Form'!$B$6), "No Information Submitted", 'ESS Request Form'!$B$6)</f>
        <v>No Information Submitted</v>
      </c>
      <c r="B94" s="82"/>
      <c r="C94" s="82" t="str">
        <f>IF(ISBLANK('ESS Request Form'!$B202), "No Information Submitted", 'ESS Request Form'!$B202)</f>
        <v>No Information Submitted</v>
      </c>
      <c r="D94" s="83" t="str">
        <f>IF(ISBLANK('ESS Request Form'!$B$30), "No Information Submitted", 'ESS Request Form'!$B$30)</f>
        <v>No Information Submitted</v>
      </c>
      <c r="E94" s="83" t="str">
        <f>IF(ISBLANK('ESS Request Form'!$C202), "No Information Submitted", IF('ESS Request Form'!$C202 = "No", "N", IF('ESS Request Form'!$C202 = "Yes", "Y", "Error")))</f>
        <v>No Information Submitted</v>
      </c>
      <c r="F94" s="83" t="str">
        <f>IF(ISBLANK('ESS Request Form'!$B$22), "No Information Submitted", 'ESS Request Form'!$B$22)</f>
        <v>No Information Submitted</v>
      </c>
      <c r="G94" s="84" t="str">
        <f>IF(ISBLANK('ESS Request Form'!$B$26), "No Information Submitted", 'ESS Request Form'!$B$26)</f>
        <v>No Information Submitted</v>
      </c>
      <c r="H94" s="83" t="str">
        <f>IF(ISBLANK('ESS Request Form'!$B$24), "No Information Submitted", 'ESS Request Form'!$B$24)</f>
        <v>No Information Submitted</v>
      </c>
      <c r="I94" s="83" t="str">
        <f xml:space="preserve"> IF('ESS Request Form'!$B$42 = "Yes", IF(OR('ESS Request Form'!$B$51 = "Yes", OR('ESS Request Form'!$B$62 = "Yes: SA8-SA15", 'ESS Request Form'!$B$62 = "Yes: SA8-SA15, SA17 &amp; SA18")), IF('ESS Request Form'!$B$51 = "Yes", "Y", "N"), "ERROR - No SA or SB Submitted"), "N")</f>
        <v>N</v>
      </c>
      <c r="J9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4" s="83" t="str">
        <f>IF($J$4 &lt;&gt; "Y", "N", IF('ESS Request Form'!$B$66 = "Yes", "Y", "N"))</f>
        <v>N</v>
      </c>
      <c r="L94" s="83" t="str">
        <f>IF($J$4 &lt;&gt; "Y", "N", IF(OR('ESS Request Form'!$B$62 = "Yes: SA8-SA15", 'ESS Request Form'!$B$62 = "Yes: SA8-SA15, SA17 &amp; SA18"), "Y", "N"))</f>
        <v>N</v>
      </c>
      <c r="M94" s="83" t="str">
        <f>IF($J$4 &lt;&gt; "Y", "N", IF('ESS Request Form'!$B$62 = "Yes: SA8-SA15, SA17 &amp; SA18", "Y", "N"))</f>
        <v>N</v>
      </c>
      <c r="N9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4" s="83"/>
      <c r="P94" s="83" t="str">
        <f>IF(ISBLANK('ESS Request Form'!$D202), "No Information Submitted", 'ESS Request Form'!$D202)</f>
        <v>No Information Submitted</v>
      </c>
      <c r="Q94" s="83" t="str">
        <f>IF(ISBLANK('ESS Request Form'!$E202), "No Information Submitted", 'ESS Request Form'!$E202)</f>
        <v>No Information Submitted</v>
      </c>
      <c r="R94" s="83" t="str">
        <f>IF(ISBLANK('ESS Request Form'!$F202), "No Information Submitted", 'ESS Request Form'!$F202)</f>
        <v>No Information Submitted</v>
      </c>
      <c r="S94" s="83" t="str">
        <f>IF(ISBLANK('ESS Request Form'!$G202), "No Information Submitted", 'ESS Request Form'!$G202)</f>
        <v>No Information Submitted</v>
      </c>
      <c r="T94" s="83" t="str">
        <f>IF(ISBLANK('ESS Request Form'!$H202), "No Information Submitted", 'ESS Request Form'!$H202)</f>
        <v>No Information Submitted</v>
      </c>
      <c r="U94" s="83" t="str">
        <f>IF($I$4 &lt;&gt; "Y", "No Information Submitted", IF(ISBLANK('ESS Request Form'!$B$44), "No NRTL Selected", 'ESS Request Form'!$B$44))</f>
        <v>No Information Submitted</v>
      </c>
      <c r="V94" s="84" t="str">
        <f t="shared" si="4"/>
        <v>No Information Submitted</v>
      </c>
      <c r="W94" s="83" t="str">
        <f>IF($J$4 &lt;&gt; "Y", "No Information Submitted", IF(ISBLANK('ESS Request Form'!$B$44), "No NRTL Selected", 'ESS Request Form'!$B$44))</f>
        <v>No Information Submitted</v>
      </c>
      <c r="X94" s="84" t="str">
        <f t="shared" si="5"/>
        <v>No Information Submitted</v>
      </c>
      <c r="Y94" s="83" t="str">
        <f>IF($J$4 &lt;&gt; "Y", "No Information Submitted", IF(AND($J$4= "Y", ISBLANK('ESS Request Form'!$B$64)), "ERROR - No Firmware Version Submitted", 'ESS Request Form'!$B$64))</f>
        <v>No Information Submitted</v>
      </c>
      <c r="Z94" s="84" t="str">
        <f t="shared" si="6"/>
        <v>No Information Submitted</v>
      </c>
      <c r="AA94" s="84" t="str">
        <f t="shared" si="7"/>
        <v>No Information Submitted</v>
      </c>
      <c r="AB94" s="83" t="str">
        <f>IF($N$4 = "No Information Submitted", "No Information Submitted", IF(ISBLANK('ESS Request Form'!$B$76), "No Information Submitted", 'ESS Request Form'!$B$76))</f>
        <v>No Information Submitted</v>
      </c>
      <c r="AC94" s="84" t="str">
        <f>IF($N$4 = "No Information Submitted", "No Information Submitted", IF(ISBLANK('ESS Request Form'!$B$76), "No Information Submitted", ""))</f>
        <v>No Information Submitted</v>
      </c>
      <c r="AD94" s="83"/>
      <c r="AF94" s="83"/>
      <c r="AG94" s="83"/>
      <c r="AH94" s="83" t="str">
        <f>IF(ISBLANK('ESS Request Form'!$I202), "", _xlfn.CONCAT("Integrated Inverter model number ", 'ESS Request Form'!$I202))</f>
        <v/>
      </c>
      <c r="AI94" s="83" t="str">
        <f>IF('ESS Request Form'!$B$81 = "", "No Information Submitted", IF('ESS Request Form'!$B$81 = "Yes", "Y", IF('ESS Request Form'!$B$81 = "No", "N", "Error")))</f>
        <v>No Information Submitted</v>
      </c>
      <c r="AJ94" s="83" t="str">
        <f>IF('ESS Request Form'!$B$83 = "", "No Information Submitted", IF('ESS Request Form'!$B$83 = "Yes", "Y", IF('ESS Request Form'!$B$83 = "No", "N", "Error")))</f>
        <v>No Information Submitted</v>
      </c>
      <c r="AK94" s="83" t="str">
        <f>IF('ESS Request Form'!$B$85 = "", "No Information Submitted", IF('ESS Request Form'!$B$85 = "Yes", "Y", IF('ESS Request Form'!$B$85 = "No", "N", "Error")))</f>
        <v>No Information Submitted</v>
      </c>
      <c r="AL94" s="83" t="str">
        <f>IF('ESS Request Form'!$B$87 = "", "No Information Submitted", IF('ESS Request Form'!$B$87 = "Yes", "Y", IF('ESS Request Form'!$B$87 = "No", "N", "Error")))</f>
        <v>No Information Submitted</v>
      </c>
      <c r="AM94" s="83" t="str">
        <f>IF('ESS Request Form'!$B$89 = "", "No Information Submitted", IF('ESS Request Form'!$B$89 = "Yes", "Y", IF('ESS Request Form'!$B$89 = "No", "N", "Error")))</f>
        <v>No Information Submitted</v>
      </c>
      <c r="AN94" s="83" t="str">
        <f>IF('ESS Request Form'!$B$91 = "", "No Information Submitted", IF('ESS Request Form'!$B$91 = "Yes", "Y", IF('ESS Request Form'!$B$91 = "No", "N", "Error")))</f>
        <v>No Information Submitted</v>
      </c>
      <c r="AO94" s="83" t="str">
        <f>IF('ESS Request Form'!$B$93 = "", "No Information Submitted", IF('ESS Request Form'!$B$93 = "Yes", "Y", IF('ESS Request Form'!$B$93 = "No", "N", "Error")))</f>
        <v>No Information Submitted</v>
      </c>
      <c r="AP94" s="83" t="str">
        <f>IF('ESS Request Form'!$B$95 = "", "No Information Submitted", IF('ESS Request Form'!$B$95 = "Yes", "Y", IF('ESS Request Form'!$B$95 = "No", "N", "Error")))</f>
        <v>No Information Submitted</v>
      </c>
      <c r="AQ94" s="83" t="str">
        <f>IF('ESS Request Form'!$B$97 = "", "No Information Submitted", IF('ESS Request Form'!$B$97 = "Yes", "Y", IF('ESS Request Form'!$B$97 = "No", "N", "Error")))</f>
        <v>No Information Submitted</v>
      </c>
      <c r="AR94" s="84"/>
      <c r="AS94" s="84"/>
      <c r="AT94" s="83" t="str">
        <f>IF('ESS Request Form'!$B$16 = "Add", "Add", IF('ESS Request Form'!$B$16 = "Revise", "Revise", "No Information Submitted"))</f>
        <v>No Information Submitted</v>
      </c>
    </row>
    <row r="95" spans="1:46" s="70" customFormat="1" ht="28.8" x14ac:dyDescent="0.3">
      <c r="A95" s="82" t="str">
        <f>IF(ISBLANK('ESS Request Form'!$B$6), "No Information Submitted", 'ESS Request Form'!$B$6)</f>
        <v>No Information Submitted</v>
      </c>
      <c r="B95" s="82"/>
      <c r="C95" s="82" t="str">
        <f>IF(ISBLANK('ESS Request Form'!$B203), "No Information Submitted", 'ESS Request Form'!$B203)</f>
        <v>No Information Submitted</v>
      </c>
      <c r="D95" s="83" t="str">
        <f>IF(ISBLANK('ESS Request Form'!$B$30), "No Information Submitted", 'ESS Request Form'!$B$30)</f>
        <v>No Information Submitted</v>
      </c>
      <c r="E95" s="83" t="str">
        <f>IF(ISBLANK('ESS Request Form'!$C203), "No Information Submitted", IF('ESS Request Form'!$C203 = "No", "N", IF('ESS Request Form'!$C203 = "Yes", "Y", "Error")))</f>
        <v>No Information Submitted</v>
      </c>
      <c r="F95" s="83" t="str">
        <f>IF(ISBLANK('ESS Request Form'!$B$22), "No Information Submitted", 'ESS Request Form'!$B$22)</f>
        <v>No Information Submitted</v>
      </c>
      <c r="G95" s="84" t="str">
        <f>IF(ISBLANK('ESS Request Form'!$B$26), "No Information Submitted", 'ESS Request Form'!$B$26)</f>
        <v>No Information Submitted</v>
      </c>
      <c r="H95" s="83" t="str">
        <f>IF(ISBLANK('ESS Request Form'!$B$24), "No Information Submitted", 'ESS Request Form'!$B$24)</f>
        <v>No Information Submitted</v>
      </c>
      <c r="I95" s="83" t="str">
        <f xml:space="preserve"> IF('ESS Request Form'!$B$42 = "Yes", IF(OR('ESS Request Form'!$B$51 = "Yes", OR('ESS Request Form'!$B$62 = "Yes: SA8-SA15", 'ESS Request Form'!$B$62 = "Yes: SA8-SA15, SA17 &amp; SA18")), IF('ESS Request Form'!$B$51 = "Yes", "Y", "N"), "ERROR - No SA or SB Submitted"), "N")</f>
        <v>N</v>
      </c>
      <c r="J9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5" s="83" t="str">
        <f>IF($J$4 &lt;&gt; "Y", "N", IF('ESS Request Form'!$B$66 = "Yes", "Y", "N"))</f>
        <v>N</v>
      </c>
      <c r="L95" s="83" t="str">
        <f>IF($J$4 &lt;&gt; "Y", "N", IF(OR('ESS Request Form'!$B$62 = "Yes: SA8-SA15", 'ESS Request Form'!$B$62 = "Yes: SA8-SA15, SA17 &amp; SA18"), "Y", "N"))</f>
        <v>N</v>
      </c>
      <c r="M95" s="83" t="str">
        <f>IF($J$4 &lt;&gt; "Y", "N", IF('ESS Request Form'!$B$62 = "Yes: SA8-SA15, SA17 &amp; SA18", "Y", "N"))</f>
        <v>N</v>
      </c>
      <c r="N9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5" s="83"/>
      <c r="P95" s="83" t="str">
        <f>IF(ISBLANK('ESS Request Form'!$D203), "No Information Submitted", 'ESS Request Form'!$D203)</f>
        <v>No Information Submitted</v>
      </c>
      <c r="Q95" s="83" t="str">
        <f>IF(ISBLANK('ESS Request Form'!$E203), "No Information Submitted", 'ESS Request Form'!$E203)</f>
        <v>No Information Submitted</v>
      </c>
      <c r="R95" s="83" t="str">
        <f>IF(ISBLANK('ESS Request Form'!$F203), "No Information Submitted", 'ESS Request Form'!$F203)</f>
        <v>No Information Submitted</v>
      </c>
      <c r="S95" s="83" t="str">
        <f>IF(ISBLANK('ESS Request Form'!$G203), "No Information Submitted", 'ESS Request Form'!$G203)</f>
        <v>No Information Submitted</v>
      </c>
      <c r="T95" s="83" t="str">
        <f>IF(ISBLANK('ESS Request Form'!$H203), "No Information Submitted", 'ESS Request Form'!$H203)</f>
        <v>No Information Submitted</v>
      </c>
      <c r="U95" s="83" t="str">
        <f>IF($I$4 &lt;&gt; "Y", "No Information Submitted", IF(ISBLANK('ESS Request Form'!$B$44), "No NRTL Selected", 'ESS Request Form'!$B$44))</f>
        <v>No Information Submitted</v>
      </c>
      <c r="V95" s="84" t="str">
        <f t="shared" si="4"/>
        <v>No Information Submitted</v>
      </c>
      <c r="W95" s="83" t="str">
        <f>IF($J$4 &lt;&gt; "Y", "No Information Submitted", IF(ISBLANK('ESS Request Form'!$B$44), "No NRTL Selected", 'ESS Request Form'!$B$44))</f>
        <v>No Information Submitted</v>
      </c>
      <c r="X95" s="84" t="str">
        <f t="shared" si="5"/>
        <v>No Information Submitted</v>
      </c>
      <c r="Y95" s="83" t="str">
        <f>IF($J$4 &lt;&gt; "Y", "No Information Submitted", IF(AND($J$4= "Y", ISBLANK('ESS Request Form'!$B$64)), "ERROR - No Firmware Version Submitted", 'ESS Request Form'!$B$64))</f>
        <v>No Information Submitted</v>
      </c>
      <c r="Z95" s="84" t="str">
        <f t="shared" si="6"/>
        <v>No Information Submitted</v>
      </c>
      <c r="AA95" s="84" t="str">
        <f t="shared" si="7"/>
        <v>No Information Submitted</v>
      </c>
      <c r="AB95" s="83" t="str">
        <f>IF($N$4 = "No Information Submitted", "No Information Submitted", IF(ISBLANK('ESS Request Form'!$B$76), "No Information Submitted", 'ESS Request Form'!$B$76))</f>
        <v>No Information Submitted</v>
      </c>
      <c r="AC95" s="84" t="str">
        <f>IF($N$4 = "No Information Submitted", "No Information Submitted", IF(ISBLANK('ESS Request Form'!$B$76), "No Information Submitted", ""))</f>
        <v>No Information Submitted</v>
      </c>
      <c r="AD95" s="83"/>
      <c r="AF95" s="83"/>
      <c r="AG95" s="83"/>
      <c r="AH95" s="83" t="str">
        <f>IF(ISBLANK('ESS Request Form'!$I203), "", _xlfn.CONCAT("Integrated Inverter model number ", 'ESS Request Form'!$I203))</f>
        <v/>
      </c>
      <c r="AI95" s="83" t="str">
        <f>IF('ESS Request Form'!$B$81 = "", "No Information Submitted", IF('ESS Request Form'!$B$81 = "Yes", "Y", IF('ESS Request Form'!$B$81 = "No", "N", "Error")))</f>
        <v>No Information Submitted</v>
      </c>
      <c r="AJ95" s="83" t="str">
        <f>IF('ESS Request Form'!$B$83 = "", "No Information Submitted", IF('ESS Request Form'!$B$83 = "Yes", "Y", IF('ESS Request Form'!$B$83 = "No", "N", "Error")))</f>
        <v>No Information Submitted</v>
      </c>
      <c r="AK95" s="83" t="str">
        <f>IF('ESS Request Form'!$B$85 = "", "No Information Submitted", IF('ESS Request Form'!$B$85 = "Yes", "Y", IF('ESS Request Form'!$B$85 = "No", "N", "Error")))</f>
        <v>No Information Submitted</v>
      </c>
      <c r="AL95" s="83" t="str">
        <f>IF('ESS Request Form'!$B$87 = "", "No Information Submitted", IF('ESS Request Form'!$B$87 = "Yes", "Y", IF('ESS Request Form'!$B$87 = "No", "N", "Error")))</f>
        <v>No Information Submitted</v>
      </c>
      <c r="AM95" s="83" t="str">
        <f>IF('ESS Request Form'!$B$89 = "", "No Information Submitted", IF('ESS Request Form'!$B$89 = "Yes", "Y", IF('ESS Request Form'!$B$89 = "No", "N", "Error")))</f>
        <v>No Information Submitted</v>
      </c>
      <c r="AN95" s="83" t="str">
        <f>IF('ESS Request Form'!$B$91 = "", "No Information Submitted", IF('ESS Request Form'!$B$91 = "Yes", "Y", IF('ESS Request Form'!$B$91 = "No", "N", "Error")))</f>
        <v>No Information Submitted</v>
      </c>
      <c r="AO95" s="83" t="str">
        <f>IF('ESS Request Form'!$B$93 = "", "No Information Submitted", IF('ESS Request Form'!$B$93 = "Yes", "Y", IF('ESS Request Form'!$B$93 = "No", "N", "Error")))</f>
        <v>No Information Submitted</v>
      </c>
      <c r="AP95" s="83" t="str">
        <f>IF('ESS Request Form'!$B$95 = "", "No Information Submitted", IF('ESS Request Form'!$B$95 = "Yes", "Y", IF('ESS Request Form'!$B$95 = "No", "N", "Error")))</f>
        <v>No Information Submitted</v>
      </c>
      <c r="AQ95" s="83" t="str">
        <f>IF('ESS Request Form'!$B$97 = "", "No Information Submitted", IF('ESS Request Form'!$B$97 = "Yes", "Y", IF('ESS Request Form'!$B$97 = "No", "N", "Error")))</f>
        <v>No Information Submitted</v>
      </c>
      <c r="AR95" s="84"/>
      <c r="AS95" s="84"/>
      <c r="AT95" s="83" t="str">
        <f>IF('ESS Request Form'!$B$16 = "Add", "Add", IF('ESS Request Form'!$B$16 = "Revise", "Revise", "No Information Submitted"))</f>
        <v>No Information Submitted</v>
      </c>
    </row>
    <row r="96" spans="1:46" s="70" customFormat="1" ht="28.8" x14ac:dyDescent="0.3">
      <c r="A96" s="82" t="str">
        <f>IF(ISBLANK('ESS Request Form'!$B$6), "No Information Submitted", 'ESS Request Form'!$B$6)</f>
        <v>No Information Submitted</v>
      </c>
      <c r="B96" s="82"/>
      <c r="C96" s="82" t="str">
        <f>IF(ISBLANK('ESS Request Form'!$B204), "No Information Submitted", 'ESS Request Form'!$B204)</f>
        <v>No Information Submitted</v>
      </c>
      <c r="D96" s="83" t="str">
        <f>IF(ISBLANK('ESS Request Form'!$B$30), "No Information Submitted", 'ESS Request Form'!$B$30)</f>
        <v>No Information Submitted</v>
      </c>
      <c r="E96" s="83" t="str">
        <f>IF(ISBLANK('ESS Request Form'!$C204), "No Information Submitted", IF('ESS Request Form'!$C204 = "No", "N", IF('ESS Request Form'!$C204 = "Yes", "Y", "Error")))</f>
        <v>No Information Submitted</v>
      </c>
      <c r="F96" s="83" t="str">
        <f>IF(ISBLANK('ESS Request Form'!$B$22), "No Information Submitted", 'ESS Request Form'!$B$22)</f>
        <v>No Information Submitted</v>
      </c>
      <c r="G96" s="84" t="str">
        <f>IF(ISBLANK('ESS Request Form'!$B$26), "No Information Submitted", 'ESS Request Form'!$B$26)</f>
        <v>No Information Submitted</v>
      </c>
      <c r="H96" s="83" t="str">
        <f>IF(ISBLANK('ESS Request Form'!$B$24), "No Information Submitted", 'ESS Request Form'!$B$24)</f>
        <v>No Information Submitted</v>
      </c>
      <c r="I96" s="83" t="str">
        <f xml:space="preserve"> IF('ESS Request Form'!$B$42 = "Yes", IF(OR('ESS Request Form'!$B$51 = "Yes", OR('ESS Request Form'!$B$62 = "Yes: SA8-SA15", 'ESS Request Form'!$B$62 = "Yes: SA8-SA15, SA17 &amp; SA18")), IF('ESS Request Form'!$B$51 = "Yes", "Y", "N"), "ERROR - No SA or SB Submitted"), "N")</f>
        <v>N</v>
      </c>
      <c r="J9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6" s="83" t="str">
        <f>IF($J$4 &lt;&gt; "Y", "N", IF('ESS Request Form'!$B$66 = "Yes", "Y", "N"))</f>
        <v>N</v>
      </c>
      <c r="L96" s="83" t="str">
        <f>IF($J$4 &lt;&gt; "Y", "N", IF(OR('ESS Request Form'!$B$62 = "Yes: SA8-SA15", 'ESS Request Form'!$B$62 = "Yes: SA8-SA15, SA17 &amp; SA18"), "Y", "N"))</f>
        <v>N</v>
      </c>
      <c r="M96" s="83" t="str">
        <f>IF($J$4 &lt;&gt; "Y", "N", IF('ESS Request Form'!$B$62 = "Yes: SA8-SA15, SA17 &amp; SA18", "Y", "N"))</f>
        <v>N</v>
      </c>
      <c r="N9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6" s="83"/>
      <c r="P96" s="83" t="str">
        <f>IF(ISBLANK('ESS Request Form'!$D204), "No Information Submitted", 'ESS Request Form'!$D204)</f>
        <v>No Information Submitted</v>
      </c>
      <c r="Q96" s="83" t="str">
        <f>IF(ISBLANK('ESS Request Form'!$E204), "No Information Submitted", 'ESS Request Form'!$E204)</f>
        <v>No Information Submitted</v>
      </c>
      <c r="R96" s="83" t="str">
        <f>IF(ISBLANK('ESS Request Form'!$F204), "No Information Submitted", 'ESS Request Form'!$F204)</f>
        <v>No Information Submitted</v>
      </c>
      <c r="S96" s="83" t="str">
        <f>IF(ISBLANK('ESS Request Form'!$G204), "No Information Submitted", 'ESS Request Form'!$G204)</f>
        <v>No Information Submitted</v>
      </c>
      <c r="T96" s="83" t="str">
        <f>IF(ISBLANK('ESS Request Form'!$H204), "No Information Submitted", 'ESS Request Form'!$H204)</f>
        <v>No Information Submitted</v>
      </c>
      <c r="U96" s="83" t="str">
        <f>IF($I$4 &lt;&gt; "Y", "No Information Submitted", IF(ISBLANK('ESS Request Form'!$B$44), "No NRTL Selected", 'ESS Request Form'!$B$44))</f>
        <v>No Information Submitted</v>
      </c>
      <c r="V96" s="84" t="str">
        <f t="shared" si="4"/>
        <v>No Information Submitted</v>
      </c>
      <c r="W96" s="83" t="str">
        <f>IF($J$4 &lt;&gt; "Y", "No Information Submitted", IF(ISBLANK('ESS Request Form'!$B$44), "No NRTL Selected", 'ESS Request Form'!$B$44))</f>
        <v>No Information Submitted</v>
      </c>
      <c r="X96" s="84" t="str">
        <f t="shared" si="5"/>
        <v>No Information Submitted</v>
      </c>
      <c r="Y96" s="83" t="str">
        <f>IF($J$4 &lt;&gt; "Y", "No Information Submitted", IF(AND($J$4= "Y", ISBLANK('ESS Request Form'!$B$64)), "ERROR - No Firmware Version Submitted", 'ESS Request Form'!$B$64))</f>
        <v>No Information Submitted</v>
      </c>
      <c r="Z96" s="84" t="str">
        <f t="shared" si="6"/>
        <v>No Information Submitted</v>
      </c>
      <c r="AA96" s="84" t="str">
        <f t="shared" si="7"/>
        <v>No Information Submitted</v>
      </c>
      <c r="AB96" s="83" t="str">
        <f>IF($N$4 = "No Information Submitted", "No Information Submitted", IF(ISBLANK('ESS Request Form'!$B$76), "No Information Submitted", 'ESS Request Form'!$B$76))</f>
        <v>No Information Submitted</v>
      </c>
      <c r="AC96" s="84" t="str">
        <f>IF($N$4 = "No Information Submitted", "No Information Submitted", IF(ISBLANK('ESS Request Form'!$B$76), "No Information Submitted", ""))</f>
        <v>No Information Submitted</v>
      </c>
      <c r="AD96" s="83"/>
      <c r="AF96" s="83"/>
      <c r="AG96" s="83"/>
      <c r="AH96" s="83" t="str">
        <f>IF(ISBLANK('ESS Request Form'!$I204), "", _xlfn.CONCAT("Integrated Inverter model number ", 'ESS Request Form'!$I204))</f>
        <v/>
      </c>
      <c r="AI96" s="83" t="str">
        <f>IF('ESS Request Form'!$B$81 = "", "No Information Submitted", IF('ESS Request Form'!$B$81 = "Yes", "Y", IF('ESS Request Form'!$B$81 = "No", "N", "Error")))</f>
        <v>No Information Submitted</v>
      </c>
      <c r="AJ96" s="83" t="str">
        <f>IF('ESS Request Form'!$B$83 = "", "No Information Submitted", IF('ESS Request Form'!$B$83 = "Yes", "Y", IF('ESS Request Form'!$B$83 = "No", "N", "Error")))</f>
        <v>No Information Submitted</v>
      </c>
      <c r="AK96" s="83" t="str">
        <f>IF('ESS Request Form'!$B$85 = "", "No Information Submitted", IF('ESS Request Form'!$B$85 = "Yes", "Y", IF('ESS Request Form'!$B$85 = "No", "N", "Error")))</f>
        <v>No Information Submitted</v>
      </c>
      <c r="AL96" s="83" t="str">
        <f>IF('ESS Request Form'!$B$87 = "", "No Information Submitted", IF('ESS Request Form'!$B$87 = "Yes", "Y", IF('ESS Request Form'!$B$87 = "No", "N", "Error")))</f>
        <v>No Information Submitted</v>
      </c>
      <c r="AM96" s="83" t="str">
        <f>IF('ESS Request Form'!$B$89 = "", "No Information Submitted", IF('ESS Request Form'!$B$89 = "Yes", "Y", IF('ESS Request Form'!$B$89 = "No", "N", "Error")))</f>
        <v>No Information Submitted</v>
      </c>
      <c r="AN96" s="83" t="str">
        <f>IF('ESS Request Form'!$B$91 = "", "No Information Submitted", IF('ESS Request Form'!$B$91 = "Yes", "Y", IF('ESS Request Form'!$B$91 = "No", "N", "Error")))</f>
        <v>No Information Submitted</v>
      </c>
      <c r="AO96" s="83" t="str">
        <f>IF('ESS Request Form'!$B$93 = "", "No Information Submitted", IF('ESS Request Form'!$B$93 = "Yes", "Y", IF('ESS Request Form'!$B$93 = "No", "N", "Error")))</f>
        <v>No Information Submitted</v>
      </c>
      <c r="AP96" s="83" t="str">
        <f>IF('ESS Request Form'!$B$95 = "", "No Information Submitted", IF('ESS Request Form'!$B$95 = "Yes", "Y", IF('ESS Request Form'!$B$95 = "No", "N", "Error")))</f>
        <v>No Information Submitted</v>
      </c>
      <c r="AQ96" s="83" t="str">
        <f>IF('ESS Request Form'!$B$97 = "", "No Information Submitted", IF('ESS Request Form'!$B$97 = "Yes", "Y", IF('ESS Request Form'!$B$97 = "No", "N", "Error")))</f>
        <v>No Information Submitted</v>
      </c>
      <c r="AR96" s="84"/>
      <c r="AS96" s="84"/>
      <c r="AT96" s="83" t="str">
        <f>IF('ESS Request Form'!$B$16 = "Add", "Add", IF('ESS Request Form'!$B$16 = "Revise", "Revise", "No Information Submitted"))</f>
        <v>No Information Submitted</v>
      </c>
    </row>
    <row r="97" spans="1:46" s="70" customFormat="1" ht="28.8" x14ac:dyDescent="0.3">
      <c r="A97" s="82" t="str">
        <f>IF(ISBLANK('ESS Request Form'!$B$6), "No Information Submitted", 'ESS Request Form'!$B$6)</f>
        <v>No Information Submitted</v>
      </c>
      <c r="B97" s="82"/>
      <c r="C97" s="82" t="str">
        <f>IF(ISBLANK('ESS Request Form'!$B205), "No Information Submitted", 'ESS Request Form'!$B205)</f>
        <v>No Information Submitted</v>
      </c>
      <c r="D97" s="83" t="str">
        <f>IF(ISBLANK('ESS Request Form'!$B$30), "No Information Submitted", 'ESS Request Form'!$B$30)</f>
        <v>No Information Submitted</v>
      </c>
      <c r="E97" s="83" t="str">
        <f>IF(ISBLANK('ESS Request Form'!$C205), "No Information Submitted", IF('ESS Request Form'!$C205 = "No", "N", IF('ESS Request Form'!$C205 = "Yes", "Y", "Error")))</f>
        <v>No Information Submitted</v>
      </c>
      <c r="F97" s="83" t="str">
        <f>IF(ISBLANK('ESS Request Form'!$B$22), "No Information Submitted", 'ESS Request Form'!$B$22)</f>
        <v>No Information Submitted</v>
      </c>
      <c r="G97" s="84" t="str">
        <f>IF(ISBLANK('ESS Request Form'!$B$26), "No Information Submitted", 'ESS Request Form'!$B$26)</f>
        <v>No Information Submitted</v>
      </c>
      <c r="H97" s="83" t="str">
        <f>IF(ISBLANK('ESS Request Form'!$B$24), "No Information Submitted", 'ESS Request Form'!$B$24)</f>
        <v>No Information Submitted</v>
      </c>
      <c r="I97" s="83" t="str">
        <f xml:space="preserve"> IF('ESS Request Form'!$B$42 = "Yes", IF(OR('ESS Request Form'!$B$51 = "Yes", OR('ESS Request Form'!$B$62 = "Yes: SA8-SA15", 'ESS Request Form'!$B$62 = "Yes: SA8-SA15, SA17 &amp; SA18")), IF('ESS Request Form'!$B$51 = "Yes", "Y", "N"), "ERROR - No SA or SB Submitted"), "N")</f>
        <v>N</v>
      </c>
      <c r="J9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7" s="83" t="str">
        <f>IF($J$4 &lt;&gt; "Y", "N", IF('ESS Request Form'!$B$66 = "Yes", "Y", "N"))</f>
        <v>N</v>
      </c>
      <c r="L97" s="83" t="str">
        <f>IF($J$4 &lt;&gt; "Y", "N", IF(OR('ESS Request Form'!$B$62 = "Yes: SA8-SA15", 'ESS Request Form'!$B$62 = "Yes: SA8-SA15, SA17 &amp; SA18"), "Y", "N"))</f>
        <v>N</v>
      </c>
      <c r="M97" s="83" t="str">
        <f>IF($J$4 &lt;&gt; "Y", "N", IF('ESS Request Form'!$B$62 = "Yes: SA8-SA15, SA17 &amp; SA18", "Y", "N"))</f>
        <v>N</v>
      </c>
      <c r="N9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7" s="83"/>
      <c r="P97" s="83" t="str">
        <f>IF(ISBLANK('ESS Request Form'!$D205), "No Information Submitted", 'ESS Request Form'!$D205)</f>
        <v>No Information Submitted</v>
      </c>
      <c r="Q97" s="83" t="str">
        <f>IF(ISBLANK('ESS Request Form'!$E205), "No Information Submitted", 'ESS Request Form'!$E205)</f>
        <v>No Information Submitted</v>
      </c>
      <c r="R97" s="83" t="str">
        <f>IF(ISBLANK('ESS Request Form'!$F205), "No Information Submitted", 'ESS Request Form'!$F205)</f>
        <v>No Information Submitted</v>
      </c>
      <c r="S97" s="83" t="str">
        <f>IF(ISBLANK('ESS Request Form'!$G205), "No Information Submitted", 'ESS Request Form'!$G205)</f>
        <v>No Information Submitted</v>
      </c>
      <c r="T97" s="83" t="str">
        <f>IF(ISBLANK('ESS Request Form'!$H205), "No Information Submitted", 'ESS Request Form'!$H205)</f>
        <v>No Information Submitted</v>
      </c>
      <c r="U97" s="83" t="str">
        <f>IF($I$4 &lt;&gt; "Y", "No Information Submitted", IF(ISBLANK('ESS Request Form'!$B$44), "No NRTL Selected", 'ESS Request Form'!$B$44))</f>
        <v>No Information Submitted</v>
      </c>
      <c r="V97" s="84" t="str">
        <f t="shared" si="4"/>
        <v>No Information Submitted</v>
      </c>
      <c r="W97" s="83" t="str">
        <f>IF($J$4 &lt;&gt; "Y", "No Information Submitted", IF(ISBLANK('ESS Request Form'!$B$44), "No NRTL Selected", 'ESS Request Form'!$B$44))</f>
        <v>No Information Submitted</v>
      </c>
      <c r="X97" s="84" t="str">
        <f t="shared" si="5"/>
        <v>No Information Submitted</v>
      </c>
      <c r="Y97" s="83" t="str">
        <f>IF($J$4 &lt;&gt; "Y", "No Information Submitted", IF(AND($J$4= "Y", ISBLANK('ESS Request Form'!$B$64)), "ERROR - No Firmware Version Submitted", 'ESS Request Form'!$B$64))</f>
        <v>No Information Submitted</v>
      </c>
      <c r="Z97" s="84" t="str">
        <f t="shared" si="6"/>
        <v>No Information Submitted</v>
      </c>
      <c r="AA97" s="84" t="str">
        <f t="shared" si="7"/>
        <v>No Information Submitted</v>
      </c>
      <c r="AB97" s="83" t="str">
        <f>IF($N$4 = "No Information Submitted", "No Information Submitted", IF(ISBLANK('ESS Request Form'!$B$76), "No Information Submitted", 'ESS Request Form'!$B$76))</f>
        <v>No Information Submitted</v>
      </c>
      <c r="AC97" s="84" t="str">
        <f>IF($N$4 = "No Information Submitted", "No Information Submitted", IF(ISBLANK('ESS Request Form'!$B$76), "No Information Submitted", ""))</f>
        <v>No Information Submitted</v>
      </c>
      <c r="AD97" s="83"/>
      <c r="AF97" s="83"/>
      <c r="AG97" s="83"/>
      <c r="AH97" s="83" t="str">
        <f>IF(ISBLANK('ESS Request Form'!$I205), "", _xlfn.CONCAT("Integrated Inverter model number ", 'ESS Request Form'!$I205))</f>
        <v/>
      </c>
      <c r="AI97" s="83" t="str">
        <f>IF('ESS Request Form'!$B$81 = "", "No Information Submitted", IF('ESS Request Form'!$B$81 = "Yes", "Y", IF('ESS Request Form'!$B$81 = "No", "N", "Error")))</f>
        <v>No Information Submitted</v>
      </c>
      <c r="AJ97" s="83" t="str">
        <f>IF('ESS Request Form'!$B$83 = "", "No Information Submitted", IF('ESS Request Form'!$B$83 = "Yes", "Y", IF('ESS Request Form'!$B$83 = "No", "N", "Error")))</f>
        <v>No Information Submitted</v>
      </c>
      <c r="AK97" s="83" t="str">
        <f>IF('ESS Request Form'!$B$85 = "", "No Information Submitted", IF('ESS Request Form'!$B$85 = "Yes", "Y", IF('ESS Request Form'!$B$85 = "No", "N", "Error")))</f>
        <v>No Information Submitted</v>
      </c>
      <c r="AL97" s="83" t="str">
        <f>IF('ESS Request Form'!$B$87 = "", "No Information Submitted", IF('ESS Request Form'!$B$87 = "Yes", "Y", IF('ESS Request Form'!$B$87 = "No", "N", "Error")))</f>
        <v>No Information Submitted</v>
      </c>
      <c r="AM97" s="83" t="str">
        <f>IF('ESS Request Form'!$B$89 = "", "No Information Submitted", IF('ESS Request Form'!$B$89 = "Yes", "Y", IF('ESS Request Form'!$B$89 = "No", "N", "Error")))</f>
        <v>No Information Submitted</v>
      </c>
      <c r="AN97" s="83" t="str">
        <f>IF('ESS Request Form'!$B$91 = "", "No Information Submitted", IF('ESS Request Form'!$B$91 = "Yes", "Y", IF('ESS Request Form'!$B$91 = "No", "N", "Error")))</f>
        <v>No Information Submitted</v>
      </c>
      <c r="AO97" s="83" t="str">
        <f>IF('ESS Request Form'!$B$93 = "", "No Information Submitted", IF('ESS Request Form'!$B$93 = "Yes", "Y", IF('ESS Request Form'!$B$93 = "No", "N", "Error")))</f>
        <v>No Information Submitted</v>
      </c>
      <c r="AP97" s="83" t="str">
        <f>IF('ESS Request Form'!$B$95 = "", "No Information Submitted", IF('ESS Request Form'!$B$95 = "Yes", "Y", IF('ESS Request Form'!$B$95 = "No", "N", "Error")))</f>
        <v>No Information Submitted</v>
      </c>
      <c r="AQ97" s="83" t="str">
        <f>IF('ESS Request Form'!$B$97 = "", "No Information Submitted", IF('ESS Request Form'!$B$97 = "Yes", "Y", IF('ESS Request Form'!$B$97 = "No", "N", "Error")))</f>
        <v>No Information Submitted</v>
      </c>
      <c r="AR97" s="84"/>
      <c r="AS97" s="84"/>
      <c r="AT97" s="83" t="str">
        <f>IF('ESS Request Form'!$B$16 = "Add", "Add", IF('ESS Request Form'!$B$16 = "Revise", "Revise", "No Information Submitted"))</f>
        <v>No Information Submitted</v>
      </c>
    </row>
    <row r="98" spans="1:46" s="70" customFormat="1" ht="28.8" x14ac:dyDescent="0.3">
      <c r="A98" s="82" t="str">
        <f>IF(ISBLANK('ESS Request Form'!$B$6), "No Information Submitted", 'ESS Request Form'!$B$6)</f>
        <v>No Information Submitted</v>
      </c>
      <c r="B98" s="82"/>
      <c r="C98" s="82" t="str">
        <f>IF(ISBLANK('ESS Request Form'!$B206), "No Information Submitted", 'ESS Request Form'!$B206)</f>
        <v>No Information Submitted</v>
      </c>
      <c r="D98" s="83" t="str">
        <f>IF(ISBLANK('ESS Request Form'!$B$30), "No Information Submitted", 'ESS Request Form'!$B$30)</f>
        <v>No Information Submitted</v>
      </c>
      <c r="E98" s="83" t="str">
        <f>IF(ISBLANK('ESS Request Form'!$C206), "No Information Submitted", IF('ESS Request Form'!$C206 = "No", "N", IF('ESS Request Form'!$C206 = "Yes", "Y", "Error")))</f>
        <v>No Information Submitted</v>
      </c>
      <c r="F98" s="83" t="str">
        <f>IF(ISBLANK('ESS Request Form'!$B$22), "No Information Submitted", 'ESS Request Form'!$B$22)</f>
        <v>No Information Submitted</v>
      </c>
      <c r="G98" s="84" t="str">
        <f>IF(ISBLANK('ESS Request Form'!$B$26), "No Information Submitted", 'ESS Request Form'!$B$26)</f>
        <v>No Information Submitted</v>
      </c>
      <c r="H98" s="83" t="str">
        <f>IF(ISBLANK('ESS Request Form'!$B$24), "No Information Submitted", 'ESS Request Form'!$B$24)</f>
        <v>No Information Submitted</v>
      </c>
      <c r="I98" s="83" t="str">
        <f xml:space="preserve"> IF('ESS Request Form'!$B$42 = "Yes", IF(OR('ESS Request Form'!$B$51 = "Yes", OR('ESS Request Form'!$B$62 = "Yes: SA8-SA15", 'ESS Request Form'!$B$62 = "Yes: SA8-SA15, SA17 &amp; SA18")), IF('ESS Request Form'!$B$51 = "Yes", "Y", "N"), "ERROR - No SA or SB Submitted"), "N")</f>
        <v>N</v>
      </c>
      <c r="J9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8" s="83" t="str">
        <f>IF($J$4 &lt;&gt; "Y", "N", IF('ESS Request Form'!$B$66 = "Yes", "Y", "N"))</f>
        <v>N</v>
      </c>
      <c r="L98" s="83" t="str">
        <f>IF($J$4 &lt;&gt; "Y", "N", IF(OR('ESS Request Form'!$B$62 = "Yes: SA8-SA15", 'ESS Request Form'!$B$62 = "Yes: SA8-SA15, SA17 &amp; SA18"), "Y", "N"))</f>
        <v>N</v>
      </c>
      <c r="M98" s="83" t="str">
        <f>IF($J$4 &lt;&gt; "Y", "N", IF('ESS Request Form'!$B$62 = "Yes: SA8-SA15, SA17 &amp; SA18", "Y", "N"))</f>
        <v>N</v>
      </c>
      <c r="N9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8" s="83"/>
      <c r="P98" s="83" t="str">
        <f>IF(ISBLANK('ESS Request Form'!$D206), "No Information Submitted", 'ESS Request Form'!$D206)</f>
        <v>No Information Submitted</v>
      </c>
      <c r="Q98" s="83" t="str">
        <f>IF(ISBLANK('ESS Request Form'!$E206), "No Information Submitted", 'ESS Request Form'!$E206)</f>
        <v>No Information Submitted</v>
      </c>
      <c r="R98" s="83" t="str">
        <f>IF(ISBLANK('ESS Request Form'!$F206), "No Information Submitted", 'ESS Request Form'!$F206)</f>
        <v>No Information Submitted</v>
      </c>
      <c r="S98" s="83" t="str">
        <f>IF(ISBLANK('ESS Request Form'!$G206), "No Information Submitted", 'ESS Request Form'!$G206)</f>
        <v>No Information Submitted</v>
      </c>
      <c r="T98" s="83" t="str">
        <f>IF(ISBLANK('ESS Request Form'!$H206), "No Information Submitted", 'ESS Request Form'!$H206)</f>
        <v>No Information Submitted</v>
      </c>
      <c r="U98" s="83" t="str">
        <f>IF($I$4 &lt;&gt; "Y", "No Information Submitted", IF(ISBLANK('ESS Request Form'!$B$44), "No NRTL Selected", 'ESS Request Form'!$B$44))</f>
        <v>No Information Submitted</v>
      </c>
      <c r="V98" s="84" t="str">
        <f t="shared" si="4"/>
        <v>No Information Submitted</v>
      </c>
      <c r="W98" s="83" t="str">
        <f>IF($J$4 &lt;&gt; "Y", "No Information Submitted", IF(ISBLANK('ESS Request Form'!$B$44), "No NRTL Selected", 'ESS Request Form'!$B$44))</f>
        <v>No Information Submitted</v>
      </c>
      <c r="X98" s="84" t="str">
        <f t="shared" si="5"/>
        <v>No Information Submitted</v>
      </c>
      <c r="Y98" s="83" t="str">
        <f>IF($J$4 &lt;&gt; "Y", "No Information Submitted", IF(AND($J$4= "Y", ISBLANK('ESS Request Form'!$B$64)), "ERROR - No Firmware Version Submitted", 'ESS Request Form'!$B$64))</f>
        <v>No Information Submitted</v>
      </c>
      <c r="Z98" s="84" t="str">
        <f t="shared" si="6"/>
        <v>No Information Submitted</v>
      </c>
      <c r="AA98" s="84" t="str">
        <f t="shared" si="7"/>
        <v>No Information Submitted</v>
      </c>
      <c r="AB98" s="83" t="str">
        <f>IF($N$4 = "No Information Submitted", "No Information Submitted", IF(ISBLANK('ESS Request Form'!$B$76), "No Information Submitted", 'ESS Request Form'!$B$76))</f>
        <v>No Information Submitted</v>
      </c>
      <c r="AC98" s="84" t="str">
        <f>IF($N$4 = "No Information Submitted", "No Information Submitted", IF(ISBLANK('ESS Request Form'!$B$76), "No Information Submitted", ""))</f>
        <v>No Information Submitted</v>
      </c>
      <c r="AD98" s="83"/>
      <c r="AF98" s="83"/>
      <c r="AG98" s="83"/>
      <c r="AH98" s="83" t="str">
        <f>IF(ISBLANK('ESS Request Form'!$I206), "", _xlfn.CONCAT("Integrated Inverter model number ", 'ESS Request Form'!$I206))</f>
        <v/>
      </c>
      <c r="AI98" s="83" t="str">
        <f>IF('ESS Request Form'!$B$81 = "", "No Information Submitted", IF('ESS Request Form'!$B$81 = "Yes", "Y", IF('ESS Request Form'!$B$81 = "No", "N", "Error")))</f>
        <v>No Information Submitted</v>
      </c>
      <c r="AJ98" s="83" t="str">
        <f>IF('ESS Request Form'!$B$83 = "", "No Information Submitted", IF('ESS Request Form'!$B$83 = "Yes", "Y", IF('ESS Request Form'!$B$83 = "No", "N", "Error")))</f>
        <v>No Information Submitted</v>
      </c>
      <c r="AK98" s="83" t="str">
        <f>IF('ESS Request Form'!$B$85 = "", "No Information Submitted", IF('ESS Request Form'!$B$85 = "Yes", "Y", IF('ESS Request Form'!$B$85 = "No", "N", "Error")))</f>
        <v>No Information Submitted</v>
      </c>
      <c r="AL98" s="83" t="str">
        <f>IF('ESS Request Form'!$B$87 = "", "No Information Submitted", IF('ESS Request Form'!$B$87 = "Yes", "Y", IF('ESS Request Form'!$B$87 = "No", "N", "Error")))</f>
        <v>No Information Submitted</v>
      </c>
      <c r="AM98" s="83" t="str">
        <f>IF('ESS Request Form'!$B$89 = "", "No Information Submitted", IF('ESS Request Form'!$B$89 = "Yes", "Y", IF('ESS Request Form'!$B$89 = "No", "N", "Error")))</f>
        <v>No Information Submitted</v>
      </c>
      <c r="AN98" s="83" t="str">
        <f>IF('ESS Request Form'!$B$91 = "", "No Information Submitted", IF('ESS Request Form'!$B$91 = "Yes", "Y", IF('ESS Request Form'!$B$91 = "No", "N", "Error")))</f>
        <v>No Information Submitted</v>
      </c>
      <c r="AO98" s="83" t="str">
        <f>IF('ESS Request Form'!$B$93 = "", "No Information Submitted", IF('ESS Request Form'!$B$93 = "Yes", "Y", IF('ESS Request Form'!$B$93 = "No", "N", "Error")))</f>
        <v>No Information Submitted</v>
      </c>
      <c r="AP98" s="83" t="str">
        <f>IF('ESS Request Form'!$B$95 = "", "No Information Submitted", IF('ESS Request Form'!$B$95 = "Yes", "Y", IF('ESS Request Form'!$B$95 = "No", "N", "Error")))</f>
        <v>No Information Submitted</v>
      </c>
      <c r="AQ98" s="83" t="str">
        <f>IF('ESS Request Form'!$B$97 = "", "No Information Submitted", IF('ESS Request Form'!$B$97 = "Yes", "Y", IF('ESS Request Form'!$B$97 = "No", "N", "Error")))</f>
        <v>No Information Submitted</v>
      </c>
      <c r="AR98" s="84"/>
      <c r="AS98" s="84"/>
      <c r="AT98" s="83" t="str">
        <f>IF('ESS Request Form'!$B$16 = "Add", "Add", IF('ESS Request Form'!$B$16 = "Revise", "Revise", "No Information Submitted"))</f>
        <v>No Information Submitted</v>
      </c>
    </row>
    <row r="99" spans="1:46" s="70" customFormat="1" ht="28.8" x14ac:dyDescent="0.3">
      <c r="A99" s="82" t="str">
        <f>IF(ISBLANK('ESS Request Form'!$B$6), "No Information Submitted", 'ESS Request Form'!$B$6)</f>
        <v>No Information Submitted</v>
      </c>
      <c r="B99" s="82"/>
      <c r="C99" s="82" t="str">
        <f>IF(ISBLANK('ESS Request Form'!$B207), "No Information Submitted", 'ESS Request Form'!$B207)</f>
        <v>No Information Submitted</v>
      </c>
      <c r="D99" s="83" t="str">
        <f>IF(ISBLANK('ESS Request Form'!$B$30), "No Information Submitted", 'ESS Request Form'!$B$30)</f>
        <v>No Information Submitted</v>
      </c>
      <c r="E99" s="83" t="str">
        <f>IF(ISBLANK('ESS Request Form'!$C207), "No Information Submitted", IF('ESS Request Form'!$C207 = "No", "N", IF('ESS Request Form'!$C207 = "Yes", "Y", "Error")))</f>
        <v>No Information Submitted</v>
      </c>
      <c r="F99" s="83" t="str">
        <f>IF(ISBLANK('ESS Request Form'!$B$22), "No Information Submitted", 'ESS Request Form'!$B$22)</f>
        <v>No Information Submitted</v>
      </c>
      <c r="G99" s="84" t="str">
        <f>IF(ISBLANK('ESS Request Form'!$B$26), "No Information Submitted", 'ESS Request Form'!$B$26)</f>
        <v>No Information Submitted</v>
      </c>
      <c r="H99" s="83" t="str">
        <f>IF(ISBLANK('ESS Request Form'!$B$24), "No Information Submitted", 'ESS Request Form'!$B$24)</f>
        <v>No Information Submitted</v>
      </c>
      <c r="I99" s="83" t="str">
        <f xml:space="preserve"> IF('ESS Request Form'!$B$42 = "Yes", IF(OR('ESS Request Form'!$B$51 = "Yes", OR('ESS Request Form'!$B$62 = "Yes: SA8-SA15", 'ESS Request Form'!$B$62 = "Yes: SA8-SA15, SA17 &amp; SA18")), IF('ESS Request Form'!$B$51 = "Yes", "Y", "N"), "ERROR - No SA or SB Submitted"), "N")</f>
        <v>N</v>
      </c>
      <c r="J9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9" s="83" t="str">
        <f>IF($J$4 &lt;&gt; "Y", "N", IF('ESS Request Form'!$B$66 = "Yes", "Y", "N"))</f>
        <v>N</v>
      </c>
      <c r="L99" s="83" t="str">
        <f>IF($J$4 &lt;&gt; "Y", "N", IF(OR('ESS Request Form'!$B$62 = "Yes: SA8-SA15", 'ESS Request Form'!$B$62 = "Yes: SA8-SA15, SA17 &amp; SA18"), "Y", "N"))</f>
        <v>N</v>
      </c>
      <c r="M99" s="83" t="str">
        <f>IF($J$4 &lt;&gt; "Y", "N", IF('ESS Request Form'!$B$62 = "Yes: SA8-SA15, SA17 &amp; SA18", "Y", "N"))</f>
        <v>N</v>
      </c>
      <c r="N9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9" s="83"/>
      <c r="P99" s="83" t="str">
        <f>IF(ISBLANK('ESS Request Form'!$D207), "No Information Submitted", 'ESS Request Form'!$D207)</f>
        <v>No Information Submitted</v>
      </c>
      <c r="Q99" s="83" t="str">
        <f>IF(ISBLANK('ESS Request Form'!$E207), "No Information Submitted", 'ESS Request Form'!$E207)</f>
        <v>No Information Submitted</v>
      </c>
      <c r="R99" s="83" t="str">
        <f>IF(ISBLANK('ESS Request Form'!$F207), "No Information Submitted", 'ESS Request Form'!$F207)</f>
        <v>No Information Submitted</v>
      </c>
      <c r="S99" s="83" t="str">
        <f>IF(ISBLANK('ESS Request Form'!$G207), "No Information Submitted", 'ESS Request Form'!$G207)</f>
        <v>No Information Submitted</v>
      </c>
      <c r="T99" s="83" t="str">
        <f>IF(ISBLANK('ESS Request Form'!$H207), "No Information Submitted", 'ESS Request Form'!$H207)</f>
        <v>No Information Submitted</v>
      </c>
      <c r="U99" s="83" t="str">
        <f>IF($I$4 &lt;&gt; "Y", "No Information Submitted", IF(ISBLANK('ESS Request Form'!$B$44), "No NRTL Selected", 'ESS Request Form'!$B$44))</f>
        <v>No Information Submitted</v>
      </c>
      <c r="V99" s="84" t="str">
        <f t="shared" si="4"/>
        <v>No Information Submitted</v>
      </c>
      <c r="W99" s="83" t="str">
        <f>IF($J$4 &lt;&gt; "Y", "No Information Submitted", IF(ISBLANK('ESS Request Form'!$B$44), "No NRTL Selected", 'ESS Request Form'!$B$44))</f>
        <v>No Information Submitted</v>
      </c>
      <c r="X99" s="84" t="str">
        <f t="shared" si="5"/>
        <v>No Information Submitted</v>
      </c>
      <c r="Y99" s="83" t="str">
        <f>IF($J$4 &lt;&gt; "Y", "No Information Submitted", IF(AND($J$4= "Y", ISBLANK('ESS Request Form'!$B$64)), "ERROR - No Firmware Version Submitted", 'ESS Request Form'!$B$64))</f>
        <v>No Information Submitted</v>
      </c>
      <c r="Z99" s="84" t="str">
        <f t="shared" si="6"/>
        <v>No Information Submitted</v>
      </c>
      <c r="AA99" s="84" t="str">
        <f t="shared" si="7"/>
        <v>No Information Submitted</v>
      </c>
      <c r="AB99" s="83" t="str">
        <f>IF($N$4 = "No Information Submitted", "No Information Submitted", IF(ISBLANK('ESS Request Form'!$B$76), "No Information Submitted", 'ESS Request Form'!$B$76))</f>
        <v>No Information Submitted</v>
      </c>
      <c r="AC99" s="84" t="str">
        <f>IF($N$4 = "No Information Submitted", "No Information Submitted", IF(ISBLANK('ESS Request Form'!$B$76), "No Information Submitted", ""))</f>
        <v>No Information Submitted</v>
      </c>
      <c r="AD99" s="83"/>
      <c r="AF99" s="83"/>
      <c r="AG99" s="83"/>
      <c r="AH99" s="83" t="str">
        <f>IF(ISBLANK('ESS Request Form'!$I207), "", _xlfn.CONCAT("Integrated Inverter model number ", 'ESS Request Form'!$I207))</f>
        <v/>
      </c>
      <c r="AI99" s="83" t="str">
        <f>IF('ESS Request Form'!$B$81 = "", "No Information Submitted", IF('ESS Request Form'!$B$81 = "Yes", "Y", IF('ESS Request Form'!$B$81 = "No", "N", "Error")))</f>
        <v>No Information Submitted</v>
      </c>
      <c r="AJ99" s="83" t="str">
        <f>IF('ESS Request Form'!$B$83 = "", "No Information Submitted", IF('ESS Request Form'!$B$83 = "Yes", "Y", IF('ESS Request Form'!$B$83 = "No", "N", "Error")))</f>
        <v>No Information Submitted</v>
      </c>
      <c r="AK99" s="83" t="str">
        <f>IF('ESS Request Form'!$B$85 = "", "No Information Submitted", IF('ESS Request Form'!$B$85 = "Yes", "Y", IF('ESS Request Form'!$B$85 = "No", "N", "Error")))</f>
        <v>No Information Submitted</v>
      </c>
      <c r="AL99" s="83" t="str">
        <f>IF('ESS Request Form'!$B$87 = "", "No Information Submitted", IF('ESS Request Form'!$B$87 = "Yes", "Y", IF('ESS Request Form'!$B$87 = "No", "N", "Error")))</f>
        <v>No Information Submitted</v>
      </c>
      <c r="AM99" s="83" t="str">
        <f>IF('ESS Request Form'!$B$89 = "", "No Information Submitted", IF('ESS Request Form'!$B$89 = "Yes", "Y", IF('ESS Request Form'!$B$89 = "No", "N", "Error")))</f>
        <v>No Information Submitted</v>
      </c>
      <c r="AN99" s="83" t="str">
        <f>IF('ESS Request Form'!$B$91 = "", "No Information Submitted", IF('ESS Request Form'!$B$91 = "Yes", "Y", IF('ESS Request Form'!$B$91 = "No", "N", "Error")))</f>
        <v>No Information Submitted</v>
      </c>
      <c r="AO99" s="83" t="str">
        <f>IF('ESS Request Form'!$B$93 = "", "No Information Submitted", IF('ESS Request Form'!$B$93 = "Yes", "Y", IF('ESS Request Form'!$B$93 = "No", "N", "Error")))</f>
        <v>No Information Submitted</v>
      </c>
      <c r="AP99" s="83" t="str">
        <f>IF('ESS Request Form'!$B$95 = "", "No Information Submitted", IF('ESS Request Form'!$B$95 = "Yes", "Y", IF('ESS Request Form'!$B$95 = "No", "N", "Error")))</f>
        <v>No Information Submitted</v>
      </c>
      <c r="AQ99" s="83" t="str">
        <f>IF('ESS Request Form'!$B$97 = "", "No Information Submitted", IF('ESS Request Form'!$B$97 = "Yes", "Y", IF('ESS Request Form'!$B$97 = "No", "N", "Error")))</f>
        <v>No Information Submitted</v>
      </c>
      <c r="AR99" s="84"/>
      <c r="AS99" s="84"/>
      <c r="AT99" s="83" t="str">
        <f>IF('ESS Request Form'!$B$16 = "Add", "Add", IF('ESS Request Form'!$B$16 = "Revise", "Revise", "No Information Submitted"))</f>
        <v>No Information Submitted</v>
      </c>
    </row>
    <row r="100" spans="1:46" s="70" customFormat="1" ht="28.8" x14ac:dyDescent="0.3">
      <c r="A100" s="82" t="str">
        <f>IF(ISBLANK('ESS Request Form'!$B$6), "No Information Submitted", 'ESS Request Form'!$B$6)</f>
        <v>No Information Submitted</v>
      </c>
      <c r="B100" s="82"/>
      <c r="C100" s="82" t="str">
        <f>IF(ISBLANK('ESS Request Form'!$B208), "No Information Submitted", 'ESS Request Form'!$B208)</f>
        <v>No Information Submitted</v>
      </c>
      <c r="D100" s="83" t="str">
        <f>IF(ISBLANK('ESS Request Form'!$B$30), "No Information Submitted", 'ESS Request Form'!$B$30)</f>
        <v>No Information Submitted</v>
      </c>
      <c r="E100" s="83" t="str">
        <f>IF(ISBLANK('ESS Request Form'!$C208), "No Information Submitted", IF('ESS Request Form'!$C208 = "No", "N", IF('ESS Request Form'!$C208 = "Yes", "Y", "Error")))</f>
        <v>No Information Submitted</v>
      </c>
      <c r="F100" s="83" t="str">
        <f>IF(ISBLANK('ESS Request Form'!$B$22), "No Information Submitted", 'ESS Request Form'!$B$22)</f>
        <v>No Information Submitted</v>
      </c>
      <c r="G100" s="84" t="str">
        <f>IF(ISBLANK('ESS Request Form'!$B$26), "No Information Submitted", 'ESS Request Form'!$B$26)</f>
        <v>No Information Submitted</v>
      </c>
      <c r="H100" s="83" t="str">
        <f>IF(ISBLANK('ESS Request Form'!$B$24), "No Information Submitted", 'ESS Request Form'!$B$24)</f>
        <v>No Information Submitted</v>
      </c>
      <c r="I100" s="83" t="str">
        <f xml:space="preserve"> IF('ESS Request Form'!$B$42 = "Yes", IF(OR('ESS Request Form'!$B$51 = "Yes", OR('ESS Request Form'!$B$62 = "Yes: SA8-SA15", 'ESS Request Form'!$B$62 = "Yes: SA8-SA15, SA17 &amp; SA18")), IF('ESS Request Form'!$B$51 = "Yes", "Y", "N"), "ERROR - No SA or SB Submitted"), "N")</f>
        <v>N</v>
      </c>
      <c r="J10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0" s="83" t="str">
        <f>IF($J$4 &lt;&gt; "Y", "N", IF('ESS Request Form'!$B$66 = "Yes", "Y", "N"))</f>
        <v>N</v>
      </c>
      <c r="L100" s="83" t="str">
        <f>IF($J$4 &lt;&gt; "Y", "N", IF(OR('ESS Request Form'!$B$62 = "Yes: SA8-SA15", 'ESS Request Form'!$B$62 = "Yes: SA8-SA15, SA17 &amp; SA18"), "Y", "N"))</f>
        <v>N</v>
      </c>
      <c r="M100" s="83" t="str">
        <f>IF($J$4 &lt;&gt; "Y", "N", IF('ESS Request Form'!$B$62 = "Yes: SA8-SA15, SA17 &amp; SA18", "Y", "N"))</f>
        <v>N</v>
      </c>
      <c r="N10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0" s="83"/>
      <c r="P100" s="83" t="str">
        <f>IF(ISBLANK('ESS Request Form'!$D208), "No Information Submitted", 'ESS Request Form'!$D208)</f>
        <v>No Information Submitted</v>
      </c>
      <c r="Q100" s="83" t="str">
        <f>IF(ISBLANK('ESS Request Form'!$E208), "No Information Submitted", 'ESS Request Form'!$E208)</f>
        <v>No Information Submitted</v>
      </c>
      <c r="R100" s="83" t="str">
        <f>IF(ISBLANK('ESS Request Form'!$F208), "No Information Submitted", 'ESS Request Form'!$F208)</f>
        <v>No Information Submitted</v>
      </c>
      <c r="S100" s="83" t="str">
        <f>IF(ISBLANK('ESS Request Form'!$G208), "No Information Submitted", 'ESS Request Form'!$G208)</f>
        <v>No Information Submitted</v>
      </c>
      <c r="T100" s="83" t="str">
        <f>IF(ISBLANK('ESS Request Form'!$H208), "No Information Submitted", 'ESS Request Form'!$H208)</f>
        <v>No Information Submitted</v>
      </c>
      <c r="U100" s="83" t="str">
        <f>IF($I$4 &lt;&gt; "Y", "No Information Submitted", IF(ISBLANK('ESS Request Form'!$B$44), "No NRTL Selected", 'ESS Request Form'!$B$44))</f>
        <v>No Information Submitted</v>
      </c>
      <c r="V100" s="84" t="str">
        <f t="shared" si="4"/>
        <v>No Information Submitted</v>
      </c>
      <c r="W100" s="83" t="str">
        <f>IF($J$4 &lt;&gt; "Y", "No Information Submitted", IF(ISBLANK('ESS Request Form'!$B$44), "No NRTL Selected", 'ESS Request Form'!$B$44))</f>
        <v>No Information Submitted</v>
      </c>
      <c r="X100" s="84" t="str">
        <f t="shared" si="5"/>
        <v>No Information Submitted</v>
      </c>
      <c r="Y100" s="83" t="str">
        <f>IF($J$4 &lt;&gt; "Y", "No Information Submitted", IF(AND($J$4= "Y", ISBLANK('ESS Request Form'!$B$64)), "ERROR - No Firmware Version Submitted", 'ESS Request Form'!$B$64))</f>
        <v>No Information Submitted</v>
      </c>
      <c r="Z100" s="84" t="str">
        <f t="shared" si="6"/>
        <v>No Information Submitted</v>
      </c>
      <c r="AA100" s="84" t="str">
        <f t="shared" si="7"/>
        <v>No Information Submitted</v>
      </c>
      <c r="AB100" s="83" t="str">
        <f>IF($N$4 = "No Information Submitted", "No Information Submitted", IF(ISBLANK('ESS Request Form'!$B$76), "No Information Submitted", 'ESS Request Form'!$B$76))</f>
        <v>No Information Submitted</v>
      </c>
      <c r="AC100" s="84" t="str">
        <f>IF($N$4 = "No Information Submitted", "No Information Submitted", IF(ISBLANK('ESS Request Form'!$B$76), "No Information Submitted", ""))</f>
        <v>No Information Submitted</v>
      </c>
      <c r="AD100" s="83"/>
      <c r="AF100" s="83"/>
      <c r="AG100" s="83"/>
      <c r="AH100" s="83" t="str">
        <f>IF(ISBLANK('ESS Request Form'!$I208), "", _xlfn.CONCAT("Integrated Inverter model number ", 'ESS Request Form'!$I208))</f>
        <v/>
      </c>
      <c r="AI100" s="83" t="str">
        <f>IF('ESS Request Form'!$B$81 = "", "No Information Submitted", IF('ESS Request Form'!$B$81 = "Yes", "Y", IF('ESS Request Form'!$B$81 = "No", "N", "Error")))</f>
        <v>No Information Submitted</v>
      </c>
      <c r="AJ100" s="83" t="str">
        <f>IF('ESS Request Form'!$B$83 = "", "No Information Submitted", IF('ESS Request Form'!$B$83 = "Yes", "Y", IF('ESS Request Form'!$B$83 = "No", "N", "Error")))</f>
        <v>No Information Submitted</v>
      </c>
      <c r="AK100" s="83" t="str">
        <f>IF('ESS Request Form'!$B$85 = "", "No Information Submitted", IF('ESS Request Form'!$B$85 = "Yes", "Y", IF('ESS Request Form'!$B$85 = "No", "N", "Error")))</f>
        <v>No Information Submitted</v>
      </c>
      <c r="AL100" s="83" t="str">
        <f>IF('ESS Request Form'!$B$87 = "", "No Information Submitted", IF('ESS Request Form'!$B$87 = "Yes", "Y", IF('ESS Request Form'!$B$87 = "No", "N", "Error")))</f>
        <v>No Information Submitted</v>
      </c>
      <c r="AM100" s="83" t="str">
        <f>IF('ESS Request Form'!$B$89 = "", "No Information Submitted", IF('ESS Request Form'!$B$89 = "Yes", "Y", IF('ESS Request Form'!$B$89 = "No", "N", "Error")))</f>
        <v>No Information Submitted</v>
      </c>
      <c r="AN100" s="83" t="str">
        <f>IF('ESS Request Form'!$B$91 = "", "No Information Submitted", IF('ESS Request Form'!$B$91 = "Yes", "Y", IF('ESS Request Form'!$B$91 = "No", "N", "Error")))</f>
        <v>No Information Submitted</v>
      </c>
      <c r="AO100" s="83" t="str">
        <f>IF('ESS Request Form'!$B$93 = "", "No Information Submitted", IF('ESS Request Form'!$B$93 = "Yes", "Y", IF('ESS Request Form'!$B$93 = "No", "N", "Error")))</f>
        <v>No Information Submitted</v>
      </c>
      <c r="AP100" s="83" t="str">
        <f>IF('ESS Request Form'!$B$95 = "", "No Information Submitted", IF('ESS Request Form'!$B$95 = "Yes", "Y", IF('ESS Request Form'!$B$95 = "No", "N", "Error")))</f>
        <v>No Information Submitted</v>
      </c>
      <c r="AQ100" s="83" t="str">
        <f>IF('ESS Request Form'!$B$97 = "", "No Information Submitted", IF('ESS Request Form'!$B$97 = "Yes", "Y", IF('ESS Request Form'!$B$97 = "No", "N", "Error")))</f>
        <v>No Information Submitted</v>
      </c>
      <c r="AR100" s="84"/>
      <c r="AS100" s="84"/>
      <c r="AT100" s="83" t="str">
        <f>IF('ESS Request Form'!$B$16 = "Add", "Add", IF('ESS Request Form'!$B$16 = "Revise", "Revise", "No Information Submitted"))</f>
        <v>No Information Submitted</v>
      </c>
    </row>
    <row r="101" spans="1:46" s="70" customFormat="1" ht="28.8" x14ac:dyDescent="0.3">
      <c r="A101" s="82" t="str">
        <f>IF(ISBLANK('ESS Request Form'!$B$6), "No Information Submitted", 'ESS Request Form'!$B$6)</f>
        <v>No Information Submitted</v>
      </c>
      <c r="B101" s="82"/>
      <c r="C101" s="82" t="str">
        <f>IF(ISBLANK('ESS Request Form'!$B209), "No Information Submitted", 'ESS Request Form'!$B209)</f>
        <v>No Information Submitted</v>
      </c>
      <c r="D101" s="83" t="str">
        <f>IF(ISBLANK('ESS Request Form'!$B$30), "No Information Submitted", 'ESS Request Form'!$B$30)</f>
        <v>No Information Submitted</v>
      </c>
      <c r="E101" s="83" t="str">
        <f>IF(ISBLANK('ESS Request Form'!$C209), "No Information Submitted", IF('ESS Request Form'!$C209 = "No", "N", IF('ESS Request Form'!$C209 = "Yes", "Y", "Error")))</f>
        <v>No Information Submitted</v>
      </c>
      <c r="F101" s="83" t="str">
        <f>IF(ISBLANK('ESS Request Form'!$B$22), "No Information Submitted", 'ESS Request Form'!$B$22)</f>
        <v>No Information Submitted</v>
      </c>
      <c r="G101" s="84" t="str">
        <f>IF(ISBLANK('ESS Request Form'!$B$26), "No Information Submitted", 'ESS Request Form'!$B$26)</f>
        <v>No Information Submitted</v>
      </c>
      <c r="H101" s="83" t="str">
        <f>IF(ISBLANK('ESS Request Form'!$B$24), "No Information Submitted", 'ESS Request Form'!$B$24)</f>
        <v>No Information Submitted</v>
      </c>
      <c r="I101" s="83" t="str">
        <f xml:space="preserve"> IF('ESS Request Form'!$B$42 = "Yes", IF(OR('ESS Request Form'!$B$51 = "Yes", OR('ESS Request Form'!$B$62 = "Yes: SA8-SA15", 'ESS Request Form'!$B$62 = "Yes: SA8-SA15, SA17 &amp; SA18")), IF('ESS Request Form'!$B$51 = "Yes", "Y", "N"), "ERROR - No SA or SB Submitted"), "N")</f>
        <v>N</v>
      </c>
      <c r="J10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1" s="83" t="str">
        <f>IF($J$4 &lt;&gt; "Y", "N", IF('ESS Request Form'!$B$66 = "Yes", "Y", "N"))</f>
        <v>N</v>
      </c>
      <c r="L101" s="83" t="str">
        <f>IF($J$4 &lt;&gt; "Y", "N", IF(OR('ESS Request Form'!$B$62 = "Yes: SA8-SA15", 'ESS Request Form'!$B$62 = "Yes: SA8-SA15, SA17 &amp; SA18"), "Y", "N"))</f>
        <v>N</v>
      </c>
      <c r="M101" s="83" t="str">
        <f>IF($J$4 &lt;&gt; "Y", "N", IF('ESS Request Form'!$B$62 = "Yes: SA8-SA15, SA17 &amp; SA18", "Y", "N"))</f>
        <v>N</v>
      </c>
      <c r="N10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1" s="83"/>
      <c r="P101" s="83" t="str">
        <f>IF(ISBLANK('ESS Request Form'!$D209), "No Information Submitted", 'ESS Request Form'!$D209)</f>
        <v>No Information Submitted</v>
      </c>
      <c r="Q101" s="83" t="str">
        <f>IF(ISBLANK('ESS Request Form'!$E209), "No Information Submitted", 'ESS Request Form'!$E209)</f>
        <v>No Information Submitted</v>
      </c>
      <c r="R101" s="83" t="str">
        <f>IF(ISBLANK('ESS Request Form'!$F209), "No Information Submitted", 'ESS Request Form'!$F209)</f>
        <v>No Information Submitted</v>
      </c>
      <c r="S101" s="83" t="str">
        <f>IF(ISBLANK('ESS Request Form'!$G209), "No Information Submitted", 'ESS Request Form'!$G209)</f>
        <v>No Information Submitted</v>
      </c>
      <c r="T101" s="83" t="str">
        <f>IF(ISBLANK('ESS Request Form'!$H209), "No Information Submitted", 'ESS Request Form'!$H209)</f>
        <v>No Information Submitted</v>
      </c>
      <c r="U101" s="83" t="str">
        <f>IF($I$4 &lt;&gt; "Y", "No Information Submitted", IF(ISBLANK('ESS Request Form'!$B$44), "No NRTL Selected", 'ESS Request Form'!$B$44))</f>
        <v>No Information Submitted</v>
      </c>
      <c r="V101" s="84" t="str">
        <f t="shared" si="4"/>
        <v>No Information Submitted</v>
      </c>
      <c r="W101" s="83" t="str">
        <f>IF($J$4 &lt;&gt; "Y", "No Information Submitted", IF(ISBLANK('ESS Request Form'!$B$44), "No NRTL Selected", 'ESS Request Form'!$B$44))</f>
        <v>No Information Submitted</v>
      </c>
      <c r="X101" s="84" t="str">
        <f t="shared" si="5"/>
        <v>No Information Submitted</v>
      </c>
      <c r="Y101" s="83" t="str">
        <f>IF($J$4 &lt;&gt; "Y", "No Information Submitted", IF(AND($J$4= "Y", ISBLANK('ESS Request Form'!$B$64)), "ERROR - No Firmware Version Submitted", 'ESS Request Form'!$B$64))</f>
        <v>No Information Submitted</v>
      </c>
      <c r="Z101" s="84" t="str">
        <f t="shared" si="6"/>
        <v>No Information Submitted</v>
      </c>
      <c r="AA101" s="84" t="str">
        <f t="shared" si="7"/>
        <v>No Information Submitted</v>
      </c>
      <c r="AB101" s="83" t="str">
        <f>IF($N$4 = "No Information Submitted", "No Information Submitted", IF(ISBLANK('ESS Request Form'!$B$76), "No Information Submitted", 'ESS Request Form'!$B$76))</f>
        <v>No Information Submitted</v>
      </c>
      <c r="AC101" s="84" t="str">
        <f>IF($N$4 = "No Information Submitted", "No Information Submitted", IF(ISBLANK('ESS Request Form'!$B$76), "No Information Submitted", ""))</f>
        <v>No Information Submitted</v>
      </c>
      <c r="AD101" s="83"/>
      <c r="AF101" s="83"/>
      <c r="AG101" s="83"/>
      <c r="AH101" s="83" t="str">
        <f>IF(ISBLANK('ESS Request Form'!$I209), "", _xlfn.CONCAT("Integrated Inverter model number ", 'ESS Request Form'!$I209))</f>
        <v/>
      </c>
      <c r="AI101" s="83" t="str">
        <f>IF('ESS Request Form'!$B$81 = "", "No Information Submitted", IF('ESS Request Form'!$B$81 = "Yes", "Y", IF('ESS Request Form'!$B$81 = "No", "N", "Error")))</f>
        <v>No Information Submitted</v>
      </c>
      <c r="AJ101" s="83" t="str">
        <f>IF('ESS Request Form'!$B$83 = "", "No Information Submitted", IF('ESS Request Form'!$B$83 = "Yes", "Y", IF('ESS Request Form'!$B$83 = "No", "N", "Error")))</f>
        <v>No Information Submitted</v>
      </c>
      <c r="AK101" s="83" t="str">
        <f>IF('ESS Request Form'!$B$85 = "", "No Information Submitted", IF('ESS Request Form'!$B$85 = "Yes", "Y", IF('ESS Request Form'!$B$85 = "No", "N", "Error")))</f>
        <v>No Information Submitted</v>
      </c>
      <c r="AL101" s="83" t="str">
        <f>IF('ESS Request Form'!$B$87 = "", "No Information Submitted", IF('ESS Request Form'!$B$87 = "Yes", "Y", IF('ESS Request Form'!$B$87 = "No", "N", "Error")))</f>
        <v>No Information Submitted</v>
      </c>
      <c r="AM101" s="83" t="str">
        <f>IF('ESS Request Form'!$B$89 = "", "No Information Submitted", IF('ESS Request Form'!$B$89 = "Yes", "Y", IF('ESS Request Form'!$B$89 = "No", "N", "Error")))</f>
        <v>No Information Submitted</v>
      </c>
      <c r="AN101" s="83" t="str">
        <f>IF('ESS Request Form'!$B$91 = "", "No Information Submitted", IF('ESS Request Form'!$B$91 = "Yes", "Y", IF('ESS Request Form'!$B$91 = "No", "N", "Error")))</f>
        <v>No Information Submitted</v>
      </c>
      <c r="AO101" s="83" t="str">
        <f>IF('ESS Request Form'!$B$93 = "", "No Information Submitted", IF('ESS Request Form'!$B$93 = "Yes", "Y", IF('ESS Request Form'!$B$93 = "No", "N", "Error")))</f>
        <v>No Information Submitted</v>
      </c>
      <c r="AP101" s="83" t="str">
        <f>IF('ESS Request Form'!$B$95 = "", "No Information Submitted", IF('ESS Request Form'!$B$95 = "Yes", "Y", IF('ESS Request Form'!$B$95 = "No", "N", "Error")))</f>
        <v>No Information Submitted</v>
      </c>
      <c r="AQ101" s="83" t="str">
        <f>IF('ESS Request Form'!$B$97 = "", "No Information Submitted", IF('ESS Request Form'!$B$97 = "Yes", "Y", IF('ESS Request Form'!$B$97 = "No", "N", "Error")))</f>
        <v>No Information Submitted</v>
      </c>
      <c r="AR101" s="84"/>
      <c r="AS101" s="84"/>
      <c r="AT101" s="83" t="str">
        <f>IF('ESS Request Form'!$B$16 = "Add", "Add", IF('ESS Request Form'!$B$16 = "Revise", "Revise", "No Information Submitted"))</f>
        <v>No Information Submitted</v>
      </c>
    </row>
    <row r="102" spans="1:46" s="70" customFormat="1" ht="28.8" x14ac:dyDescent="0.3">
      <c r="A102" s="82" t="str">
        <f>IF(ISBLANK('ESS Request Form'!$B$6), "No Information Submitted", 'ESS Request Form'!$B$6)</f>
        <v>No Information Submitted</v>
      </c>
      <c r="B102" s="82"/>
      <c r="C102" s="82" t="str">
        <f>IF(ISBLANK('ESS Request Form'!$B210), "No Information Submitted", 'ESS Request Form'!$B210)</f>
        <v>No Information Submitted</v>
      </c>
      <c r="D102" s="83" t="str">
        <f>IF(ISBLANK('ESS Request Form'!$B$30), "No Information Submitted", 'ESS Request Form'!$B$30)</f>
        <v>No Information Submitted</v>
      </c>
      <c r="E102" s="83" t="str">
        <f>IF(ISBLANK('ESS Request Form'!$C210), "No Information Submitted", IF('ESS Request Form'!$C210 = "No", "N", IF('ESS Request Form'!$C210 = "Yes", "Y", "Error")))</f>
        <v>No Information Submitted</v>
      </c>
      <c r="F102" s="83" t="str">
        <f>IF(ISBLANK('ESS Request Form'!$B$22), "No Information Submitted", 'ESS Request Form'!$B$22)</f>
        <v>No Information Submitted</v>
      </c>
      <c r="G102" s="84" t="str">
        <f>IF(ISBLANK('ESS Request Form'!$B$26), "No Information Submitted", 'ESS Request Form'!$B$26)</f>
        <v>No Information Submitted</v>
      </c>
      <c r="H102" s="83" t="str">
        <f>IF(ISBLANK('ESS Request Form'!$B$24), "No Information Submitted", 'ESS Request Form'!$B$24)</f>
        <v>No Information Submitted</v>
      </c>
      <c r="I102" s="83" t="str">
        <f xml:space="preserve"> IF('ESS Request Form'!$B$42 = "Yes", IF(OR('ESS Request Form'!$B$51 = "Yes", OR('ESS Request Form'!$B$62 = "Yes: SA8-SA15", 'ESS Request Form'!$B$62 = "Yes: SA8-SA15, SA17 &amp; SA18")), IF('ESS Request Form'!$B$51 = "Yes", "Y", "N"), "ERROR - No SA or SB Submitted"), "N")</f>
        <v>N</v>
      </c>
      <c r="J10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2" s="83" t="str">
        <f>IF($J$4 &lt;&gt; "Y", "N", IF('ESS Request Form'!$B$66 = "Yes", "Y", "N"))</f>
        <v>N</v>
      </c>
      <c r="L102" s="83" t="str">
        <f>IF($J$4 &lt;&gt; "Y", "N", IF(OR('ESS Request Form'!$B$62 = "Yes: SA8-SA15", 'ESS Request Form'!$B$62 = "Yes: SA8-SA15, SA17 &amp; SA18"), "Y", "N"))</f>
        <v>N</v>
      </c>
      <c r="M102" s="83" t="str">
        <f>IF($J$4 &lt;&gt; "Y", "N", IF('ESS Request Form'!$B$62 = "Yes: SA8-SA15, SA17 &amp; SA18", "Y", "N"))</f>
        <v>N</v>
      </c>
      <c r="N10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2" s="83"/>
      <c r="P102" s="83" t="str">
        <f>IF(ISBLANK('ESS Request Form'!$D210), "No Information Submitted", 'ESS Request Form'!$D210)</f>
        <v>No Information Submitted</v>
      </c>
      <c r="Q102" s="83" t="str">
        <f>IF(ISBLANK('ESS Request Form'!$E210), "No Information Submitted", 'ESS Request Form'!$E210)</f>
        <v>No Information Submitted</v>
      </c>
      <c r="R102" s="83" t="str">
        <f>IF(ISBLANK('ESS Request Form'!$F210), "No Information Submitted", 'ESS Request Form'!$F210)</f>
        <v>No Information Submitted</v>
      </c>
      <c r="S102" s="83" t="str">
        <f>IF(ISBLANK('ESS Request Form'!$G210), "No Information Submitted", 'ESS Request Form'!$G210)</f>
        <v>No Information Submitted</v>
      </c>
      <c r="T102" s="83" t="str">
        <f>IF(ISBLANK('ESS Request Form'!$H210), "No Information Submitted", 'ESS Request Form'!$H210)</f>
        <v>No Information Submitted</v>
      </c>
      <c r="U102" s="83" t="str">
        <f>IF($I$4 &lt;&gt; "Y", "No Information Submitted", IF(ISBLANK('ESS Request Form'!$B$44), "No NRTL Selected", 'ESS Request Form'!$B$44))</f>
        <v>No Information Submitted</v>
      </c>
      <c r="V102" s="84" t="str">
        <f t="shared" si="4"/>
        <v>No Information Submitted</v>
      </c>
      <c r="W102" s="83" t="str">
        <f>IF($J$4 &lt;&gt; "Y", "No Information Submitted", IF(ISBLANK('ESS Request Form'!$B$44), "No NRTL Selected", 'ESS Request Form'!$B$44))</f>
        <v>No Information Submitted</v>
      </c>
      <c r="X102" s="84" t="str">
        <f t="shared" si="5"/>
        <v>No Information Submitted</v>
      </c>
      <c r="Y102" s="83" t="str">
        <f>IF($J$4 &lt;&gt; "Y", "No Information Submitted", IF(AND($J$4= "Y", ISBLANK('ESS Request Form'!$B$64)), "ERROR - No Firmware Version Submitted", 'ESS Request Form'!$B$64))</f>
        <v>No Information Submitted</v>
      </c>
      <c r="Z102" s="84" t="str">
        <f t="shared" si="6"/>
        <v>No Information Submitted</v>
      </c>
      <c r="AA102" s="84" t="str">
        <f t="shared" si="7"/>
        <v>No Information Submitted</v>
      </c>
      <c r="AB102" s="83" t="str">
        <f>IF($N$4 = "No Information Submitted", "No Information Submitted", IF(ISBLANK('ESS Request Form'!$B$76), "No Information Submitted", 'ESS Request Form'!$B$76))</f>
        <v>No Information Submitted</v>
      </c>
      <c r="AC102" s="84" t="str">
        <f>IF($N$4 = "No Information Submitted", "No Information Submitted", IF(ISBLANK('ESS Request Form'!$B$76), "No Information Submitted", ""))</f>
        <v>No Information Submitted</v>
      </c>
      <c r="AD102" s="83"/>
      <c r="AF102" s="83"/>
      <c r="AG102" s="83"/>
      <c r="AH102" s="83" t="str">
        <f>IF(ISBLANK('ESS Request Form'!$I210), "", _xlfn.CONCAT("Integrated Inverter model number ", 'ESS Request Form'!$I210))</f>
        <v/>
      </c>
      <c r="AI102" s="83" t="str">
        <f>IF('ESS Request Form'!$B$81 = "", "No Information Submitted", IF('ESS Request Form'!$B$81 = "Yes", "Y", IF('ESS Request Form'!$B$81 = "No", "N", "Error")))</f>
        <v>No Information Submitted</v>
      </c>
      <c r="AJ102" s="83" t="str">
        <f>IF('ESS Request Form'!$B$83 = "", "No Information Submitted", IF('ESS Request Form'!$B$83 = "Yes", "Y", IF('ESS Request Form'!$B$83 = "No", "N", "Error")))</f>
        <v>No Information Submitted</v>
      </c>
      <c r="AK102" s="83" t="str">
        <f>IF('ESS Request Form'!$B$85 = "", "No Information Submitted", IF('ESS Request Form'!$B$85 = "Yes", "Y", IF('ESS Request Form'!$B$85 = "No", "N", "Error")))</f>
        <v>No Information Submitted</v>
      </c>
      <c r="AL102" s="83" t="str">
        <f>IF('ESS Request Form'!$B$87 = "", "No Information Submitted", IF('ESS Request Form'!$B$87 = "Yes", "Y", IF('ESS Request Form'!$B$87 = "No", "N", "Error")))</f>
        <v>No Information Submitted</v>
      </c>
      <c r="AM102" s="83" t="str">
        <f>IF('ESS Request Form'!$B$89 = "", "No Information Submitted", IF('ESS Request Form'!$B$89 = "Yes", "Y", IF('ESS Request Form'!$B$89 = "No", "N", "Error")))</f>
        <v>No Information Submitted</v>
      </c>
      <c r="AN102" s="83" t="str">
        <f>IF('ESS Request Form'!$B$91 = "", "No Information Submitted", IF('ESS Request Form'!$B$91 = "Yes", "Y", IF('ESS Request Form'!$B$91 = "No", "N", "Error")))</f>
        <v>No Information Submitted</v>
      </c>
      <c r="AO102" s="83" t="str">
        <f>IF('ESS Request Form'!$B$93 = "", "No Information Submitted", IF('ESS Request Form'!$B$93 = "Yes", "Y", IF('ESS Request Form'!$B$93 = "No", "N", "Error")))</f>
        <v>No Information Submitted</v>
      </c>
      <c r="AP102" s="83" t="str">
        <f>IF('ESS Request Form'!$B$95 = "", "No Information Submitted", IF('ESS Request Form'!$B$95 = "Yes", "Y", IF('ESS Request Form'!$B$95 = "No", "N", "Error")))</f>
        <v>No Information Submitted</v>
      </c>
      <c r="AQ102" s="83" t="str">
        <f>IF('ESS Request Form'!$B$97 = "", "No Information Submitted", IF('ESS Request Form'!$B$97 = "Yes", "Y", IF('ESS Request Form'!$B$97 = "No", "N", "Error")))</f>
        <v>No Information Submitted</v>
      </c>
      <c r="AR102" s="84"/>
      <c r="AS102" s="84"/>
      <c r="AT102" s="83" t="str">
        <f>IF('ESS Request Form'!$B$16 = "Add", "Add", IF('ESS Request Form'!$B$16 = "Revise", "Revise", "No Information Submitted"))</f>
        <v>No Information Submitted</v>
      </c>
    </row>
    <row r="103" spans="1:46" s="70" customFormat="1" ht="28.8" x14ac:dyDescent="0.3">
      <c r="A103" s="82" t="str">
        <f>IF(ISBLANK('ESS Request Form'!$B$6), "No Information Submitted", 'ESS Request Form'!$B$6)</f>
        <v>No Information Submitted</v>
      </c>
      <c r="B103" s="82"/>
      <c r="C103" s="82" t="str">
        <f>IF(ISBLANK('ESS Request Form'!$B211), "No Information Submitted", 'ESS Request Form'!$B211)</f>
        <v>No Information Submitted</v>
      </c>
      <c r="D103" s="83" t="str">
        <f>IF(ISBLANK('ESS Request Form'!$B$30), "No Information Submitted", 'ESS Request Form'!$B$30)</f>
        <v>No Information Submitted</v>
      </c>
      <c r="E103" s="83" t="str">
        <f>IF(ISBLANK('ESS Request Form'!$C211), "No Information Submitted", IF('ESS Request Form'!$C211 = "No", "N", IF('ESS Request Form'!$C211 = "Yes", "Y", "Error")))</f>
        <v>No Information Submitted</v>
      </c>
      <c r="F103" s="83" t="str">
        <f>IF(ISBLANK('ESS Request Form'!$B$22), "No Information Submitted", 'ESS Request Form'!$B$22)</f>
        <v>No Information Submitted</v>
      </c>
      <c r="G103" s="84" t="str">
        <f>IF(ISBLANK('ESS Request Form'!$B$26), "No Information Submitted", 'ESS Request Form'!$B$26)</f>
        <v>No Information Submitted</v>
      </c>
      <c r="H103" s="83" t="str">
        <f>IF(ISBLANK('ESS Request Form'!$B$24), "No Information Submitted", 'ESS Request Form'!$B$24)</f>
        <v>No Information Submitted</v>
      </c>
      <c r="I103" s="83" t="str">
        <f xml:space="preserve"> IF('ESS Request Form'!$B$42 = "Yes", IF(OR('ESS Request Form'!$B$51 = "Yes", OR('ESS Request Form'!$B$62 = "Yes: SA8-SA15", 'ESS Request Form'!$B$62 = "Yes: SA8-SA15, SA17 &amp; SA18")), IF('ESS Request Form'!$B$51 = "Yes", "Y", "N"), "ERROR - No SA or SB Submitted"), "N")</f>
        <v>N</v>
      </c>
      <c r="J10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3" s="83" t="str">
        <f>IF($J$4 &lt;&gt; "Y", "N", IF('ESS Request Form'!$B$66 = "Yes", "Y", "N"))</f>
        <v>N</v>
      </c>
      <c r="L103" s="83" t="str">
        <f>IF($J$4 &lt;&gt; "Y", "N", IF(OR('ESS Request Form'!$B$62 = "Yes: SA8-SA15", 'ESS Request Form'!$B$62 = "Yes: SA8-SA15, SA17 &amp; SA18"), "Y", "N"))</f>
        <v>N</v>
      </c>
      <c r="M103" s="83" t="str">
        <f>IF($J$4 &lt;&gt; "Y", "N", IF('ESS Request Form'!$B$62 = "Yes: SA8-SA15, SA17 &amp; SA18", "Y", "N"))</f>
        <v>N</v>
      </c>
      <c r="N10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3" s="83"/>
      <c r="P103" s="83" t="str">
        <f>IF(ISBLANK('ESS Request Form'!$D211), "No Information Submitted", 'ESS Request Form'!$D211)</f>
        <v>No Information Submitted</v>
      </c>
      <c r="Q103" s="83" t="str">
        <f>IF(ISBLANK('ESS Request Form'!$E211), "No Information Submitted", 'ESS Request Form'!$E211)</f>
        <v>No Information Submitted</v>
      </c>
      <c r="R103" s="83" t="str">
        <f>IF(ISBLANK('ESS Request Form'!$F211), "No Information Submitted", 'ESS Request Form'!$F211)</f>
        <v>No Information Submitted</v>
      </c>
      <c r="S103" s="83" t="str">
        <f>IF(ISBLANK('ESS Request Form'!$G211), "No Information Submitted", 'ESS Request Form'!$G211)</f>
        <v>No Information Submitted</v>
      </c>
      <c r="T103" s="83" t="str">
        <f>IF(ISBLANK('ESS Request Form'!$H211), "No Information Submitted", 'ESS Request Form'!$H211)</f>
        <v>No Information Submitted</v>
      </c>
      <c r="U103" s="83" t="str">
        <f>IF($I$4 &lt;&gt; "Y", "No Information Submitted", IF(ISBLANK('ESS Request Form'!$B$44), "No NRTL Selected", 'ESS Request Form'!$B$44))</f>
        <v>No Information Submitted</v>
      </c>
      <c r="V103" s="84" t="str">
        <f t="shared" si="4"/>
        <v>No Information Submitted</v>
      </c>
      <c r="W103" s="83" t="str">
        <f>IF($J$4 &lt;&gt; "Y", "No Information Submitted", IF(ISBLANK('ESS Request Form'!$B$44), "No NRTL Selected", 'ESS Request Form'!$B$44))</f>
        <v>No Information Submitted</v>
      </c>
      <c r="X103" s="84" t="str">
        <f t="shared" si="5"/>
        <v>No Information Submitted</v>
      </c>
      <c r="Y103" s="83" t="str">
        <f>IF($J$4 &lt;&gt; "Y", "No Information Submitted", IF(AND($J$4= "Y", ISBLANK('ESS Request Form'!$B$64)), "ERROR - No Firmware Version Submitted", 'ESS Request Form'!$B$64))</f>
        <v>No Information Submitted</v>
      </c>
      <c r="Z103" s="84" t="str">
        <f t="shared" si="6"/>
        <v>No Information Submitted</v>
      </c>
      <c r="AA103" s="84" t="str">
        <f t="shared" si="7"/>
        <v>No Information Submitted</v>
      </c>
      <c r="AB103" s="83" t="str">
        <f>IF($N$4 = "No Information Submitted", "No Information Submitted", IF(ISBLANK('ESS Request Form'!$B$76), "No Information Submitted", 'ESS Request Form'!$B$76))</f>
        <v>No Information Submitted</v>
      </c>
      <c r="AC103" s="84" t="str">
        <f>IF($N$4 = "No Information Submitted", "No Information Submitted", IF(ISBLANK('ESS Request Form'!$B$76), "No Information Submitted", ""))</f>
        <v>No Information Submitted</v>
      </c>
      <c r="AD103" s="83"/>
      <c r="AF103" s="83"/>
      <c r="AG103" s="83"/>
      <c r="AH103" s="83" t="str">
        <f>IF(ISBLANK('ESS Request Form'!$I211), "", _xlfn.CONCAT("Integrated Inverter model number ", 'ESS Request Form'!$I211))</f>
        <v/>
      </c>
      <c r="AI103" s="83" t="str">
        <f>IF('ESS Request Form'!$B$81 = "", "No Information Submitted", IF('ESS Request Form'!$B$81 = "Yes", "Y", IF('ESS Request Form'!$B$81 = "No", "N", "Error")))</f>
        <v>No Information Submitted</v>
      </c>
      <c r="AJ103" s="83" t="str">
        <f>IF('ESS Request Form'!$B$83 = "", "No Information Submitted", IF('ESS Request Form'!$B$83 = "Yes", "Y", IF('ESS Request Form'!$B$83 = "No", "N", "Error")))</f>
        <v>No Information Submitted</v>
      </c>
      <c r="AK103" s="83" t="str">
        <f>IF('ESS Request Form'!$B$85 = "", "No Information Submitted", IF('ESS Request Form'!$B$85 = "Yes", "Y", IF('ESS Request Form'!$B$85 = "No", "N", "Error")))</f>
        <v>No Information Submitted</v>
      </c>
      <c r="AL103" s="83" t="str">
        <f>IF('ESS Request Form'!$B$87 = "", "No Information Submitted", IF('ESS Request Form'!$B$87 = "Yes", "Y", IF('ESS Request Form'!$B$87 = "No", "N", "Error")))</f>
        <v>No Information Submitted</v>
      </c>
      <c r="AM103" s="83" t="str">
        <f>IF('ESS Request Form'!$B$89 = "", "No Information Submitted", IF('ESS Request Form'!$B$89 = "Yes", "Y", IF('ESS Request Form'!$B$89 = "No", "N", "Error")))</f>
        <v>No Information Submitted</v>
      </c>
      <c r="AN103" s="83" t="str">
        <f>IF('ESS Request Form'!$B$91 = "", "No Information Submitted", IF('ESS Request Form'!$B$91 = "Yes", "Y", IF('ESS Request Form'!$B$91 = "No", "N", "Error")))</f>
        <v>No Information Submitted</v>
      </c>
      <c r="AO103" s="83" t="str">
        <f>IF('ESS Request Form'!$B$93 = "", "No Information Submitted", IF('ESS Request Form'!$B$93 = "Yes", "Y", IF('ESS Request Form'!$B$93 = "No", "N", "Error")))</f>
        <v>No Information Submitted</v>
      </c>
      <c r="AP103" s="83" t="str">
        <f>IF('ESS Request Form'!$B$95 = "", "No Information Submitted", IF('ESS Request Form'!$B$95 = "Yes", "Y", IF('ESS Request Form'!$B$95 = "No", "N", "Error")))</f>
        <v>No Information Submitted</v>
      </c>
      <c r="AQ103" s="83" t="str">
        <f>IF('ESS Request Form'!$B$97 = "", "No Information Submitted", IF('ESS Request Form'!$B$97 = "Yes", "Y", IF('ESS Request Form'!$B$97 = "No", "N", "Error")))</f>
        <v>No Information Submitted</v>
      </c>
      <c r="AR103" s="84"/>
      <c r="AS103" s="84"/>
      <c r="AT103" s="83" t="str">
        <f>IF('ESS Request Form'!$B$16 = "Add", "Add", IF('ESS Request Form'!$B$16 = "Revise", "Revise", "No Information Submitted"))</f>
        <v>No Information Submitted</v>
      </c>
    </row>
    <row r="104" spans="1:46" s="70" customFormat="1" ht="28.8" x14ac:dyDescent="0.3">
      <c r="A104" s="82" t="str">
        <f>IF(ISBLANK('ESS Request Form'!$B$6), "No Information Submitted", 'ESS Request Form'!$B$6)</f>
        <v>No Information Submitted</v>
      </c>
      <c r="B104" s="82"/>
      <c r="C104" s="82" t="str">
        <f>IF(ISBLANK('ESS Request Form'!$B212), "No Information Submitted", 'ESS Request Form'!$B212)</f>
        <v>No Information Submitted</v>
      </c>
      <c r="D104" s="83" t="str">
        <f>IF(ISBLANK('ESS Request Form'!$B$30), "No Information Submitted", 'ESS Request Form'!$B$30)</f>
        <v>No Information Submitted</v>
      </c>
      <c r="E104" s="83" t="str">
        <f>IF(ISBLANK('ESS Request Form'!$C212), "No Information Submitted", IF('ESS Request Form'!$C212 = "No", "N", IF('ESS Request Form'!$C212 = "Yes", "Y", "Error")))</f>
        <v>No Information Submitted</v>
      </c>
      <c r="F104" s="83" t="str">
        <f>IF(ISBLANK('ESS Request Form'!$B$22), "No Information Submitted", 'ESS Request Form'!$B$22)</f>
        <v>No Information Submitted</v>
      </c>
      <c r="G104" s="84" t="str">
        <f>IF(ISBLANK('ESS Request Form'!$B$26), "No Information Submitted", 'ESS Request Form'!$B$26)</f>
        <v>No Information Submitted</v>
      </c>
      <c r="H104" s="83" t="str">
        <f>IF(ISBLANK('ESS Request Form'!$B$24), "No Information Submitted", 'ESS Request Form'!$B$24)</f>
        <v>No Information Submitted</v>
      </c>
      <c r="I104" s="83" t="str">
        <f xml:space="preserve"> IF('ESS Request Form'!$B$42 = "Yes", IF(OR('ESS Request Form'!$B$51 = "Yes", OR('ESS Request Form'!$B$62 = "Yes: SA8-SA15", 'ESS Request Form'!$B$62 = "Yes: SA8-SA15, SA17 &amp; SA18")), IF('ESS Request Form'!$B$51 = "Yes", "Y", "N"), "ERROR - No SA or SB Submitted"), "N")</f>
        <v>N</v>
      </c>
      <c r="J10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4" s="83" t="str">
        <f>IF($J$4 &lt;&gt; "Y", "N", IF('ESS Request Form'!$B$66 = "Yes", "Y", "N"))</f>
        <v>N</v>
      </c>
      <c r="L104" s="83" t="str">
        <f>IF($J$4 &lt;&gt; "Y", "N", IF(OR('ESS Request Form'!$B$62 = "Yes: SA8-SA15", 'ESS Request Form'!$B$62 = "Yes: SA8-SA15, SA17 &amp; SA18"), "Y", "N"))</f>
        <v>N</v>
      </c>
      <c r="M104" s="83" t="str">
        <f>IF($J$4 &lt;&gt; "Y", "N", IF('ESS Request Form'!$B$62 = "Yes: SA8-SA15, SA17 &amp; SA18", "Y", "N"))</f>
        <v>N</v>
      </c>
      <c r="N10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4" s="83"/>
      <c r="P104" s="83" t="str">
        <f>IF(ISBLANK('ESS Request Form'!$D212), "No Information Submitted", 'ESS Request Form'!$D212)</f>
        <v>No Information Submitted</v>
      </c>
      <c r="Q104" s="83" t="str">
        <f>IF(ISBLANK('ESS Request Form'!$E212), "No Information Submitted", 'ESS Request Form'!$E212)</f>
        <v>No Information Submitted</v>
      </c>
      <c r="R104" s="83" t="str">
        <f>IF(ISBLANK('ESS Request Form'!$F212), "No Information Submitted", 'ESS Request Form'!$F212)</f>
        <v>No Information Submitted</v>
      </c>
      <c r="S104" s="83" t="str">
        <f>IF(ISBLANK('ESS Request Form'!$G212), "No Information Submitted", 'ESS Request Form'!$G212)</f>
        <v>No Information Submitted</v>
      </c>
      <c r="T104" s="83" t="str">
        <f>IF(ISBLANK('ESS Request Form'!$H212), "No Information Submitted", 'ESS Request Form'!$H212)</f>
        <v>No Information Submitted</v>
      </c>
      <c r="U104" s="83" t="str">
        <f>IF($I$4 &lt;&gt; "Y", "No Information Submitted", IF(ISBLANK('ESS Request Form'!$B$44), "No NRTL Selected", 'ESS Request Form'!$B$44))</f>
        <v>No Information Submitted</v>
      </c>
      <c r="V104" s="84" t="str">
        <f t="shared" si="4"/>
        <v>No Information Submitted</v>
      </c>
      <c r="W104" s="83" t="str">
        <f>IF($J$4 &lt;&gt; "Y", "No Information Submitted", IF(ISBLANK('ESS Request Form'!$B$44), "No NRTL Selected", 'ESS Request Form'!$B$44))</f>
        <v>No Information Submitted</v>
      </c>
      <c r="X104" s="84" t="str">
        <f t="shared" si="5"/>
        <v>No Information Submitted</v>
      </c>
      <c r="Y104" s="83" t="str">
        <f>IF($J$4 &lt;&gt; "Y", "No Information Submitted", IF(AND($J$4= "Y", ISBLANK('ESS Request Form'!$B$64)), "ERROR - No Firmware Version Submitted", 'ESS Request Form'!$B$64))</f>
        <v>No Information Submitted</v>
      </c>
      <c r="Z104" s="84" t="str">
        <f t="shared" si="6"/>
        <v>No Information Submitted</v>
      </c>
      <c r="AA104" s="84" t="str">
        <f t="shared" si="7"/>
        <v>No Information Submitted</v>
      </c>
      <c r="AB104" s="83" t="str">
        <f>IF($N$4 = "No Information Submitted", "No Information Submitted", IF(ISBLANK('ESS Request Form'!$B$76), "No Information Submitted", 'ESS Request Form'!$B$76))</f>
        <v>No Information Submitted</v>
      </c>
      <c r="AC104" s="84" t="str">
        <f>IF($N$4 = "No Information Submitted", "No Information Submitted", IF(ISBLANK('ESS Request Form'!$B$76), "No Information Submitted", ""))</f>
        <v>No Information Submitted</v>
      </c>
      <c r="AD104" s="83"/>
      <c r="AF104" s="83"/>
      <c r="AG104" s="83"/>
      <c r="AH104" s="83" t="str">
        <f>IF(ISBLANK('ESS Request Form'!$I212), "", _xlfn.CONCAT("Integrated Inverter model number ", 'ESS Request Form'!$I212))</f>
        <v/>
      </c>
      <c r="AI104" s="83" t="str">
        <f>IF('ESS Request Form'!$B$81 = "", "No Information Submitted", IF('ESS Request Form'!$B$81 = "Yes", "Y", IF('ESS Request Form'!$B$81 = "No", "N", "Error")))</f>
        <v>No Information Submitted</v>
      </c>
      <c r="AJ104" s="83" t="str">
        <f>IF('ESS Request Form'!$B$83 = "", "No Information Submitted", IF('ESS Request Form'!$B$83 = "Yes", "Y", IF('ESS Request Form'!$B$83 = "No", "N", "Error")))</f>
        <v>No Information Submitted</v>
      </c>
      <c r="AK104" s="83" t="str">
        <f>IF('ESS Request Form'!$B$85 = "", "No Information Submitted", IF('ESS Request Form'!$B$85 = "Yes", "Y", IF('ESS Request Form'!$B$85 = "No", "N", "Error")))</f>
        <v>No Information Submitted</v>
      </c>
      <c r="AL104" s="83" t="str">
        <f>IF('ESS Request Form'!$B$87 = "", "No Information Submitted", IF('ESS Request Form'!$B$87 = "Yes", "Y", IF('ESS Request Form'!$B$87 = "No", "N", "Error")))</f>
        <v>No Information Submitted</v>
      </c>
      <c r="AM104" s="83" t="str">
        <f>IF('ESS Request Form'!$B$89 = "", "No Information Submitted", IF('ESS Request Form'!$B$89 = "Yes", "Y", IF('ESS Request Form'!$B$89 = "No", "N", "Error")))</f>
        <v>No Information Submitted</v>
      </c>
      <c r="AN104" s="83" t="str">
        <f>IF('ESS Request Form'!$B$91 = "", "No Information Submitted", IF('ESS Request Form'!$B$91 = "Yes", "Y", IF('ESS Request Form'!$B$91 = "No", "N", "Error")))</f>
        <v>No Information Submitted</v>
      </c>
      <c r="AO104" s="83" t="str">
        <f>IF('ESS Request Form'!$B$93 = "", "No Information Submitted", IF('ESS Request Form'!$B$93 = "Yes", "Y", IF('ESS Request Form'!$B$93 = "No", "N", "Error")))</f>
        <v>No Information Submitted</v>
      </c>
      <c r="AP104" s="83" t="str">
        <f>IF('ESS Request Form'!$B$95 = "", "No Information Submitted", IF('ESS Request Form'!$B$95 = "Yes", "Y", IF('ESS Request Form'!$B$95 = "No", "N", "Error")))</f>
        <v>No Information Submitted</v>
      </c>
      <c r="AQ104" s="83" t="str">
        <f>IF('ESS Request Form'!$B$97 = "", "No Information Submitted", IF('ESS Request Form'!$B$97 = "Yes", "Y", IF('ESS Request Form'!$B$97 = "No", "N", "Error")))</f>
        <v>No Information Submitted</v>
      </c>
      <c r="AR104" s="84"/>
      <c r="AS104" s="84"/>
      <c r="AT104" s="83" t="str">
        <f>IF('ESS Request Form'!$B$16 = "Add", "Add", IF('ESS Request Form'!$B$16 = "Revise", "Revise", "No Information Submitted"))</f>
        <v>No Information Submitted</v>
      </c>
    </row>
    <row r="105" spans="1:46" s="70" customFormat="1" ht="28.8" x14ac:dyDescent="0.3">
      <c r="A105" s="82" t="str">
        <f>IF(ISBLANK('ESS Request Form'!$B$6), "No Information Submitted", 'ESS Request Form'!$B$6)</f>
        <v>No Information Submitted</v>
      </c>
      <c r="B105" s="82"/>
      <c r="C105" s="82" t="str">
        <f>IF(ISBLANK('ESS Request Form'!$B213), "No Information Submitted", 'ESS Request Form'!$B213)</f>
        <v>No Information Submitted</v>
      </c>
      <c r="D105" s="83" t="str">
        <f>IF(ISBLANK('ESS Request Form'!$B$30), "No Information Submitted", 'ESS Request Form'!$B$30)</f>
        <v>No Information Submitted</v>
      </c>
      <c r="E105" s="83" t="str">
        <f>IF(ISBLANK('ESS Request Form'!$C213), "No Information Submitted", IF('ESS Request Form'!$C213 = "No", "N", IF('ESS Request Form'!$C213 = "Yes", "Y", "Error")))</f>
        <v>No Information Submitted</v>
      </c>
      <c r="F105" s="83" t="str">
        <f>IF(ISBLANK('ESS Request Form'!$B$22), "No Information Submitted", 'ESS Request Form'!$B$22)</f>
        <v>No Information Submitted</v>
      </c>
      <c r="G105" s="84" t="str">
        <f>IF(ISBLANK('ESS Request Form'!$B$26), "No Information Submitted", 'ESS Request Form'!$B$26)</f>
        <v>No Information Submitted</v>
      </c>
      <c r="H105" s="83" t="str">
        <f>IF(ISBLANK('ESS Request Form'!$B$24), "No Information Submitted", 'ESS Request Form'!$B$24)</f>
        <v>No Information Submitted</v>
      </c>
      <c r="I105" s="83" t="str">
        <f xml:space="preserve"> IF('ESS Request Form'!$B$42 = "Yes", IF(OR('ESS Request Form'!$B$51 = "Yes", OR('ESS Request Form'!$B$62 = "Yes: SA8-SA15", 'ESS Request Form'!$B$62 = "Yes: SA8-SA15, SA17 &amp; SA18")), IF('ESS Request Form'!$B$51 = "Yes", "Y", "N"), "ERROR - No SA or SB Submitted"), "N")</f>
        <v>N</v>
      </c>
      <c r="J10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5" s="83" t="str">
        <f>IF($J$4 &lt;&gt; "Y", "N", IF('ESS Request Form'!$B$66 = "Yes", "Y", "N"))</f>
        <v>N</v>
      </c>
      <c r="L105" s="83" t="str">
        <f>IF($J$4 &lt;&gt; "Y", "N", IF(OR('ESS Request Form'!$B$62 = "Yes: SA8-SA15", 'ESS Request Form'!$B$62 = "Yes: SA8-SA15, SA17 &amp; SA18"), "Y", "N"))</f>
        <v>N</v>
      </c>
      <c r="M105" s="83" t="str">
        <f>IF($J$4 &lt;&gt; "Y", "N", IF('ESS Request Form'!$B$62 = "Yes: SA8-SA15, SA17 &amp; SA18", "Y", "N"))</f>
        <v>N</v>
      </c>
      <c r="N10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5" s="83"/>
      <c r="P105" s="83" t="str">
        <f>IF(ISBLANK('ESS Request Form'!$D213), "No Information Submitted", 'ESS Request Form'!$D213)</f>
        <v>No Information Submitted</v>
      </c>
      <c r="Q105" s="83" t="str">
        <f>IF(ISBLANK('ESS Request Form'!$E213), "No Information Submitted", 'ESS Request Form'!$E213)</f>
        <v>No Information Submitted</v>
      </c>
      <c r="R105" s="83" t="str">
        <f>IF(ISBLANK('ESS Request Form'!$F213), "No Information Submitted", 'ESS Request Form'!$F213)</f>
        <v>No Information Submitted</v>
      </c>
      <c r="S105" s="83" t="str">
        <f>IF(ISBLANK('ESS Request Form'!$G213), "No Information Submitted", 'ESS Request Form'!$G213)</f>
        <v>No Information Submitted</v>
      </c>
      <c r="T105" s="83" t="str">
        <f>IF(ISBLANK('ESS Request Form'!$H213), "No Information Submitted", 'ESS Request Form'!$H213)</f>
        <v>No Information Submitted</v>
      </c>
      <c r="U105" s="83" t="str">
        <f>IF($I$4 &lt;&gt; "Y", "No Information Submitted", IF(ISBLANK('ESS Request Form'!$B$44), "No NRTL Selected", 'ESS Request Form'!$B$44))</f>
        <v>No Information Submitted</v>
      </c>
      <c r="V105" s="84" t="str">
        <f t="shared" si="4"/>
        <v>No Information Submitted</v>
      </c>
      <c r="W105" s="83" t="str">
        <f>IF($J$4 &lt;&gt; "Y", "No Information Submitted", IF(ISBLANK('ESS Request Form'!$B$44), "No NRTL Selected", 'ESS Request Form'!$B$44))</f>
        <v>No Information Submitted</v>
      </c>
      <c r="X105" s="84" t="str">
        <f t="shared" si="5"/>
        <v>No Information Submitted</v>
      </c>
      <c r="Y105" s="83" t="str">
        <f>IF($J$4 &lt;&gt; "Y", "No Information Submitted", IF(AND($J$4= "Y", ISBLANK('ESS Request Form'!$B$64)), "ERROR - No Firmware Version Submitted", 'ESS Request Form'!$B$64))</f>
        <v>No Information Submitted</v>
      </c>
      <c r="Z105" s="84" t="str">
        <f t="shared" si="6"/>
        <v>No Information Submitted</v>
      </c>
      <c r="AA105" s="84" t="str">
        <f t="shared" si="7"/>
        <v>No Information Submitted</v>
      </c>
      <c r="AB105" s="83" t="str">
        <f>IF($N$4 = "No Information Submitted", "No Information Submitted", IF(ISBLANK('ESS Request Form'!$B$76), "No Information Submitted", 'ESS Request Form'!$B$76))</f>
        <v>No Information Submitted</v>
      </c>
      <c r="AC105" s="84" t="str">
        <f>IF($N$4 = "No Information Submitted", "No Information Submitted", IF(ISBLANK('ESS Request Form'!$B$76), "No Information Submitted", ""))</f>
        <v>No Information Submitted</v>
      </c>
      <c r="AD105" s="83"/>
      <c r="AF105" s="83"/>
      <c r="AG105" s="83"/>
      <c r="AH105" s="83" t="str">
        <f>IF(ISBLANK('ESS Request Form'!$I213), "", _xlfn.CONCAT("Integrated Inverter model number ", 'ESS Request Form'!$I213))</f>
        <v/>
      </c>
      <c r="AI105" s="83" t="str">
        <f>IF('ESS Request Form'!$B$81 = "", "No Information Submitted", IF('ESS Request Form'!$B$81 = "Yes", "Y", IF('ESS Request Form'!$B$81 = "No", "N", "Error")))</f>
        <v>No Information Submitted</v>
      </c>
      <c r="AJ105" s="83" t="str">
        <f>IF('ESS Request Form'!$B$83 = "", "No Information Submitted", IF('ESS Request Form'!$B$83 = "Yes", "Y", IF('ESS Request Form'!$B$83 = "No", "N", "Error")))</f>
        <v>No Information Submitted</v>
      </c>
      <c r="AK105" s="83" t="str">
        <f>IF('ESS Request Form'!$B$85 = "", "No Information Submitted", IF('ESS Request Form'!$B$85 = "Yes", "Y", IF('ESS Request Form'!$B$85 = "No", "N", "Error")))</f>
        <v>No Information Submitted</v>
      </c>
      <c r="AL105" s="83" t="str">
        <f>IF('ESS Request Form'!$B$87 = "", "No Information Submitted", IF('ESS Request Form'!$B$87 = "Yes", "Y", IF('ESS Request Form'!$B$87 = "No", "N", "Error")))</f>
        <v>No Information Submitted</v>
      </c>
      <c r="AM105" s="83" t="str">
        <f>IF('ESS Request Form'!$B$89 = "", "No Information Submitted", IF('ESS Request Form'!$B$89 = "Yes", "Y", IF('ESS Request Form'!$B$89 = "No", "N", "Error")))</f>
        <v>No Information Submitted</v>
      </c>
      <c r="AN105" s="83" t="str">
        <f>IF('ESS Request Form'!$B$91 = "", "No Information Submitted", IF('ESS Request Form'!$B$91 = "Yes", "Y", IF('ESS Request Form'!$B$91 = "No", "N", "Error")))</f>
        <v>No Information Submitted</v>
      </c>
      <c r="AO105" s="83" t="str">
        <f>IF('ESS Request Form'!$B$93 = "", "No Information Submitted", IF('ESS Request Form'!$B$93 = "Yes", "Y", IF('ESS Request Form'!$B$93 = "No", "N", "Error")))</f>
        <v>No Information Submitted</v>
      </c>
      <c r="AP105" s="83" t="str">
        <f>IF('ESS Request Form'!$B$95 = "", "No Information Submitted", IF('ESS Request Form'!$B$95 = "Yes", "Y", IF('ESS Request Form'!$B$95 = "No", "N", "Error")))</f>
        <v>No Information Submitted</v>
      </c>
      <c r="AQ105" s="83" t="str">
        <f>IF('ESS Request Form'!$B$97 = "", "No Information Submitted", IF('ESS Request Form'!$B$97 = "Yes", "Y", IF('ESS Request Form'!$B$97 = "No", "N", "Error")))</f>
        <v>No Information Submitted</v>
      </c>
      <c r="AR105" s="84"/>
      <c r="AS105" s="84"/>
      <c r="AT105" s="83" t="str">
        <f>IF('ESS Request Form'!$B$16 = "Add", "Add", IF('ESS Request Form'!$B$16 = "Revise", "Revise", "No Information Submitted"))</f>
        <v>No Information Submitted</v>
      </c>
    </row>
    <row r="106" spans="1:46" s="70" customFormat="1" ht="28.8" x14ac:dyDescent="0.3">
      <c r="A106" s="82" t="str">
        <f>IF(ISBLANK('ESS Request Form'!$B$6), "No Information Submitted", 'ESS Request Form'!$B$6)</f>
        <v>No Information Submitted</v>
      </c>
      <c r="B106" s="82"/>
      <c r="C106" s="82" t="str">
        <f>IF(ISBLANK('ESS Request Form'!$B214), "No Information Submitted", 'ESS Request Form'!$B214)</f>
        <v>No Information Submitted</v>
      </c>
      <c r="D106" s="83" t="str">
        <f>IF(ISBLANK('ESS Request Form'!$B$30), "No Information Submitted", 'ESS Request Form'!$B$30)</f>
        <v>No Information Submitted</v>
      </c>
      <c r="E106" s="83" t="str">
        <f>IF(ISBLANK('ESS Request Form'!$C214), "No Information Submitted", IF('ESS Request Form'!$C214 = "No", "N", IF('ESS Request Form'!$C214 = "Yes", "Y", "Error")))</f>
        <v>No Information Submitted</v>
      </c>
      <c r="F106" s="83" t="str">
        <f>IF(ISBLANK('ESS Request Form'!$B$22), "No Information Submitted", 'ESS Request Form'!$B$22)</f>
        <v>No Information Submitted</v>
      </c>
      <c r="G106" s="84" t="str">
        <f>IF(ISBLANK('ESS Request Form'!$B$26), "No Information Submitted", 'ESS Request Form'!$B$26)</f>
        <v>No Information Submitted</v>
      </c>
      <c r="H106" s="83" t="str">
        <f>IF(ISBLANK('ESS Request Form'!$B$24), "No Information Submitted", 'ESS Request Form'!$B$24)</f>
        <v>No Information Submitted</v>
      </c>
      <c r="I106" s="83" t="str">
        <f xml:space="preserve"> IF('ESS Request Form'!$B$42 = "Yes", IF(OR('ESS Request Form'!$B$51 = "Yes", OR('ESS Request Form'!$B$62 = "Yes: SA8-SA15", 'ESS Request Form'!$B$62 = "Yes: SA8-SA15, SA17 &amp; SA18")), IF('ESS Request Form'!$B$51 = "Yes", "Y", "N"), "ERROR - No SA or SB Submitted"), "N")</f>
        <v>N</v>
      </c>
      <c r="J10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6" s="83" t="str">
        <f>IF($J$4 &lt;&gt; "Y", "N", IF('ESS Request Form'!$B$66 = "Yes", "Y", "N"))</f>
        <v>N</v>
      </c>
      <c r="L106" s="83" t="str">
        <f>IF($J$4 &lt;&gt; "Y", "N", IF(OR('ESS Request Form'!$B$62 = "Yes: SA8-SA15", 'ESS Request Form'!$B$62 = "Yes: SA8-SA15, SA17 &amp; SA18"), "Y", "N"))</f>
        <v>N</v>
      </c>
      <c r="M106" s="83" t="str">
        <f>IF($J$4 &lt;&gt; "Y", "N", IF('ESS Request Form'!$B$62 = "Yes: SA8-SA15, SA17 &amp; SA18", "Y", "N"))</f>
        <v>N</v>
      </c>
      <c r="N10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6" s="83"/>
      <c r="P106" s="83" t="str">
        <f>IF(ISBLANK('ESS Request Form'!$D214), "No Information Submitted", 'ESS Request Form'!$D214)</f>
        <v>No Information Submitted</v>
      </c>
      <c r="Q106" s="83" t="str">
        <f>IF(ISBLANK('ESS Request Form'!$E214), "No Information Submitted", 'ESS Request Form'!$E214)</f>
        <v>No Information Submitted</v>
      </c>
      <c r="R106" s="83" t="str">
        <f>IF(ISBLANK('ESS Request Form'!$F214), "No Information Submitted", 'ESS Request Form'!$F214)</f>
        <v>No Information Submitted</v>
      </c>
      <c r="S106" s="83" t="str">
        <f>IF(ISBLANK('ESS Request Form'!$G214), "No Information Submitted", 'ESS Request Form'!$G214)</f>
        <v>No Information Submitted</v>
      </c>
      <c r="T106" s="83" t="str">
        <f>IF(ISBLANK('ESS Request Form'!$H214), "No Information Submitted", 'ESS Request Form'!$H214)</f>
        <v>No Information Submitted</v>
      </c>
      <c r="U106" s="83" t="str">
        <f>IF($I$4 &lt;&gt; "Y", "No Information Submitted", IF(ISBLANK('ESS Request Form'!$B$44), "No NRTL Selected", 'ESS Request Form'!$B$44))</f>
        <v>No Information Submitted</v>
      </c>
      <c r="V106" s="84" t="str">
        <f t="shared" si="4"/>
        <v>No Information Submitted</v>
      </c>
      <c r="W106" s="83" t="str">
        <f>IF($J$4 &lt;&gt; "Y", "No Information Submitted", IF(ISBLANK('ESS Request Form'!$B$44), "No NRTL Selected", 'ESS Request Form'!$B$44))</f>
        <v>No Information Submitted</v>
      </c>
      <c r="X106" s="84" t="str">
        <f t="shared" si="5"/>
        <v>No Information Submitted</v>
      </c>
      <c r="Y106" s="83" t="str">
        <f>IF($J$4 &lt;&gt; "Y", "No Information Submitted", IF(AND($J$4= "Y", ISBLANK('ESS Request Form'!$B$64)), "ERROR - No Firmware Version Submitted", 'ESS Request Form'!$B$64))</f>
        <v>No Information Submitted</v>
      </c>
      <c r="Z106" s="84" t="str">
        <f t="shared" si="6"/>
        <v>No Information Submitted</v>
      </c>
      <c r="AA106" s="84" t="str">
        <f t="shared" si="7"/>
        <v>No Information Submitted</v>
      </c>
      <c r="AB106" s="83" t="str">
        <f>IF($N$4 = "No Information Submitted", "No Information Submitted", IF(ISBLANK('ESS Request Form'!$B$76), "No Information Submitted", 'ESS Request Form'!$B$76))</f>
        <v>No Information Submitted</v>
      </c>
      <c r="AC106" s="84" t="str">
        <f>IF($N$4 = "No Information Submitted", "No Information Submitted", IF(ISBLANK('ESS Request Form'!$B$76), "No Information Submitted", ""))</f>
        <v>No Information Submitted</v>
      </c>
      <c r="AD106" s="83"/>
      <c r="AF106" s="83"/>
      <c r="AG106" s="83"/>
      <c r="AH106" s="83" t="str">
        <f>IF(ISBLANK('ESS Request Form'!$I214), "", _xlfn.CONCAT("Integrated Inverter model number ", 'ESS Request Form'!$I214))</f>
        <v/>
      </c>
      <c r="AI106" s="83" t="str">
        <f>IF('ESS Request Form'!$B$81 = "", "No Information Submitted", IF('ESS Request Form'!$B$81 = "Yes", "Y", IF('ESS Request Form'!$B$81 = "No", "N", "Error")))</f>
        <v>No Information Submitted</v>
      </c>
      <c r="AJ106" s="83" t="str">
        <f>IF('ESS Request Form'!$B$83 = "", "No Information Submitted", IF('ESS Request Form'!$B$83 = "Yes", "Y", IF('ESS Request Form'!$B$83 = "No", "N", "Error")))</f>
        <v>No Information Submitted</v>
      </c>
      <c r="AK106" s="83" t="str">
        <f>IF('ESS Request Form'!$B$85 = "", "No Information Submitted", IF('ESS Request Form'!$B$85 = "Yes", "Y", IF('ESS Request Form'!$B$85 = "No", "N", "Error")))</f>
        <v>No Information Submitted</v>
      </c>
      <c r="AL106" s="83" t="str">
        <f>IF('ESS Request Form'!$B$87 = "", "No Information Submitted", IF('ESS Request Form'!$B$87 = "Yes", "Y", IF('ESS Request Form'!$B$87 = "No", "N", "Error")))</f>
        <v>No Information Submitted</v>
      </c>
      <c r="AM106" s="83" t="str">
        <f>IF('ESS Request Form'!$B$89 = "", "No Information Submitted", IF('ESS Request Form'!$B$89 = "Yes", "Y", IF('ESS Request Form'!$B$89 = "No", "N", "Error")))</f>
        <v>No Information Submitted</v>
      </c>
      <c r="AN106" s="83" t="str">
        <f>IF('ESS Request Form'!$B$91 = "", "No Information Submitted", IF('ESS Request Form'!$B$91 = "Yes", "Y", IF('ESS Request Form'!$B$91 = "No", "N", "Error")))</f>
        <v>No Information Submitted</v>
      </c>
      <c r="AO106" s="83" t="str">
        <f>IF('ESS Request Form'!$B$93 = "", "No Information Submitted", IF('ESS Request Form'!$B$93 = "Yes", "Y", IF('ESS Request Form'!$B$93 = "No", "N", "Error")))</f>
        <v>No Information Submitted</v>
      </c>
      <c r="AP106" s="83" t="str">
        <f>IF('ESS Request Form'!$B$95 = "", "No Information Submitted", IF('ESS Request Form'!$B$95 = "Yes", "Y", IF('ESS Request Form'!$B$95 = "No", "N", "Error")))</f>
        <v>No Information Submitted</v>
      </c>
      <c r="AQ106" s="83" t="str">
        <f>IF('ESS Request Form'!$B$97 = "", "No Information Submitted", IF('ESS Request Form'!$B$97 = "Yes", "Y", IF('ESS Request Form'!$B$97 = "No", "N", "Error")))</f>
        <v>No Information Submitted</v>
      </c>
      <c r="AR106" s="84"/>
      <c r="AS106" s="84"/>
      <c r="AT106" s="83" t="str">
        <f>IF('ESS Request Form'!$B$16 = "Add", "Add", IF('ESS Request Form'!$B$16 = "Revise", "Revise", "No Information Submitted"))</f>
        <v>No Information Submitted</v>
      </c>
    </row>
    <row r="107" spans="1:46" s="70" customFormat="1" ht="28.8" x14ac:dyDescent="0.3">
      <c r="A107" s="82" t="str">
        <f>IF(ISBLANK('ESS Request Form'!$B$6), "No Information Submitted", 'ESS Request Form'!$B$6)</f>
        <v>No Information Submitted</v>
      </c>
      <c r="B107" s="82"/>
      <c r="C107" s="82" t="str">
        <f>IF(ISBLANK('ESS Request Form'!$B215), "No Information Submitted", 'ESS Request Form'!$B215)</f>
        <v>No Information Submitted</v>
      </c>
      <c r="D107" s="83" t="str">
        <f>IF(ISBLANK('ESS Request Form'!$B$30), "No Information Submitted", 'ESS Request Form'!$B$30)</f>
        <v>No Information Submitted</v>
      </c>
      <c r="E107" s="83" t="str">
        <f>IF(ISBLANK('ESS Request Form'!$C215), "No Information Submitted", IF('ESS Request Form'!$C215 = "No", "N", IF('ESS Request Form'!$C215 = "Yes", "Y", "Error")))</f>
        <v>No Information Submitted</v>
      </c>
      <c r="F107" s="83" t="str">
        <f>IF(ISBLANK('ESS Request Form'!$B$22), "No Information Submitted", 'ESS Request Form'!$B$22)</f>
        <v>No Information Submitted</v>
      </c>
      <c r="G107" s="84" t="str">
        <f>IF(ISBLANK('ESS Request Form'!$B$26), "No Information Submitted", 'ESS Request Form'!$B$26)</f>
        <v>No Information Submitted</v>
      </c>
      <c r="H107" s="83" t="str">
        <f>IF(ISBLANK('ESS Request Form'!$B$24), "No Information Submitted", 'ESS Request Form'!$B$24)</f>
        <v>No Information Submitted</v>
      </c>
      <c r="I107" s="83" t="str">
        <f xml:space="preserve"> IF('ESS Request Form'!$B$42 = "Yes", IF(OR('ESS Request Form'!$B$51 = "Yes", OR('ESS Request Form'!$B$62 = "Yes: SA8-SA15", 'ESS Request Form'!$B$62 = "Yes: SA8-SA15, SA17 &amp; SA18")), IF('ESS Request Form'!$B$51 = "Yes", "Y", "N"), "ERROR - No SA or SB Submitted"), "N")</f>
        <v>N</v>
      </c>
      <c r="J10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7" s="83" t="str">
        <f>IF($J$4 &lt;&gt; "Y", "N", IF('ESS Request Form'!$B$66 = "Yes", "Y", "N"))</f>
        <v>N</v>
      </c>
      <c r="L107" s="83" t="str">
        <f>IF($J$4 &lt;&gt; "Y", "N", IF(OR('ESS Request Form'!$B$62 = "Yes: SA8-SA15", 'ESS Request Form'!$B$62 = "Yes: SA8-SA15, SA17 &amp; SA18"), "Y", "N"))</f>
        <v>N</v>
      </c>
      <c r="M107" s="83" t="str">
        <f>IF($J$4 &lt;&gt; "Y", "N", IF('ESS Request Form'!$B$62 = "Yes: SA8-SA15, SA17 &amp; SA18", "Y", "N"))</f>
        <v>N</v>
      </c>
      <c r="N10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7" s="83"/>
      <c r="P107" s="83" t="str">
        <f>IF(ISBLANK('ESS Request Form'!$D215), "No Information Submitted", 'ESS Request Form'!$D215)</f>
        <v>No Information Submitted</v>
      </c>
      <c r="Q107" s="83" t="str">
        <f>IF(ISBLANK('ESS Request Form'!$E215), "No Information Submitted", 'ESS Request Form'!$E215)</f>
        <v>No Information Submitted</v>
      </c>
      <c r="R107" s="83" t="str">
        <f>IF(ISBLANK('ESS Request Form'!$F215), "No Information Submitted", 'ESS Request Form'!$F215)</f>
        <v>No Information Submitted</v>
      </c>
      <c r="S107" s="83" t="str">
        <f>IF(ISBLANK('ESS Request Form'!$G215), "No Information Submitted", 'ESS Request Form'!$G215)</f>
        <v>No Information Submitted</v>
      </c>
      <c r="T107" s="83" t="str">
        <f>IF(ISBLANK('ESS Request Form'!$H215), "No Information Submitted", 'ESS Request Form'!$H215)</f>
        <v>No Information Submitted</v>
      </c>
      <c r="U107" s="83" t="str">
        <f>IF($I$4 &lt;&gt; "Y", "No Information Submitted", IF(ISBLANK('ESS Request Form'!$B$44), "No NRTL Selected", 'ESS Request Form'!$B$44))</f>
        <v>No Information Submitted</v>
      </c>
      <c r="V107" s="84" t="str">
        <f t="shared" si="4"/>
        <v>No Information Submitted</v>
      </c>
      <c r="W107" s="83" t="str">
        <f>IF($J$4 &lt;&gt; "Y", "No Information Submitted", IF(ISBLANK('ESS Request Form'!$B$44), "No NRTL Selected", 'ESS Request Form'!$B$44))</f>
        <v>No Information Submitted</v>
      </c>
      <c r="X107" s="84" t="str">
        <f t="shared" si="5"/>
        <v>No Information Submitted</v>
      </c>
      <c r="Y107" s="83" t="str">
        <f>IF($J$4 &lt;&gt; "Y", "No Information Submitted", IF(AND($J$4= "Y", ISBLANK('ESS Request Form'!$B$64)), "ERROR - No Firmware Version Submitted", 'ESS Request Form'!$B$64))</f>
        <v>No Information Submitted</v>
      </c>
      <c r="Z107" s="84" t="str">
        <f t="shared" si="6"/>
        <v>No Information Submitted</v>
      </c>
      <c r="AA107" s="84" t="str">
        <f t="shared" si="7"/>
        <v>No Information Submitted</v>
      </c>
      <c r="AB107" s="83" t="str">
        <f>IF($N$4 = "No Information Submitted", "No Information Submitted", IF(ISBLANK('ESS Request Form'!$B$76), "No Information Submitted", 'ESS Request Form'!$B$76))</f>
        <v>No Information Submitted</v>
      </c>
      <c r="AC107" s="84" t="str">
        <f>IF($N$4 = "No Information Submitted", "No Information Submitted", IF(ISBLANK('ESS Request Form'!$B$76), "No Information Submitted", ""))</f>
        <v>No Information Submitted</v>
      </c>
      <c r="AD107" s="83"/>
      <c r="AF107" s="83"/>
      <c r="AG107" s="83"/>
      <c r="AH107" s="83" t="str">
        <f>IF(ISBLANK('ESS Request Form'!$I215), "", _xlfn.CONCAT("Integrated Inverter model number ", 'ESS Request Form'!$I215))</f>
        <v/>
      </c>
      <c r="AI107" s="83" t="str">
        <f>IF('ESS Request Form'!$B$81 = "", "No Information Submitted", IF('ESS Request Form'!$B$81 = "Yes", "Y", IF('ESS Request Form'!$B$81 = "No", "N", "Error")))</f>
        <v>No Information Submitted</v>
      </c>
      <c r="AJ107" s="83" t="str">
        <f>IF('ESS Request Form'!$B$83 = "", "No Information Submitted", IF('ESS Request Form'!$B$83 = "Yes", "Y", IF('ESS Request Form'!$B$83 = "No", "N", "Error")))</f>
        <v>No Information Submitted</v>
      </c>
      <c r="AK107" s="83" t="str">
        <f>IF('ESS Request Form'!$B$85 = "", "No Information Submitted", IF('ESS Request Form'!$B$85 = "Yes", "Y", IF('ESS Request Form'!$B$85 = "No", "N", "Error")))</f>
        <v>No Information Submitted</v>
      </c>
      <c r="AL107" s="83" t="str">
        <f>IF('ESS Request Form'!$B$87 = "", "No Information Submitted", IF('ESS Request Form'!$B$87 = "Yes", "Y", IF('ESS Request Form'!$B$87 = "No", "N", "Error")))</f>
        <v>No Information Submitted</v>
      </c>
      <c r="AM107" s="83" t="str">
        <f>IF('ESS Request Form'!$B$89 = "", "No Information Submitted", IF('ESS Request Form'!$B$89 = "Yes", "Y", IF('ESS Request Form'!$B$89 = "No", "N", "Error")))</f>
        <v>No Information Submitted</v>
      </c>
      <c r="AN107" s="83" t="str">
        <f>IF('ESS Request Form'!$B$91 = "", "No Information Submitted", IF('ESS Request Form'!$B$91 = "Yes", "Y", IF('ESS Request Form'!$B$91 = "No", "N", "Error")))</f>
        <v>No Information Submitted</v>
      </c>
      <c r="AO107" s="83" t="str">
        <f>IF('ESS Request Form'!$B$93 = "", "No Information Submitted", IF('ESS Request Form'!$B$93 = "Yes", "Y", IF('ESS Request Form'!$B$93 = "No", "N", "Error")))</f>
        <v>No Information Submitted</v>
      </c>
      <c r="AP107" s="83" t="str">
        <f>IF('ESS Request Form'!$B$95 = "", "No Information Submitted", IF('ESS Request Form'!$B$95 = "Yes", "Y", IF('ESS Request Form'!$B$95 = "No", "N", "Error")))</f>
        <v>No Information Submitted</v>
      </c>
      <c r="AQ107" s="83" t="str">
        <f>IF('ESS Request Form'!$B$97 = "", "No Information Submitted", IF('ESS Request Form'!$B$97 = "Yes", "Y", IF('ESS Request Form'!$B$97 = "No", "N", "Error")))</f>
        <v>No Information Submitted</v>
      </c>
      <c r="AR107" s="84"/>
      <c r="AS107" s="84"/>
      <c r="AT107" s="83" t="str">
        <f>IF('ESS Request Form'!$B$16 = "Add", "Add", IF('ESS Request Form'!$B$16 = "Revise", "Revise", "No Information Submitted"))</f>
        <v>No Information Submitted</v>
      </c>
    </row>
    <row r="108" spans="1:46" s="70" customFormat="1" ht="28.8" x14ac:dyDescent="0.3">
      <c r="A108" s="82" t="str">
        <f>IF(ISBLANK('ESS Request Form'!$B$6), "No Information Submitted", 'ESS Request Form'!$B$6)</f>
        <v>No Information Submitted</v>
      </c>
      <c r="B108" s="82"/>
      <c r="C108" s="82" t="str">
        <f>IF(ISBLANK('ESS Request Form'!$B216), "No Information Submitted", 'ESS Request Form'!$B216)</f>
        <v>No Information Submitted</v>
      </c>
      <c r="D108" s="83" t="str">
        <f>IF(ISBLANK('ESS Request Form'!$B$30), "No Information Submitted", 'ESS Request Form'!$B$30)</f>
        <v>No Information Submitted</v>
      </c>
      <c r="E108" s="83" t="str">
        <f>IF(ISBLANK('ESS Request Form'!$C216), "No Information Submitted", IF('ESS Request Form'!$C216 = "No", "N", IF('ESS Request Form'!$C216 = "Yes", "Y", "Error")))</f>
        <v>No Information Submitted</v>
      </c>
      <c r="F108" s="83" t="str">
        <f>IF(ISBLANK('ESS Request Form'!$B$22), "No Information Submitted", 'ESS Request Form'!$B$22)</f>
        <v>No Information Submitted</v>
      </c>
      <c r="G108" s="84" t="str">
        <f>IF(ISBLANK('ESS Request Form'!$B$26), "No Information Submitted", 'ESS Request Form'!$B$26)</f>
        <v>No Information Submitted</v>
      </c>
      <c r="H108" s="83" t="str">
        <f>IF(ISBLANK('ESS Request Form'!$B$24), "No Information Submitted", 'ESS Request Form'!$B$24)</f>
        <v>No Information Submitted</v>
      </c>
      <c r="I108" s="83" t="str">
        <f xml:space="preserve"> IF('ESS Request Form'!$B$42 = "Yes", IF(OR('ESS Request Form'!$B$51 = "Yes", OR('ESS Request Form'!$B$62 = "Yes: SA8-SA15", 'ESS Request Form'!$B$62 = "Yes: SA8-SA15, SA17 &amp; SA18")), IF('ESS Request Form'!$B$51 = "Yes", "Y", "N"), "ERROR - No SA or SB Submitted"), "N")</f>
        <v>N</v>
      </c>
      <c r="J10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8" s="83" t="str">
        <f>IF($J$4 &lt;&gt; "Y", "N", IF('ESS Request Form'!$B$66 = "Yes", "Y", "N"))</f>
        <v>N</v>
      </c>
      <c r="L108" s="83" t="str">
        <f>IF($J$4 &lt;&gt; "Y", "N", IF(OR('ESS Request Form'!$B$62 = "Yes: SA8-SA15", 'ESS Request Form'!$B$62 = "Yes: SA8-SA15, SA17 &amp; SA18"), "Y", "N"))</f>
        <v>N</v>
      </c>
      <c r="M108" s="83" t="str">
        <f>IF($J$4 &lt;&gt; "Y", "N", IF('ESS Request Form'!$B$62 = "Yes: SA8-SA15, SA17 &amp; SA18", "Y", "N"))</f>
        <v>N</v>
      </c>
      <c r="N10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8" s="83"/>
      <c r="P108" s="83" t="str">
        <f>IF(ISBLANK('ESS Request Form'!$D216), "No Information Submitted", 'ESS Request Form'!$D216)</f>
        <v>No Information Submitted</v>
      </c>
      <c r="Q108" s="83" t="str">
        <f>IF(ISBLANK('ESS Request Form'!$E216), "No Information Submitted", 'ESS Request Form'!$E216)</f>
        <v>No Information Submitted</v>
      </c>
      <c r="R108" s="83" t="str">
        <f>IF(ISBLANK('ESS Request Form'!$F216), "No Information Submitted", 'ESS Request Form'!$F216)</f>
        <v>No Information Submitted</v>
      </c>
      <c r="S108" s="83" t="str">
        <f>IF(ISBLANK('ESS Request Form'!$G216), "No Information Submitted", 'ESS Request Form'!$G216)</f>
        <v>No Information Submitted</v>
      </c>
      <c r="T108" s="83" t="str">
        <f>IF(ISBLANK('ESS Request Form'!$H216), "No Information Submitted", 'ESS Request Form'!$H216)</f>
        <v>No Information Submitted</v>
      </c>
      <c r="U108" s="83" t="str">
        <f>IF($I$4 &lt;&gt; "Y", "No Information Submitted", IF(ISBLANK('ESS Request Form'!$B$44), "No NRTL Selected", 'ESS Request Form'!$B$44))</f>
        <v>No Information Submitted</v>
      </c>
      <c r="V108" s="84" t="str">
        <f t="shared" si="4"/>
        <v>No Information Submitted</v>
      </c>
      <c r="W108" s="83" t="str">
        <f>IF($J$4 &lt;&gt; "Y", "No Information Submitted", IF(ISBLANK('ESS Request Form'!$B$44), "No NRTL Selected", 'ESS Request Form'!$B$44))</f>
        <v>No Information Submitted</v>
      </c>
      <c r="X108" s="84" t="str">
        <f t="shared" si="5"/>
        <v>No Information Submitted</v>
      </c>
      <c r="Y108" s="83" t="str">
        <f>IF($J$4 &lt;&gt; "Y", "No Information Submitted", IF(AND($J$4= "Y", ISBLANK('ESS Request Form'!$B$64)), "ERROR - No Firmware Version Submitted", 'ESS Request Form'!$B$64))</f>
        <v>No Information Submitted</v>
      </c>
      <c r="Z108" s="84" t="str">
        <f t="shared" si="6"/>
        <v>No Information Submitted</v>
      </c>
      <c r="AA108" s="84" t="str">
        <f t="shared" si="7"/>
        <v>No Information Submitted</v>
      </c>
      <c r="AB108" s="83" t="str">
        <f>IF($N$4 = "No Information Submitted", "No Information Submitted", IF(ISBLANK('ESS Request Form'!$B$76), "No Information Submitted", 'ESS Request Form'!$B$76))</f>
        <v>No Information Submitted</v>
      </c>
      <c r="AC108" s="84" t="str">
        <f>IF($N$4 = "No Information Submitted", "No Information Submitted", IF(ISBLANK('ESS Request Form'!$B$76), "No Information Submitted", ""))</f>
        <v>No Information Submitted</v>
      </c>
      <c r="AD108" s="83"/>
      <c r="AF108" s="83"/>
      <c r="AG108" s="83"/>
      <c r="AH108" s="83" t="str">
        <f>IF(ISBLANK('ESS Request Form'!$I216), "", _xlfn.CONCAT("Integrated Inverter model number ", 'ESS Request Form'!$I216))</f>
        <v/>
      </c>
      <c r="AI108" s="83" t="str">
        <f>IF('ESS Request Form'!$B$81 = "", "No Information Submitted", IF('ESS Request Form'!$B$81 = "Yes", "Y", IF('ESS Request Form'!$B$81 = "No", "N", "Error")))</f>
        <v>No Information Submitted</v>
      </c>
      <c r="AJ108" s="83" t="str">
        <f>IF('ESS Request Form'!$B$83 = "", "No Information Submitted", IF('ESS Request Form'!$B$83 = "Yes", "Y", IF('ESS Request Form'!$B$83 = "No", "N", "Error")))</f>
        <v>No Information Submitted</v>
      </c>
      <c r="AK108" s="83" t="str">
        <f>IF('ESS Request Form'!$B$85 = "", "No Information Submitted", IF('ESS Request Form'!$B$85 = "Yes", "Y", IF('ESS Request Form'!$B$85 = "No", "N", "Error")))</f>
        <v>No Information Submitted</v>
      </c>
      <c r="AL108" s="83" t="str">
        <f>IF('ESS Request Form'!$B$87 = "", "No Information Submitted", IF('ESS Request Form'!$B$87 = "Yes", "Y", IF('ESS Request Form'!$B$87 = "No", "N", "Error")))</f>
        <v>No Information Submitted</v>
      </c>
      <c r="AM108" s="83" t="str">
        <f>IF('ESS Request Form'!$B$89 = "", "No Information Submitted", IF('ESS Request Form'!$B$89 = "Yes", "Y", IF('ESS Request Form'!$B$89 = "No", "N", "Error")))</f>
        <v>No Information Submitted</v>
      </c>
      <c r="AN108" s="83" t="str">
        <f>IF('ESS Request Form'!$B$91 = "", "No Information Submitted", IF('ESS Request Form'!$B$91 = "Yes", "Y", IF('ESS Request Form'!$B$91 = "No", "N", "Error")))</f>
        <v>No Information Submitted</v>
      </c>
      <c r="AO108" s="83" t="str">
        <f>IF('ESS Request Form'!$B$93 = "", "No Information Submitted", IF('ESS Request Form'!$B$93 = "Yes", "Y", IF('ESS Request Form'!$B$93 = "No", "N", "Error")))</f>
        <v>No Information Submitted</v>
      </c>
      <c r="AP108" s="83" t="str">
        <f>IF('ESS Request Form'!$B$95 = "", "No Information Submitted", IF('ESS Request Form'!$B$95 = "Yes", "Y", IF('ESS Request Form'!$B$95 = "No", "N", "Error")))</f>
        <v>No Information Submitted</v>
      </c>
      <c r="AQ108" s="83" t="str">
        <f>IF('ESS Request Form'!$B$97 = "", "No Information Submitted", IF('ESS Request Form'!$B$97 = "Yes", "Y", IF('ESS Request Form'!$B$97 = "No", "N", "Error")))</f>
        <v>No Information Submitted</v>
      </c>
      <c r="AR108" s="84"/>
      <c r="AS108" s="84"/>
      <c r="AT108" s="83" t="str">
        <f>IF('ESS Request Form'!$B$16 = "Add", "Add", IF('ESS Request Form'!$B$16 = "Revise", "Revise", "No Information Submitted"))</f>
        <v>No Information Submitted</v>
      </c>
    </row>
    <row r="109" spans="1:46" s="70" customFormat="1" ht="28.8" x14ac:dyDescent="0.3">
      <c r="A109" s="82" t="str">
        <f>IF(ISBLANK('ESS Request Form'!$B$6), "No Information Submitted", 'ESS Request Form'!$B$6)</f>
        <v>No Information Submitted</v>
      </c>
      <c r="B109" s="82"/>
      <c r="C109" s="82" t="str">
        <f>IF(ISBLANK('ESS Request Form'!$B217), "No Information Submitted", 'ESS Request Form'!$B217)</f>
        <v>No Information Submitted</v>
      </c>
      <c r="D109" s="83" t="str">
        <f>IF(ISBLANK('ESS Request Form'!$B$30), "No Information Submitted", 'ESS Request Form'!$B$30)</f>
        <v>No Information Submitted</v>
      </c>
      <c r="E109" s="83" t="str">
        <f>IF(ISBLANK('ESS Request Form'!$C217), "No Information Submitted", IF('ESS Request Form'!$C217 = "No", "N", IF('ESS Request Form'!$C217 = "Yes", "Y", "Error")))</f>
        <v>No Information Submitted</v>
      </c>
      <c r="F109" s="83" t="str">
        <f>IF(ISBLANK('ESS Request Form'!$B$22), "No Information Submitted", 'ESS Request Form'!$B$22)</f>
        <v>No Information Submitted</v>
      </c>
      <c r="G109" s="84" t="str">
        <f>IF(ISBLANK('ESS Request Form'!$B$26), "No Information Submitted", 'ESS Request Form'!$B$26)</f>
        <v>No Information Submitted</v>
      </c>
      <c r="H109" s="83" t="str">
        <f>IF(ISBLANK('ESS Request Form'!$B$24), "No Information Submitted", 'ESS Request Form'!$B$24)</f>
        <v>No Information Submitted</v>
      </c>
      <c r="I109" s="83" t="str">
        <f xml:space="preserve"> IF('ESS Request Form'!$B$42 = "Yes", IF(OR('ESS Request Form'!$B$51 = "Yes", OR('ESS Request Form'!$B$62 = "Yes: SA8-SA15", 'ESS Request Form'!$B$62 = "Yes: SA8-SA15, SA17 &amp; SA18")), IF('ESS Request Form'!$B$51 = "Yes", "Y", "N"), "ERROR - No SA or SB Submitted"), "N")</f>
        <v>N</v>
      </c>
      <c r="J10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9" s="83" t="str">
        <f>IF($J$4 &lt;&gt; "Y", "N", IF('ESS Request Form'!$B$66 = "Yes", "Y", "N"))</f>
        <v>N</v>
      </c>
      <c r="L109" s="83" t="str">
        <f>IF($J$4 &lt;&gt; "Y", "N", IF(OR('ESS Request Form'!$B$62 = "Yes: SA8-SA15", 'ESS Request Form'!$B$62 = "Yes: SA8-SA15, SA17 &amp; SA18"), "Y", "N"))</f>
        <v>N</v>
      </c>
      <c r="M109" s="83" t="str">
        <f>IF($J$4 &lt;&gt; "Y", "N", IF('ESS Request Form'!$B$62 = "Yes: SA8-SA15, SA17 &amp; SA18", "Y", "N"))</f>
        <v>N</v>
      </c>
      <c r="N10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9" s="83"/>
      <c r="P109" s="83" t="str">
        <f>IF(ISBLANK('ESS Request Form'!$D217), "No Information Submitted", 'ESS Request Form'!$D217)</f>
        <v>No Information Submitted</v>
      </c>
      <c r="Q109" s="83" t="str">
        <f>IF(ISBLANK('ESS Request Form'!$E217), "No Information Submitted", 'ESS Request Form'!$E217)</f>
        <v>No Information Submitted</v>
      </c>
      <c r="R109" s="83" t="str">
        <f>IF(ISBLANK('ESS Request Form'!$F217), "No Information Submitted", 'ESS Request Form'!$F217)</f>
        <v>No Information Submitted</v>
      </c>
      <c r="S109" s="83" t="str">
        <f>IF(ISBLANK('ESS Request Form'!$G217), "No Information Submitted", 'ESS Request Form'!$G217)</f>
        <v>No Information Submitted</v>
      </c>
      <c r="T109" s="83" t="str">
        <f>IF(ISBLANK('ESS Request Form'!$H217), "No Information Submitted", 'ESS Request Form'!$H217)</f>
        <v>No Information Submitted</v>
      </c>
      <c r="U109" s="83" t="str">
        <f>IF($I$4 &lt;&gt; "Y", "No Information Submitted", IF(ISBLANK('ESS Request Form'!$B$44), "No NRTL Selected", 'ESS Request Form'!$B$44))</f>
        <v>No Information Submitted</v>
      </c>
      <c r="V109" s="84" t="str">
        <f t="shared" si="4"/>
        <v>No Information Submitted</v>
      </c>
      <c r="W109" s="83" t="str">
        <f>IF($J$4 &lt;&gt; "Y", "No Information Submitted", IF(ISBLANK('ESS Request Form'!$B$44), "No NRTL Selected", 'ESS Request Form'!$B$44))</f>
        <v>No Information Submitted</v>
      </c>
      <c r="X109" s="84" t="str">
        <f t="shared" si="5"/>
        <v>No Information Submitted</v>
      </c>
      <c r="Y109" s="83" t="str">
        <f>IF($J$4 &lt;&gt; "Y", "No Information Submitted", IF(AND($J$4= "Y", ISBLANK('ESS Request Form'!$B$64)), "ERROR - No Firmware Version Submitted", 'ESS Request Form'!$B$64))</f>
        <v>No Information Submitted</v>
      </c>
      <c r="Z109" s="84" t="str">
        <f t="shared" si="6"/>
        <v>No Information Submitted</v>
      </c>
      <c r="AA109" s="84" t="str">
        <f t="shared" si="7"/>
        <v>No Information Submitted</v>
      </c>
      <c r="AB109" s="83" t="str">
        <f>IF($N$4 = "No Information Submitted", "No Information Submitted", IF(ISBLANK('ESS Request Form'!$B$76), "No Information Submitted", 'ESS Request Form'!$B$76))</f>
        <v>No Information Submitted</v>
      </c>
      <c r="AC109" s="84" t="str">
        <f>IF($N$4 = "No Information Submitted", "No Information Submitted", IF(ISBLANK('ESS Request Form'!$B$76), "No Information Submitted", ""))</f>
        <v>No Information Submitted</v>
      </c>
      <c r="AD109" s="83"/>
      <c r="AF109" s="83"/>
      <c r="AG109" s="83"/>
      <c r="AH109" s="83" t="str">
        <f>IF(ISBLANK('ESS Request Form'!$I217), "", _xlfn.CONCAT("Integrated Inverter model number ", 'ESS Request Form'!$I217))</f>
        <v/>
      </c>
      <c r="AI109" s="83" t="str">
        <f>IF('ESS Request Form'!$B$81 = "", "No Information Submitted", IF('ESS Request Form'!$B$81 = "Yes", "Y", IF('ESS Request Form'!$B$81 = "No", "N", "Error")))</f>
        <v>No Information Submitted</v>
      </c>
      <c r="AJ109" s="83" t="str">
        <f>IF('ESS Request Form'!$B$83 = "", "No Information Submitted", IF('ESS Request Form'!$B$83 = "Yes", "Y", IF('ESS Request Form'!$B$83 = "No", "N", "Error")))</f>
        <v>No Information Submitted</v>
      </c>
      <c r="AK109" s="83" t="str">
        <f>IF('ESS Request Form'!$B$85 = "", "No Information Submitted", IF('ESS Request Form'!$B$85 = "Yes", "Y", IF('ESS Request Form'!$B$85 = "No", "N", "Error")))</f>
        <v>No Information Submitted</v>
      </c>
      <c r="AL109" s="83" t="str">
        <f>IF('ESS Request Form'!$B$87 = "", "No Information Submitted", IF('ESS Request Form'!$B$87 = "Yes", "Y", IF('ESS Request Form'!$B$87 = "No", "N", "Error")))</f>
        <v>No Information Submitted</v>
      </c>
      <c r="AM109" s="83" t="str">
        <f>IF('ESS Request Form'!$B$89 = "", "No Information Submitted", IF('ESS Request Form'!$B$89 = "Yes", "Y", IF('ESS Request Form'!$B$89 = "No", "N", "Error")))</f>
        <v>No Information Submitted</v>
      </c>
      <c r="AN109" s="83" t="str">
        <f>IF('ESS Request Form'!$B$91 = "", "No Information Submitted", IF('ESS Request Form'!$B$91 = "Yes", "Y", IF('ESS Request Form'!$B$91 = "No", "N", "Error")))</f>
        <v>No Information Submitted</v>
      </c>
      <c r="AO109" s="83" t="str">
        <f>IF('ESS Request Form'!$B$93 = "", "No Information Submitted", IF('ESS Request Form'!$B$93 = "Yes", "Y", IF('ESS Request Form'!$B$93 = "No", "N", "Error")))</f>
        <v>No Information Submitted</v>
      </c>
      <c r="AP109" s="83" t="str">
        <f>IF('ESS Request Form'!$B$95 = "", "No Information Submitted", IF('ESS Request Form'!$B$95 = "Yes", "Y", IF('ESS Request Form'!$B$95 = "No", "N", "Error")))</f>
        <v>No Information Submitted</v>
      </c>
      <c r="AQ109" s="83" t="str">
        <f>IF('ESS Request Form'!$B$97 = "", "No Information Submitted", IF('ESS Request Form'!$B$97 = "Yes", "Y", IF('ESS Request Form'!$B$97 = "No", "N", "Error")))</f>
        <v>No Information Submitted</v>
      </c>
      <c r="AR109" s="84"/>
      <c r="AS109" s="84"/>
      <c r="AT109" s="83" t="str">
        <f>IF('ESS Request Form'!$B$16 = "Add", "Add", IF('ESS Request Form'!$B$16 = "Revise", "Revise", "No Information Submitted"))</f>
        <v>No Information Submitted</v>
      </c>
    </row>
    <row r="110" spans="1:46" s="70" customFormat="1" ht="28.8" x14ac:dyDescent="0.3">
      <c r="A110" s="82" t="str">
        <f>IF(ISBLANK('ESS Request Form'!$B$6), "No Information Submitted", 'ESS Request Form'!$B$6)</f>
        <v>No Information Submitted</v>
      </c>
      <c r="B110" s="82"/>
      <c r="C110" s="82" t="str">
        <f>IF(ISBLANK('ESS Request Form'!$B218), "No Information Submitted", 'ESS Request Form'!$B218)</f>
        <v>No Information Submitted</v>
      </c>
      <c r="D110" s="83" t="str">
        <f>IF(ISBLANK('ESS Request Form'!$B$30), "No Information Submitted", 'ESS Request Form'!$B$30)</f>
        <v>No Information Submitted</v>
      </c>
      <c r="E110" s="83" t="str">
        <f>IF(ISBLANK('ESS Request Form'!$C218), "No Information Submitted", IF('ESS Request Form'!$C218 = "No", "N", IF('ESS Request Form'!$C218 = "Yes", "Y", "Error")))</f>
        <v>No Information Submitted</v>
      </c>
      <c r="F110" s="83" t="str">
        <f>IF(ISBLANK('ESS Request Form'!$B$22), "No Information Submitted", 'ESS Request Form'!$B$22)</f>
        <v>No Information Submitted</v>
      </c>
      <c r="G110" s="84" t="str">
        <f>IF(ISBLANK('ESS Request Form'!$B$26), "No Information Submitted", 'ESS Request Form'!$B$26)</f>
        <v>No Information Submitted</v>
      </c>
      <c r="H110" s="83" t="str">
        <f>IF(ISBLANK('ESS Request Form'!$B$24), "No Information Submitted", 'ESS Request Form'!$B$24)</f>
        <v>No Information Submitted</v>
      </c>
      <c r="I110" s="83" t="str">
        <f xml:space="preserve"> IF('ESS Request Form'!$B$42 = "Yes", IF(OR('ESS Request Form'!$B$51 = "Yes", OR('ESS Request Form'!$B$62 = "Yes: SA8-SA15", 'ESS Request Form'!$B$62 = "Yes: SA8-SA15, SA17 &amp; SA18")), IF('ESS Request Form'!$B$51 = "Yes", "Y", "N"), "ERROR - No SA or SB Submitted"), "N")</f>
        <v>N</v>
      </c>
      <c r="J1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0" s="83" t="str">
        <f>IF($J$4 &lt;&gt; "Y", "N", IF('ESS Request Form'!$B$66 = "Yes", "Y", "N"))</f>
        <v>N</v>
      </c>
      <c r="L110" s="83" t="str">
        <f>IF($J$4 &lt;&gt; "Y", "N", IF(OR('ESS Request Form'!$B$62 = "Yes: SA8-SA15", 'ESS Request Form'!$B$62 = "Yes: SA8-SA15, SA17 &amp; SA18"), "Y", "N"))</f>
        <v>N</v>
      </c>
      <c r="M110" s="83" t="str">
        <f>IF($J$4 &lt;&gt; "Y", "N", IF('ESS Request Form'!$B$62 = "Yes: SA8-SA15, SA17 &amp; SA18", "Y", "N"))</f>
        <v>N</v>
      </c>
      <c r="N1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0" s="83"/>
      <c r="P110" s="83" t="str">
        <f>IF(ISBLANK('ESS Request Form'!$D218), "No Information Submitted", 'ESS Request Form'!$D218)</f>
        <v>No Information Submitted</v>
      </c>
      <c r="Q110" s="83" t="str">
        <f>IF(ISBLANK('ESS Request Form'!$E218), "No Information Submitted", 'ESS Request Form'!$E218)</f>
        <v>No Information Submitted</v>
      </c>
      <c r="R110" s="83" t="str">
        <f>IF(ISBLANK('ESS Request Form'!$F218), "No Information Submitted", 'ESS Request Form'!$F218)</f>
        <v>No Information Submitted</v>
      </c>
      <c r="S110" s="83" t="str">
        <f>IF(ISBLANK('ESS Request Form'!$G218), "No Information Submitted", 'ESS Request Form'!$G218)</f>
        <v>No Information Submitted</v>
      </c>
      <c r="T110" s="83" t="str">
        <f>IF(ISBLANK('ESS Request Form'!$H218), "No Information Submitted", 'ESS Request Form'!$H218)</f>
        <v>No Information Submitted</v>
      </c>
      <c r="U110" s="83" t="str">
        <f>IF($I$4 &lt;&gt; "Y", "No Information Submitted", IF(ISBLANK('ESS Request Form'!$B$44), "No NRTL Selected", 'ESS Request Form'!$B$44))</f>
        <v>No Information Submitted</v>
      </c>
      <c r="V110" s="84" t="str">
        <f t="shared" si="4"/>
        <v>No Information Submitted</v>
      </c>
      <c r="W110" s="83" t="str">
        <f>IF($J$4 &lt;&gt; "Y", "No Information Submitted", IF(ISBLANK('ESS Request Form'!$B$44), "No NRTL Selected", 'ESS Request Form'!$B$44))</f>
        <v>No Information Submitted</v>
      </c>
      <c r="X110" s="84" t="str">
        <f t="shared" si="5"/>
        <v>No Information Submitted</v>
      </c>
      <c r="Y110" s="83" t="str">
        <f>IF($J$4 &lt;&gt; "Y", "No Information Submitted", IF(AND($J$4= "Y", ISBLANK('ESS Request Form'!$B$64)), "ERROR - No Firmware Version Submitted", 'ESS Request Form'!$B$64))</f>
        <v>No Information Submitted</v>
      </c>
      <c r="Z110" s="84" t="str">
        <f t="shared" si="6"/>
        <v>No Information Submitted</v>
      </c>
      <c r="AA110" s="84" t="str">
        <f t="shared" si="7"/>
        <v>No Information Submitted</v>
      </c>
      <c r="AB110" s="83" t="str">
        <f>IF($N$4 = "No Information Submitted", "No Information Submitted", IF(ISBLANK('ESS Request Form'!$B$76), "No Information Submitted", 'ESS Request Form'!$B$76))</f>
        <v>No Information Submitted</v>
      </c>
      <c r="AC110" s="84" t="str">
        <f>IF($N$4 = "No Information Submitted", "No Information Submitted", IF(ISBLANK('ESS Request Form'!$B$76), "No Information Submitted", ""))</f>
        <v>No Information Submitted</v>
      </c>
      <c r="AD110" s="83"/>
      <c r="AF110" s="83"/>
      <c r="AG110" s="83"/>
      <c r="AH110" s="83" t="str">
        <f>IF(ISBLANK('ESS Request Form'!$I218), "", _xlfn.CONCAT("Integrated Inverter model number ", 'ESS Request Form'!$I218))</f>
        <v/>
      </c>
      <c r="AI110" s="83" t="str">
        <f>IF('ESS Request Form'!$B$81 = "", "No Information Submitted", IF('ESS Request Form'!$B$81 = "Yes", "Y", IF('ESS Request Form'!$B$81 = "No", "N", "Error")))</f>
        <v>No Information Submitted</v>
      </c>
      <c r="AJ110" s="83" t="str">
        <f>IF('ESS Request Form'!$B$83 = "", "No Information Submitted", IF('ESS Request Form'!$B$83 = "Yes", "Y", IF('ESS Request Form'!$B$83 = "No", "N", "Error")))</f>
        <v>No Information Submitted</v>
      </c>
      <c r="AK110" s="83" t="str">
        <f>IF('ESS Request Form'!$B$85 = "", "No Information Submitted", IF('ESS Request Form'!$B$85 = "Yes", "Y", IF('ESS Request Form'!$B$85 = "No", "N", "Error")))</f>
        <v>No Information Submitted</v>
      </c>
      <c r="AL110" s="83" t="str">
        <f>IF('ESS Request Form'!$B$87 = "", "No Information Submitted", IF('ESS Request Form'!$B$87 = "Yes", "Y", IF('ESS Request Form'!$B$87 = "No", "N", "Error")))</f>
        <v>No Information Submitted</v>
      </c>
      <c r="AM110" s="83" t="str">
        <f>IF('ESS Request Form'!$B$89 = "", "No Information Submitted", IF('ESS Request Form'!$B$89 = "Yes", "Y", IF('ESS Request Form'!$B$89 = "No", "N", "Error")))</f>
        <v>No Information Submitted</v>
      </c>
      <c r="AN110" s="83" t="str">
        <f>IF('ESS Request Form'!$B$91 = "", "No Information Submitted", IF('ESS Request Form'!$B$91 = "Yes", "Y", IF('ESS Request Form'!$B$91 = "No", "N", "Error")))</f>
        <v>No Information Submitted</v>
      </c>
      <c r="AO110" s="83" t="str">
        <f>IF('ESS Request Form'!$B$93 = "", "No Information Submitted", IF('ESS Request Form'!$B$93 = "Yes", "Y", IF('ESS Request Form'!$B$93 = "No", "N", "Error")))</f>
        <v>No Information Submitted</v>
      </c>
      <c r="AP110" s="83" t="str">
        <f>IF('ESS Request Form'!$B$95 = "", "No Information Submitted", IF('ESS Request Form'!$B$95 = "Yes", "Y", IF('ESS Request Form'!$B$95 = "No", "N", "Error")))</f>
        <v>No Information Submitted</v>
      </c>
      <c r="AQ110" s="83" t="str">
        <f>IF('ESS Request Form'!$B$97 = "", "No Information Submitted", IF('ESS Request Form'!$B$97 = "Yes", "Y", IF('ESS Request Form'!$B$97 = "No", "N", "Error")))</f>
        <v>No Information Submitted</v>
      </c>
      <c r="AR110" s="84"/>
      <c r="AS110" s="84"/>
      <c r="AT110" s="83" t="str">
        <f>IF('ESS Request Form'!$B$16 = "Add", "Add", IF('ESS Request Form'!$B$16 = "Revise", "Revise", "No Information Submitted"))</f>
        <v>No Information Submitted</v>
      </c>
    </row>
    <row r="111" spans="1:46" s="70" customFormat="1" ht="28.8" x14ac:dyDescent="0.3">
      <c r="A111" s="82" t="str">
        <f>IF(ISBLANK('ESS Request Form'!$B$6), "No Information Submitted", 'ESS Request Form'!$B$6)</f>
        <v>No Information Submitted</v>
      </c>
      <c r="B111" s="82"/>
      <c r="C111" s="82" t="str">
        <f>IF(ISBLANK('ESS Request Form'!$B219), "No Information Submitted", 'ESS Request Form'!$B219)</f>
        <v>No Information Submitted</v>
      </c>
      <c r="D111" s="83" t="str">
        <f>IF(ISBLANK('ESS Request Form'!$B$30), "No Information Submitted", 'ESS Request Form'!$B$30)</f>
        <v>No Information Submitted</v>
      </c>
      <c r="E111" s="83" t="str">
        <f>IF(ISBLANK('ESS Request Form'!$C219), "No Information Submitted", IF('ESS Request Form'!$C219 = "No", "N", IF('ESS Request Form'!$C219 = "Yes", "Y", "Error")))</f>
        <v>No Information Submitted</v>
      </c>
      <c r="F111" s="83" t="str">
        <f>IF(ISBLANK('ESS Request Form'!$B$22), "No Information Submitted", 'ESS Request Form'!$B$22)</f>
        <v>No Information Submitted</v>
      </c>
      <c r="G111" s="84" t="str">
        <f>IF(ISBLANK('ESS Request Form'!$B$26), "No Information Submitted", 'ESS Request Form'!$B$26)</f>
        <v>No Information Submitted</v>
      </c>
      <c r="H111" s="83" t="str">
        <f>IF(ISBLANK('ESS Request Form'!$B$24), "No Information Submitted", 'ESS Request Form'!$B$24)</f>
        <v>No Information Submitted</v>
      </c>
      <c r="I111" s="83" t="str">
        <f xml:space="preserve"> IF('ESS Request Form'!$B$42 = "Yes", IF(OR('ESS Request Form'!$B$51 = "Yes", OR('ESS Request Form'!$B$62 = "Yes: SA8-SA15", 'ESS Request Form'!$B$62 = "Yes: SA8-SA15, SA17 &amp; SA18")), IF('ESS Request Form'!$B$51 = "Yes", "Y", "N"), "ERROR - No SA or SB Submitted"), "N")</f>
        <v>N</v>
      </c>
      <c r="J1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1" s="83" t="str">
        <f>IF($J$4 &lt;&gt; "Y", "N", IF('ESS Request Form'!$B$66 = "Yes", "Y", "N"))</f>
        <v>N</v>
      </c>
      <c r="L111" s="83" t="str">
        <f>IF($J$4 &lt;&gt; "Y", "N", IF(OR('ESS Request Form'!$B$62 = "Yes: SA8-SA15", 'ESS Request Form'!$B$62 = "Yes: SA8-SA15, SA17 &amp; SA18"), "Y", "N"))</f>
        <v>N</v>
      </c>
      <c r="M111" s="83" t="str">
        <f>IF($J$4 &lt;&gt; "Y", "N", IF('ESS Request Form'!$B$62 = "Yes: SA8-SA15, SA17 &amp; SA18", "Y", "N"))</f>
        <v>N</v>
      </c>
      <c r="N1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1" s="83"/>
      <c r="P111" s="83" t="str">
        <f>IF(ISBLANK('ESS Request Form'!$D219), "No Information Submitted", 'ESS Request Form'!$D219)</f>
        <v>No Information Submitted</v>
      </c>
      <c r="Q111" s="83" t="str">
        <f>IF(ISBLANK('ESS Request Form'!$E219), "No Information Submitted", 'ESS Request Form'!$E219)</f>
        <v>No Information Submitted</v>
      </c>
      <c r="R111" s="83" t="str">
        <f>IF(ISBLANK('ESS Request Form'!$F219), "No Information Submitted", 'ESS Request Form'!$F219)</f>
        <v>No Information Submitted</v>
      </c>
      <c r="S111" s="83" t="str">
        <f>IF(ISBLANK('ESS Request Form'!$G219), "No Information Submitted", 'ESS Request Form'!$G219)</f>
        <v>No Information Submitted</v>
      </c>
      <c r="T111" s="83" t="str">
        <f>IF(ISBLANK('ESS Request Form'!$H219), "No Information Submitted", 'ESS Request Form'!$H219)</f>
        <v>No Information Submitted</v>
      </c>
      <c r="U111" s="83" t="str">
        <f>IF($I$4 &lt;&gt; "Y", "No Information Submitted", IF(ISBLANK('ESS Request Form'!$B$44), "No NRTL Selected", 'ESS Request Form'!$B$44))</f>
        <v>No Information Submitted</v>
      </c>
      <c r="V111" s="84" t="str">
        <f t="shared" si="4"/>
        <v>No Information Submitted</v>
      </c>
      <c r="W111" s="83" t="str">
        <f>IF($J$4 &lt;&gt; "Y", "No Information Submitted", IF(ISBLANK('ESS Request Form'!$B$44), "No NRTL Selected", 'ESS Request Form'!$B$44))</f>
        <v>No Information Submitted</v>
      </c>
      <c r="X111" s="84" t="str">
        <f t="shared" si="5"/>
        <v>No Information Submitted</v>
      </c>
      <c r="Y111" s="83" t="str">
        <f>IF($J$4 &lt;&gt; "Y", "No Information Submitted", IF(AND($J$4= "Y", ISBLANK('ESS Request Form'!$B$64)), "ERROR - No Firmware Version Submitted", 'ESS Request Form'!$B$64))</f>
        <v>No Information Submitted</v>
      </c>
      <c r="Z111" s="84" t="str">
        <f t="shared" si="6"/>
        <v>No Information Submitted</v>
      </c>
      <c r="AA111" s="84" t="str">
        <f t="shared" si="7"/>
        <v>No Information Submitted</v>
      </c>
      <c r="AB111" s="83" t="str">
        <f>IF($N$4 = "No Information Submitted", "No Information Submitted", IF(ISBLANK('ESS Request Form'!$B$76), "No Information Submitted", 'ESS Request Form'!$B$76))</f>
        <v>No Information Submitted</v>
      </c>
      <c r="AC111" s="84" t="str">
        <f>IF($N$4 = "No Information Submitted", "No Information Submitted", IF(ISBLANK('ESS Request Form'!$B$76), "No Information Submitted", ""))</f>
        <v>No Information Submitted</v>
      </c>
      <c r="AD111" s="83"/>
      <c r="AF111" s="83"/>
      <c r="AG111" s="83"/>
      <c r="AH111" s="83" t="str">
        <f>IF(ISBLANK('ESS Request Form'!$I219), "", _xlfn.CONCAT("Integrated Inverter model number ", 'ESS Request Form'!$I219))</f>
        <v/>
      </c>
      <c r="AI111" s="83" t="str">
        <f>IF('ESS Request Form'!$B$81 = "", "No Information Submitted", IF('ESS Request Form'!$B$81 = "Yes", "Y", IF('ESS Request Form'!$B$81 = "No", "N", "Error")))</f>
        <v>No Information Submitted</v>
      </c>
      <c r="AJ111" s="83" t="str">
        <f>IF('ESS Request Form'!$B$83 = "", "No Information Submitted", IF('ESS Request Form'!$B$83 = "Yes", "Y", IF('ESS Request Form'!$B$83 = "No", "N", "Error")))</f>
        <v>No Information Submitted</v>
      </c>
      <c r="AK111" s="83" t="str">
        <f>IF('ESS Request Form'!$B$85 = "", "No Information Submitted", IF('ESS Request Form'!$B$85 = "Yes", "Y", IF('ESS Request Form'!$B$85 = "No", "N", "Error")))</f>
        <v>No Information Submitted</v>
      </c>
      <c r="AL111" s="83" t="str">
        <f>IF('ESS Request Form'!$B$87 = "", "No Information Submitted", IF('ESS Request Form'!$B$87 = "Yes", "Y", IF('ESS Request Form'!$B$87 = "No", "N", "Error")))</f>
        <v>No Information Submitted</v>
      </c>
      <c r="AM111" s="83" t="str">
        <f>IF('ESS Request Form'!$B$89 = "", "No Information Submitted", IF('ESS Request Form'!$B$89 = "Yes", "Y", IF('ESS Request Form'!$B$89 = "No", "N", "Error")))</f>
        <v>No Information Submitted</v>
      </c>
      <c r="AN111" s="83" t="str">
        <f>IF('ESS Request Form'!$B$91 = "", "No Information Submitted", IF('ESS Request Form'!$B$91 = "Yes", "Y", IF('ESS Request Form'!$B$91 = "No", "N", "Error")))</f>
        <v>No Information Submitted</v>
      </c>
      <c r="AO111" s="83" t="str">
        <f>IF('ESS Request Form'!$B$93 = "", "No Information Submitted", IF('ESS Request Form'!$B$93 = "Yes", "Y", IF('ESS Request Form'!$B$93 = "No", "N", "Error")))</f>
        <v>No Information Submitted</v>
      </c>
      <c r="AP111" s="83" t="str">
        <f>IF('ESS Request Form'!$B$95 = "", "No Information Submitted", IF('ESS Request Form'!$B$95 = "Yes", "Y", IF('ESS Request Form'!$B$95 = "No", "N", "Error")))</f>
        <v>No Information Submitted</v>
      </c>
      <c r="AQ111" s="83" t="str">
        <f>IF('ESS Request Form'!$B$97 = "", "No Information Submitted", IF('ESS Request Form'!$B$97 = "Yes", "Y", IF('ESS Request Form'!$B$97 = "No", "N", "Error")))</f>
        <v>No Information Submitted</v>
      </c>
      <c r="AR111" s="84"/>
      <c r="AS111" s="84"/>
      <c r="AT111" s="83" t="str">
        <f>IF('ESS Request Form'!$B$16 = "Add", "Add", IF('ESS Request Form'!$B$16 = "Revise", "Revise", "No Information Submitted"))</f>
        <v>No Information Submitted</v>
      </c>
    </row>
    <row r="112" spans="1:46" s="70" customFormat="1" ht="28.8" x14ac:dyDescent="0.3">
      <c r="A112" s="82" t="str">
        <f>IF(ISBLANK('ESS Request Form'!$B$6), "No Information Submitted", 'ESS Request Form'!$B$6)</f>
        <v>No Information Submitted</v>
      </c>
      <c r="B112" s="82"/>
      <c r="C112" s="82" t="str">
        <f>IF(ISBLANK('ESS Request Form'!$B220), "No Information Submitted", 'ESS Request Form'!$B220)</f>
        <v>No Information Submitted</v>
      </c>
      <c r="D112" s="83" t="str">
        <f>IF(ISBLANK('ESS Request Form'!$B$30), "No Information Submitted", 'ESS Request Form'!$B$30)</f>
        <v>No Information Submitted</v>
      </c>
      <c r="E112" s="83" t="str">
        <f>IF(ISBLANK('ESS Request Form'!$C220), "No Information Submitted", IF('ESS Request Form'!$C220 = "No", "N", IF('ESS Request Form'!$C220 = "Yes", "Y", "Error")))</f>
        <v>No Information Submitted</v>
      </c>
      <c r="F112" s="83" t="str">
        <f>IF(ISBLANK('ESS Request Form'!$B$22), "No Information Submitted", 'ESS Request Form'!$B$22)</f>
        <v>No Information Submitted</v>
      </c>
      <c r="G112" s="84" t="str">
        <f>IF(ISBLANK('ESS Request Form'!$B$26), "No Information Submitted", 'ESS Request Form'!$B$26)</f>
        <v>No Information Submitted</v>
      </c>
      <c r="H112" s="83" t="str">
        <f>IF(ISBLANK('ESS Request Form'!$B$24), "No Information Submitted", 'ESS Request Form'!$B$24)</f>
        <v>No Information Submitted</v>
      </c>
      <c r="I112" s="83" t="str">
        <f xml:space="preserve"> IF('ESS Request Form'!$B$42 = "Yes", IF(OR('ESS Request Form'!$B$51 = "Yes", OR('ESS Request Form'!$B$62 = "Yes: SA8-SA15", 'ESS Request Form'!$B$62 = "Yes: SA8-SA15, SA17 &amp; SA18")), IF('ESS Request Form'!$B$51 = "Yes", "Y", "N"), "ERROR - No SA or SB Submitted"), "N")</f>
        <v>N</v>
      </c>
      <c r="J1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2" s="83" t="str">
        <f>IF($J$4 &lt;&gt; "Y", "N", IF('ESS Request Form'!$B$66 = "Yes", "Y", "N"))</f>
        <v>N</v>
      </c>
      <c r="L112" s="83" t="str">
        <f>IF($J$4 &lt;&gt; "Y", "N", IF(OR('ESS Request Form'!$B$62 = "Yes: SA8-SA15", 'ESS Request Form'!$B$62 = "Yes: SA8-SA15, SA17 &amp; SA18"), "Y", "N"))</f>
        <v>N</v>
      </c>
      <c r="M112" s="83" t="str">
        <f>IF($J$4 &lt;&gt; "Y", "N", IF('ESS Request Form'!$B$62 = "Yes: SA8-SA15, SA17 &amp; SA18", "Y", "N"))</f>
        <v>N</v>
      </c>
      <c r="N1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2" s="83"/>
      <c r="P112" s="83" t="str">
        <f>IF(ISBLANK('ESS Request Form'!$D220), "No Information Submitted", 'ESS Request Form'!$D220)</f>
        <v>No Information Submitted</v>
      </c>
      <c r="Q112" s="83" t="str">
        <f>IF(ISBLANK('ESS Request Form'!$E220), "No Information Submitted", 'ESS Request Form'!$E220)</f>
        <v>No Information Submitted</v>
      </c>
      <c r="R112" s="83" t="str">
        <f>IF(ISBLANK('ESS Request Form'!$F220), "No Information Submitted", 'ESS Request Form'!$F220)</f>
        <v>No Information Submitted</v>
      </c>
      <c r="S112" s="83" t="str">
        <f>IF(ISBLANK('ESS Request Form'!$G220), "No Information Submitted", 'ESS Request Form'!$G220)</f>
        <v>No Information Submitted</v>
      </c>
      <c r="T112" s="83" t="str">
        <f>IF(ISBLANK('ESS Request Form'!$H220), "No Information Submitted", 'ESS Request Form'!$H220)</f>
        <v>No Information Submitted</v>
      </c>
      <c r="U112" s="83" t="str">
        <f>IF($I$4 &lt;&gt; "Y", "No Information Submitted", IF(ISBLANK('ESS Request Form'!$B$44), "No NRTL Selected", 'ESS Request Form'!$B$44))</f>
        <v>No Information Submitted</v>
      </c>
      <c r="V112" s="84" t="str">
        <f t="shared" si="4"/>
        <v>No Information Submitted</v>
      </c>
      <c r="W112" s="83" t="str">
        <f>IF($J$4 &lt;&gt; "Y", "No Information Submitted", IF(ISBLANK('ESS Request Form'!$B$44), "No NRTL Selected", 'ESS Request Form'!$B$44))</f>
        <v>No Information Submitted</v>
      </c>
      <c r="X112" s="84" t="str">
        <f t="shared" si="5"/>
        <v>No Information Submitted</v>
      </c>
      <c r="Y112" s="83" t="str">
        <f>IF($J$4 &lt;&gt; "Y", "No Information Submitted", IF(AND($J$4= "Y", ISBLANK('ESS Request Form'!$B$64)), "ERROR - No Firmware Version Submitted", 'ESS Request Form'!$B$64))</f>
        <v>No Information Submitted</v>
      </c>
      <c r="Z112" s="84" t="str">
        <f t="shared" si="6"/>
        <v>No Information Submitted</v>
      </c>
      <c r="AA112" s="84" t="str">
        <f t="shared" si="7"/>
        <v>No Information Submitted</v>
      </c>
      <c r="AB112" s="83" t="str">
        <f>IF($N$4 = "No Information Submitted", "No Information Submitted", IF(ISBLANK('ESS Request Form'!$B$76), "No Information Submitted", 'ESS Request Form'!$B$76))</f>
        <v>No Information Submitted</v>
      </c>
      <c r="AC112" s="84" t="str">
        <f>IF($N$4 = "No Information Submitted", "No Information Submitted", IF(ISBLANK('ESS Request Form'!$B$76), "No Information Submitted", ""))</f>
        <v>No Information Submitted</v>
      </c>
      <c r="AD112" s="83"/>
      <c r="AF112" s="83"/>
      <c r="AG112" s="83"/>
      <c r="AH112" s="83" t="str">
        <f>IF(ISBLANK('ESS Request Form'!$I220), "", _xlfn.CONCAT("Integrated Inverter model number ", 'ESS Request Form'!$I220))</f>
        <v/>
      </c>
      <c r="AI112" s="83" t="str">
        <f>IF('ESS Request Form'!$B$81 = "", "No Information Submitted", IF('ESS Request Form'!$B$81 = "Yes", "Y", IF('ESS Request Form'!$B$81 = "No", "N", "Error")))</f>
        <v>No Information Submitted</v>
      </c>
      <c r="AJ112" s="83" t="str">
        <f>IF('ESS Request Form'!$B$83 = "", "No Information Submitted", IF('ESS Request Form'!$B$83 = "Yes", "Y", IF('ESS Request Form'!$B$83 = "No", "N", "Error")))</f>
        <v>No Information Submitted</v>
      </c>
      <c r="AK112" s="83" t="str">
        <f>IF('ESS Request Form'!$B$85 = "", "No Information Submitted", IF('ESS Request Form'!$B$85 = "Yes", "Y", IF('ESS Request Form'!$B$85 = "No", "N", "Error")))</f>
        <v>No Information Submitted</v>
      </c>
      <c r="AL112" s="83" t="str">
        <f>IF('ESS Request Form'!$B$87 = "", "No Information Submitted", IF('ESS Request Form'!$B$87 = "Yes", "Y", IF('ESS Request Form'!$B$87 = "No", "N", "Error")))</f>
        <v>No Information Submitted</v>
      </c>
      <c r="AM112" s="83" t="str">
        <f>IF('ESS Request Form'!$B$89 = "", "No Information Submitted", IF('ESS Request Form'!$B$89 = "Yes", "Y", IF('ESS Request Form'!$B$89 = "No", "N", "Error")))</f>
        <v>No Information Submitted</v>
      </c>
      <c r="AN112" s="83" t="str">
        <f>IF('ESS Request Form'!$B$91 = "", "No Information Submitted", IF('ESS Request Form'!$B$91 = "Yes", "Y", IF('ESS Request Form'!$B$91 = "No", "N", "Error")))</f>
        <v>No Information Submitted</v>
      </c>
      <c r="AO112" s="83" t="str">
        <f>IF('ESS Request Form'!$B$93 = "", "No Information Submitted", IF('ESS Request Form'!$B$93 = "Yes", "Y", IF('ESS Request Form'!$B$93 = "No", "N", "Error")))</f>
        <v>No Information Submitted</v>
      </c>
      <c r="AP112" s="83" t="str">
        <f>IF('ESS Request Form'!$B$95 = "", "No Information Submitted", IF('ESS Request Form'!$B$95 = "Yes", "Y", IF('ESS Request Form'!$B$95 = "No", "N", "Error")))</f>
        <v>No Information Submitted</v>
      </c>
      <c r="AQ112" s="83" t="str">
        <f>IF('ESS Request Form'!$B$97 = "", "No Information Submitted", IF('ESS Request Form'!$B$97 = "Yes", "Y", IF('ESS Request Form'!$B$97 = "No", "N", "Error")))</f>
        <v>No Information Submitted</v>
      </c>
      <c r="AR112" s="84"/>
      <c r="AS112" s="84"/>
      <c r="AT112" s="83" t="str">
        <f>IF('ESS Request Form'!$B$16 = "Add", "Add", IF('ESS Request Form'!$B$16 = "Revise", "Revise", "No Information Submitted"))</f>
        <v>No Information Submitted</v>
      </c>
    </row>
    <row r="113" spans="1:46" s="70" customFormat="1" ht="28.8" x14ac:dyDescent="0.3">
      <c r="A113" s="82" t="str">
        <f>IF(ISBLANK('ESS Request Form'!$B$6), "No Information Submitted", 'ESS Request Form'!$B$6)</f>
        <v>No Information Submitted</v>
      </c>
      <c r="B113" s="82"/>
      <c r="C113" s="82" t="str">
        <f>IF(ISBLANK('ESS Request Form'!$B221), "No Information Submitted", 'ESS Request Form'!$B221)</f>
        <v>No Information Submitted</v>
      </c>
      <c r="D113" s="83" t="str">
        <f>IF(ISBLANK('ESS Request Form'!$B$30), "No Information Submitted", 'ESS Request Form'!$B$30)</f>
        <v>No Information Submitted</v>
      </c>
      <c r="E113" s="83" t="str">
        <f>IF(ISBLANK('ESS Request Form'!$C221), "No Information Submitted", IF('ESS Request Form'!$C221 = "No", "N", IF('ESS Request Form'!$C221 = "Yes", "Y", "Error")))</f>
        <v>No Information Submitted</v>
      </c>
      <c r="F113" s="83" t="str">
        <f>IF(ISBLANK('ESS Request Form'!$B$22), "No Information Submitted", 'ESS Request Form'!$B$22)</f>
        <v>No Information Submitted</v>
      </c>
      <c r="G113" s="84" t="str">
        <f>IF(ISBLANK('ESS Request Form'!$B$26), "No Information Submitted", 'ESS Request Form'!$B$26)</f>
        <v>No Information Submitted</v>
      </c>
      <c r="H113" s="83" t="str">
        <f>IF(ISBLANK('ESS Request Form'!$B$24), "No Information Submitted", 'ESS Request Form'!$B$24)</f>
        <v>No Information Submitted</v>
      </c>
      <c r="I113" s="83" t="str">
        <f xml:space="preserve"> IF('ESS Request Form'!$B$42 = "Yes", IF(OR('ESS Request Form'!$B$51 = "Yes", OR('ESS Request Form'!$B$62 = "Yes: SA8-SA15", 'ESS Request Form'!$B$62 = "Yes: SA8-SA15, SA17 &amp; SA18")), IF('ESS Request Form'!$B$51 = "Yes", "Y", "N"), "ERROR - No SA or SB Submitted"), "N")</f>
        <v>N</v>
      </c>
      <c r="J1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3" s="83" t="str">
        <f>IF($J$4 &lt;&gt; "Y", "N", IF('ESS Request Form'!$B$66 = "Yes", "Y", "N"))</f>
        <v>N</v>
      </c>
      <c r="L113" s="83" t="str">
        <f>IF($J$4 &lt;&gt; "Y", "N", IF(OR('ESS Request Form'!$B$62 = "Yes: SA8-SA15", 'ESS Request Form'!$B$62 = "Yes: SA8-SA15, SA17 &amp; SA18"), "Y", "N"))</f>
        <v>N</v>
      </c>
      <c r="M113" s="83" t="str">
        <f>IF($J$4 &lt;&gt; "Y", "N", IF('ESS Request Form'!$B$62 = "Yes: SA8-SA15, SA17 &amp; SA18", "Y", "N"))</f>
        <v>N</v>
      </c>
      <c r="N1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3" s="83"/>
      <c r="P113" s="83" t="str">
        <f>IF(ISBLANK('ESS Request Form'!$D221), "No Information Submitted", 'ESS Request Form'!$D221)</f>
        <v>No Information Submitted</v>
      </c>
      <c r="Q113" s="83" t="str">
        <f>IF(ISBLANK('ESS Request Form'!$E221), "No Information Submitted", 'ESS Request Form'!$E221)</f>
        <v>No Information Submitted</v>
      </c>
      <c r="R113" s="83" t="str">
        <f>IF(ISBLANK('ESS Request Form'!$F221), "No Information Submitted", 'ESS Request Form'!$F221)</f>
        <v>No Information Submitted</v>
      </c>
      <c r="S113" s="83" t="str">
        <f>IF(ISBLANK('ESS Request Form'!$G221), "No Information Submitted", 'ESS Request Form'!$G221)</f>
        <v>No Information Submitted</v>
      </c>
      <c r="T113" s="83" t="str">
        <f>IF(ISBLANK('ESS Request Form'!$H221), "No Information Submitted", 'ESS Request Form'!$H221)</f>
        <v>No Information Submitted</v>
      </c>
      <c r="U113" s="83" t="str">
        <f>IF($I$4 &lt;&gt; "Y", "No Information Submitted", IF(ISBLANK('ESS Request Form'!$B$44), "No NRTL Selected", 'ESS Request Form'!$B$44))</f>
        <v>No Information Submitted</v>
      </c>
      <c r="V113" s="84" t="str">
        <f t="shared" si="4"/>
        <v>No Information Submitted</v>
      </c>
      <c r="W113" s="83" t="str">
        <f>IF($J$4 &lt;&gt; "Y", "No Information Submitted", IF(ISBLANK('ESS Request Form'!$B$44), "No NRTL Selected", 'ESS Request Form'!$B$44))</f>
        <v>No Information Submitted</v>
      </c>
      <c r="X113" s="84" t="str">
        <f t="shared" si="5"/>
        <v>No Information Submitted</v>
      </c>
      <c r="Y113" s="83" t="str">
        <f>IF($J$4 &lt;&gt; "Y", "No Information Submitted", IF(AND($J$4= "Y", ISBLANK('ESS Request Form'!$B$64)), "ERROR - No Firmware Version Submitted", 'ESS Request Form'!$B$64))</f>
        <v>No Information Submitted</v>
      </c>
      <c r="Z113" s="84" t="str">
        <f t="shared" si="6"/>
        <v>No Information Submitted</v>
      </c>
      <c r="AA113" s="84" t="str">
        <f t="shared" si="7"/>
        <v>No Information Submitted</v>
      </c>
      <c r="AB113" s="83" t="str">
        <f>IF($N$4 = "No Information Submitted", "No Information Submitted", IF(ISBLANK('ESS Request Form'!$B$76), "No Information Submitted", 'ESS Request Form'!$B$76))</f>
        <v>No Information Submitted</v>
      </c>
      <c r="AC113" s="84" t="str">
        <f>IF($N$4 = "No Information Submitted", "No Information Submitted", IF(ISBLANK('ESS Request Form'!$B$76), "No Information Submitted", ""))</f>
        <v>No Information Submitted</v>
      </c>
      <c r="AD113" s="83"/>
      <c r="AF113" s="83"/>
      <c r="AG113" s="83"/>
      <c r="AH113" s="83" t="str">
        <f>IF(ISBLANK('ESS Request Form'!$I221), "", _xlfn.CONCAT("Integrated Inverter model number ", 'ESS Request Form'!$I221))</f>
        <v/>
      </c>
      <c r="AI113" s="83" t="str">
        <f>IF('ESS Request Form'!$B$81 = "", "No Information Submitted", IF('ESS Request Form'!$B$81 = "Yes", "Y", IF('ESS Request Form'!$B$81 = "No", "N", "Error")))</f>
        <v>No Information Submitted</v>
      </c>
      <c r="AJ113" s="83" t="str">
        <f>IF('ESS Request Form'!$B$83 = "", "No Information Submitted", IF('ESS Request Form'!$B$83 = "Yes", "Y", IF('ESS Request Form'!$B$83 = "No", "N", "Error")))</f>
        <v>No Information Submitted</v>
      </c>
      <c r="AK113" s="83" t="str">
        <f>IF('ESS Request Form'!$B$85 = "", "No Information Submitted", IF('ESS Request Form'!$B$85 = "Yes", "Y", IF('ESS Request Form'!$B$85 = "No", "N", "Error")))</f>
        <v>No Information Submitted</v>
      </c>
      <c r="AL113" s="83" t="str">
        <f>IF('ESS Request Form'!$B$87 = "", "No Information Submitted", IF('ESS Request Form'!$B$87 = "Yes", "Y", IF('ESS Request Form'!$B$87 = "No", "N", "Error")))</f>
        <v>No Information Submitted</v>
      </c>
      <c r="AM113" s="83" t="str">
        <f>IF('ESS Request Form'!$B$89 = "", "No Information Submitted", IF('ESS Request Form'!$B$89 = "Yes", "Y", IF('ESS Request Form'!$B$89 = "No", "N", "Error")))</f>
        <v>No Information Submitted</v>
      </c>
      <c r="AN113" s="83" t="str">
        <f>IF('ESS Request Form'!$B$91 = "", "No Information Submitted", IF('ESS Request Form'!$B$91 = "Yes", "Y", IF('ESS Request Form'!$B$91 = "No", "N", "Error")))</f>
        <v>No Information Submitted</v>
      </c>
      <c r="AO113" s="83" t="str">
        <f>IF('ESS Request Form'!$B$93 = "", "No Information Submitted", IF('ESS Request Form'!$B$93 = "Yes", "Y", IF('ESS Request Form'!$B$93 = "No", "N", "Error")))</f>
        <v>No Information Submitted</v>
      </c>
      <c r="AP113" s="83" t="str">
        <f>IF('ESS Request Form'!$B$95 = "", "No Information Submitted", IF('ESS Request Form'!$B$95 = "Yes", "Y", IF('ESS Request Form'!$B$95 = "No", "N", "Error")))</f>
        <v>No Information Submitted</v>
      </c>
      <c r="AQ113" s="83" t="str">
        <f>IF('ESS Request Form'!$B$97 = "", "No Information Submitted", IF('ESS Request Form'!$B$97 = "Yes", "Y", IF('ESS Request Form'!$B$97 = "No", "N", "Error")))</f>
        <v>No Information Submitted</v>
      </c>
      <c r="AR113" s="84"/>
      <c r="AS113" s="84"/>
      <c r="AT113" s="83" t="str">
        <f>IF('ESS Request Form'!$B$16 = "Add", "Add", IF('ESS Request Form'!$B$16 = "Revise", "Revise", "No Information Submitted"))</f>
        <v>No Information Submitted</v>
      </c>
    </row>
    <row r="114" spans="1:46" s="70" customFormat="1" ht="28.8" x14ac:dyDescent="0.3">
      <c r="A114" s="82" t="str">
        <f>IF(ISBLANK('ESS Request Form'!$B$6), "No Information Submitted", 'ESS Request Form'!$B$6)</f>
        <v>No Information Submitted</v>
      </c>
      <c r="B114" s="82"/>
      <c r="C114" s="82" t="str">
        <f>IF(ISBLANK('ESS Request Form'!$B222), "No Information Submitted", 'ESS Request Form'!$B222)</f>
        <v>No Information Submitted</v>
      </c>
      <c r="D114" s="83" t="str">
        <f>IF(ISBLANK('ESS Request Form'!$B$30), "No Information Submitted", 'ESS Request Form'!$B$30)</f>
        <v>No Information Submitted</v>
      </c>
      <c r="E114" s="83" t="str">
        <f>IF(ISBLANK('ESS Request Form'!$C222), "No Information Submitted", IF('ESS Request Form'!$C222 = "No", "N", IF('ESS Request Form'!$C222 = "Yes", "Y", "Error")))</f>
        <v>No Information Submitted</v>
      </c>
      <c r="F114" s="83" t="str">
        <f>IF(ISBLANK('ESS Request Form'!$B$22), "No Information Submitted", 'ESS Request Form'!$B$22)</f>
        <v>No Information Submitted</v>
      </c>
      <c r="G114" s="84" t="str">
        <f>IF(ISBLANK('ESS Request Form'!$B$26), "No Information Submitted", 'ESS Request Form'!$B$26)</f>
        <v>No Information Submitted</v>
      </c>
      <c r="H114" s="83" t="str">
        <f>IF(ISBLANK('ESS Request Form'!$B$24), "No Information Submitted", 'ESS Request Form'!$B$24)</f>
        <v>No Information Submitted</v>
      </c>
      <c r="I114" s="83" t="str">
        <f xml:space="preserve"> IF('ESS Request Form'!$B$42 = "Yes", IF(OR('ESS Request Form'!$B$51 = "Yes", OR('ESS Request Form'!$B$62 = "Yes: SA8-SA15", 'ESS Request Form'!$B$62 = "Yes: SA8-SA15, SA17 &amp; SA18")), IF('ESS Request Form'!$B$51 = "Yes", "Y", "N"), "ERROR - No SA or SB Submitted"), "N")</f>
        <v>N</v>
      </c>
      <c r="J1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4" s="83" t="str">
        <f>IF($J$4 &lt;&gt; "Y", "N", IF('ESS Request Form'!$B$66 = "Yes", "Y", "N"))</f>
        <v>N</v>
      </c>
      <c r="L114" s="83" t="str">
        <f>IF($J$4 &lt;&gt; "Y", "N", IF(OR('ESS Request Form'!$B$62 = "Yes: SA8-SA15", 'ESS Request Form'!$B$62 = "Yes: SA8-SA15, SA17 &amp; SA18"), "Y", "N"))</f>
        <v>N</v>
      </c>
      <c r="M114" s="83" t="str">
        <f>IF($J$4 &lt;&gt; "Y", "N", IF('ESS Request Form'!$B$62 = "Yes: SA8-SA15, SA17 &amp; SA18", "Y", "N"))</f>
        <v>N</v>
      </c>
      <c r="N1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4" s="83"/>
      <c r="P114" s="83" t="str">
        <f>IF(ISBLANK('ESS Request Form'!$D222), "No Information Submitted", 'ESS Request Form'!$D222)</f>
        <v>No Information Submitted</v>
      </c>
      <c r="Q114" s="83" t="str">
        <f>IF(ISBLANK('ESS Request Form'!$E222), "No Information Submitted", 'ESS Request Form'!$E222)</f>
        <v>No Information Submitted</v>
      </c>
      <c r="R114" s="83" t="str">
        <f>IF(ISBLANK('ESS Request Form'!$F222), "No Information Submitted", 'ESS Request Form'!$F222)</f>
        <v>No Information Submitted</v>
      </c>
      <c r="S114" s="83" t="str">
        <f>IF(ISBLANK('ESS Request Form'!$G222), "No Information Submitted", 'ESS Request Form'!$G222)</f>
        <v>No Information Submitted</v>
      </c>
      <c r="T114" s="83" t="str">
        <f>IF(ISBLANK('ESS Request Form'!$H222), "No Information Submitted", 'ESS Request Form'!$H222)</f>
        <v>No Information Submitted</v>
      </c>
      <c r="U114" s="83" t="str">
        <f>IF($I$4 &lt;&gt; "Y", "No Information Submitted", IF(ISBLANK('ESS Request Form'!$B$44), "No NRTL Selected", 'ESS Request Form'!$B$44))</f>
        <v>No Information Submitted</v>
      </c>
      <c r="V114" s="84" t="str">
        <f t="shared" si="4"/>
        <v>No Information Submitted</v>
      </c>
      <c r="W114" s="83" t="str">
        <f>IF($J$4 &lt;&gt; "Y", "No Information Submitted", IF(ISBLANK('ESS Request Form'!$B$44), "No NRTL Selected", 'ESS Request Form'!$B$44))</f>
        <v>No Information Submitted</v>
      </c>
      <c r="X114" s="84" t="str">
        <f t="shared" si="5"/>
        <v>No Information Submitted</v>
      </c>
      <c r="Y114" s="83" t="str">
        <f>IF($J$4 &lt;&gt; "Y", "No Information Submitted", IF(AND($J$4= "Y", ISBLANK('ESS Request Form'!$B$64)), "ERROR - No Firmware Version Submitted", 'ESS Request Form'!$B$64))</f>
        <v>No Information Submitted</v>
      </c>
      <c r="Z114" s="84" t="str">
        <f t="shared" si="6"/>
        <v>No Information Submitted</v>
      </c>
      <c r="AA114" s="84" t="str">
        <f t="shared" si="7"/>
        <v>No Information Submitted</v>
      </c>
      <c r="AB114" s="83" t="str">
        <f>IF($N$4 = "No Information Submitted", "No Information Submitted", IF(ISBLANK('ESS Request Form'!$B$76), "No Information Submitted", 'ESS Request Form'!$B$76))</f>
        <v>No Information Submitted</v>
      </c>
      <c r="AC114" s="84" t="str">
        <f>IF($N$4 = "No Information Submitted", "No Information Submitted", IF(ISBLANK('ESS Request Form'!$B$76), "No Information Submitted", ""))</f>
        <v>No Information Submitted</v>
      </c>
      <c r="AD114" s="83"/>
      <c r="AF114" s="83"/>
      <c r="AG114" s="83"/>
      <c r="AH114" s="83" t="str">
        <f>IF(ISBLANK('ESS Request Form'!$I222), "", _xlfn.CONCAT("Integrated Inverter model number ", 'ESS Request Form'!$I222))</f>
        <v/>
      </c>
      <c r="AI114" s="83" t="str">
        <f>IF('ESS Request Form'!$B$81 = "", "No Information Submitted", IF('ESS Request Form'!$B$81 = "Yes", "Y", IF('ESS Request Form'!$B$81 = "No", "N", "Error")))</f>
        <v>No Information Submitted</v>
      </c>
      <c r="AJ114" s="83" t="str">
        <f>IF('ESS Request Form'!$B$83 = "", "No Information Submitted", IF('ESS Request Form'!$B$83 = "Yes", "Y", IF('ESS Request Form'!$B$83 = "No", "N", "Error")))</f>
        <v>No Information Submitted</v>
      </c>
      <c r="AK114" s="83" t="str">
        <f>IF('ESS Request Form'!$B$85 = "", "No Information Submitted", IF('ESS Request Form'!$B$85 = "Yes", "Y", IF('ESS Request Form'!$B$85 = "No", "N", "Error")))</f>
        <v>No Information Submitted</v>
      </c>
      <c r="AL114" s="83" t="str">
        <f>IF('ESS Request Form'!$B$87 = "", "No Information Submitted", IF('ESS Request Form'!$B$87 = "Yes", "Y", IF('ESS Request Form'!$B$87 = "No", "N", "Error")))</f>
        <v>No Information Submitted</v>
      </c>
      <c r="AM114" s="83" t="str">
        <f>IF('ESS Request Form'!$B$89 = "", "No Information Submitted", IF('ESS Request Form'!$B$89 = "Yes", "Y", IF('ESS Request Form'!$B$89 = "No", "N", "Error")))</f>
        <v>No Information Submitted</v>
      </c>
      <c r="AN114" s="83" t="str">
        <f>IF('ESS Request Form'!$B$91 = "", "No Information Submitted", IF('ESS Request Form'!$B$91 = "Yes", "Y", IF('ESS Request Form'!$B$91 = "No", "N", "Error")))</f>
        <v>No Information Submitted</v>
      </c>
      <c r="AO114" s="83" t="str">
        <f>IF('ESS Request Form'!$B$93 = "", "No Information Submitted", IF('ESS Request Form'!$B$93 = "Yes", "Y", IF('ESS Request Form'!$B$93 = "No", "N", "Error")))</f>
        <v>No Information Submitted</v>
      </c>
      <c r="AP114" s="83" t="str">
        <f>IF('ESS Request Form'!$B$95 = "", "No Information Submitted", IF('ESS Request Form'!$B$95 = "Yes", "Y", IF('ESS Request Form'!$B$95 = "No", "N", "Error")))</f>
        <v>No Information Submitted</v>
      </c>
      <c r="AQ114" s="83" t="str">
        <f>IF('ESS Request Form'!$B$97 = "", "No Information Submitted", IF('ESS Request Form'!$B$97 = "Yes", "Y", IF('ESS Request Form'!$B$97 = "No", "N", "Error")))</f>
        <v>No Information Submitted</v>
      </c>
      <c r="AR114" s="84"/>
      <c r="AS114" s="84"/>
      <c r="AT114" s="83" t="str">
        <f>IF('ESS Request Form'!$B$16 = "Add", "Add", IF('ESS Request Form'!$B$16 = "Revise", "Revise", "No Information Submitted"))</f>
        <v>No Information Submitted</v>
      </c>
    </row>
    <row r="115" spans="1:46" s="70" customFormat="1" ht="28.8" x14ac:dyDescent="0.3">
      <c r="A115" s="82" t="str">
        <f>IF(ISBLANK('ESS Request Form'!$B$6), "No Information Submitted", 'ESS Request Form'!$B$6)</f>
        <v>No Information Submitted</v>
      </c>
      <c r="B115" s="82"/>
      <c r="C115" s="82" t="str">
        <f>IF(ISBLANK('ESS Request Form'!$B223), "No Information Submitted", 'ESS Request Form'!$B223)</f>
        <v>No Information Submitted</v>
      </c>
      <c r="D115" s="83" t="str">
        <f>IF(ISBLANK('ESS Request Form'!$B$30), "No Information Submitted", 'ESS Request Form'!$B$30)</f>
        <v>No Information Submitted</v>
      </c>
      <c r="E115" s="83" t="str">
        <f>IF(ISBLANK('ESS Request Form'!$C223), "No Information Submitted", IF('ESS Request Form'!$C223 = "No", "N", IF('ESS Request Form'!$C223 = "Yes", "Y", "Error")))</f>
        <v>No Information Submitted</v>
      </c>
      <c r="F115" s="83" t="str">
        <f>IF(ISBLANK('ESS Request Form'!$B$22), "No Information Submitted", 'ESS Request Form'!$B$22)</f>
        <v>No Information Submitted</v>
      </c>
      <c r="G115" s="84" t="str">
        <f>IF(ISBLANK('ESS Request Form'!$B$26), "No Information Submitted", 'ESS Request Form'!$B$26)</f>
        <v>No Information Submitted</v>
      </c>
      <c r="H115" s="83" t="str">
        <f>IF(ISBLANK('ESS Request Form'!$B$24), "No Information Submitted", 'ESS Request Form'!$B$24)</f>
        <v>No Information Submitted</v>
      </c>
      <c r="I115" s="83" t="str">
        <f xml:space="preserve"> IF('ESS Request Form'!$B$42 = "Yes", IF(OR('ESS Request Form'!$B$51 = "Yes", OR('ESS Request Form'!$B$62 = "Yes: SA8-SA15", 'ESS Request Form'!$B$62 = "Yes: SA8-SA15, SA17 &amp; SA18")), IF('ESS Request Form'!$B$51 = "Yes", "Y", "N"), "ERROR - No SA or SB Submitted"), "N")</f>
        <v>N</v>
      </c>
      <c r="J1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5" s="83" t="str">
        <f>IF($J$4 &lt;&gt; "Y", "N", IF('ESS Request Form'!$B$66 = "Yes", "Y", "N"))</f>
        <v>N</v>
      </c>
      <c r="L115" s="83" t="str">
        <f>IF($J$4 &lt;&gt; "Y", "N", IF(OR('ESS Request Form'!$B$62 = "Yes: SA8-SA15", 'ESS Request Form'!$B$62 = "Yes: SA8-SA15, SA17 &amp; SA18"), "Y", "N"))</f>
        <v>N</v>
      </c>
      <c r="M115" s="83" t="str">
        <f>IF($J$4 &lt;&gt; "Y", "N", IF('ESS Request Form'!$B$62 = "Yes: SA8-SA15, SA17 &amp; SA18", "Y", "N"))</f>
        <v>N</v>
      </c>
      <c r="N1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5" s="83"/>
      <c r="P115" s="83" t="str">
        <f>IF(ISBLANK('ESS Request Form'!$D223), "No Information Submitted", 'ESS Request Form'!$D223)</f>
        <v>No Information Submitted</v>
      </c>
      <c r="Q115" s="83" t="str">
        <f>IF(ISBLANK('ESS Request Form'!$E223), "No Information Submitted", 'ESS Request Form'!$E223)</f>
        <v>No Information Submitted</v>
      </c>
      <c r="R115" s="83" t="str">
        <f>IF(ISBLANK('ESS Request Form'!$F223), "No Information Submitted", 'ESS Request Form'!$F223)</f>
        <v>No Information Submitted</v>
      </c>
      <c r="S115" s="83" t="str">
        <f>IF(ISBLANK('ESS Request Form'!$G223), "No Information Submitted", 'ESS Request Form'!$G223)</f>
        <v>No Information Submitted</v>
      </c>
      <c r="T115" s="83" t="str">
        <f>IF(ISBLANK('ESS Request Form'!$H223), "No Information Submitted", 'ESS Request Form'!$H223)</f>
        <v>No Information Submitted</v>
      </c>
      <c r="U115" s="83" t="str">
        <f>IF($I$4 &lt;&gt; "Y", "No Information Submitted", IF(ISBLANK('ESS Request Form'!$B$44), "No NRTL Selected", 'ESS Request Form'!$B$44))</f>
        <v>No Information Submitted</v>
      </c>
      <c r="V115" s="84" t="str">
        <f t="shared" si="4"/>
        <v>No Information Submitted</v>
      </c>
      <c r="W115" s="83" t="str">
        <f>IF($J$4 &lt;&gt; "Y", "No Information Submitted", IF(ISBLANK('ESS Request Form'!$B$44), "No NRTL Selected", 'ESS Request Form'!$B$44))</f>
        <v>No Information Submitted</v>
      </c>
      <c r="X115" s="84" t="str">
        <f t="shared" si="5"/>
        <v>No Information Submitted</v>
      </c>
      <c r="Y115" s="83" t="str">
        <f>IF($J$4 &lt;&gt; "Y", "No Information Submitted", IF(AND($J$4= "Y", ISBLANK('ESS Request Form'!$B$64)), "ERROR - No Firmware Version Submitted", 'ESS Request Form'!$B$64))</f>
        <v>No Information Submitted</v>
      </c>
      <c r="Z115" s="84" t="str">
        <f t="shared" si="6"/>
        <v>No Information Submitted</v>
      </c>
      <c r="AA115" s="84" t="str">
        <f t="shared" si="7"/>
        <v>No Information Submitted</v>
      </c>
      <c r="AB115" s="83" t="str">
        <f>IF($N$4 = "No Information Submitted", "No Information Submitted", IF(ISBLANK('ESS Request Form'!$B$76), "No Information Submitted", 'ESS Request Form'!$B$76))</f>
        <v>No Information Submitted</v>
      </c>
      <c r="AC115" s="84" t="str">
        <f>IF($N$4 = "No Information Submitted", "No Information Submitted", IF(ISBLANK('ESS Request Form'!$B$76), "No Information Submitted", ""))</f>
        <v>No Information Submitted</v>
      </c>
      <c r="AD115" s="83"/>
      <c r="AF115" s="83"/>
      <c r="AG115" s="83"/>
      <c r="AH115" s="83" t="str">
        <f>IF(ISBLANK('ESS Request Form'!$I223), "", _xlfn.CONCAT("Integrated Inverter model number ", 'ESS Request Form'!$I223))</f>
        <v/>
      </c>
      <c r="AI115" s="83" t="str">
        <f>IF('ESS Request Form'!$B$81 = "", "No Information Submitted", IF('ESS Request Form'!$B$81 = "Yes", "Y", IF('ESS Request Form'!$B$81 = "No", "N", "Error")))</f>
        <v>No Information Submitted</v>
      </c>
      <c r="AJ115" s="83" t="str">
        <f>IF('ESS Request Form'!$B$83 = "", "No Information Submitted", IF('ESS Request Form'!$B$83 = "Yes", "Y", IF('ESS Request Form'!$B$83 = "No", "N", "Error")))</f>
        <v>No Information Submitted</v>
      </c>
      <c r="AK115" s="83" t="str">
        <f>IF('ESS Request Form'!$B$85 = "", "No Information Submitted", IF('ESS Request Form'!$B$85 = "Yes", "Y", IF('ESS Request Form'!$B$85 = "No", "N", "Error")))</f>
        <v>No Information Submitted</v>
      </c>
      <c r="AL115" s="83" t="str">
        <f>IF('ESS Request Form'!$B$87 = "", "No Information Submitted", IF('ESS Request Form'!$B$87 = "Yes", "Y", IF('ESS Request Form'!$B$87 = "No", "N", "Error")))</f>
        <v>No Information Submitted</v>
      </c>
      <c r="AM115" s="83" t="str">
        <f>IF('ESS Request Form'!$B$89 = "", "No Information Submitted", IF('ESS Request Form'!$B$89 = "Yes", "Y", IF('ESS Request Form'!$B$89 = "No", "N", "Error")))</f>
        <v>No Information Submitted</v>
      </c>
      <c r="AN115" s="83" t="str">
        <f>IF('ESS Request Form'!$B$91 = "", "No Information Submitted", IF('ESS Request Form'!$B$91 = "Yes", "Y", IF('ESS Request Form'!$B$91 = "No", "N", "Error")))</f>
        <v>No Information Submitted</v>
      </c>
      <c r="AO115" s="83" t="str">
        <f>IF('ESS Request Form'!$B$93 = "", "No Information Submitted", IF('ESS Request Form'!$B$93 = "Yes", "Y", IF('ESS Request Form'!$B$93 = "No", "N", "Error")))</f>
        <v>No Information Submitted</v>
      </c>
      <c r="AP115" s="83" t="str">
        <f>IF('ESS Request Form'!$B$95 = "", "No Information Submitted", IF('ESS Request Form'!$B$95 = "Yes", "Y", IF('ESS Request Form'!$B$95 = "No", "N", "Error")))</f>
        <v>No Information Submitted</v>
      </c>
      <c r="AQ115" s="83" t="str">
        <f>IF('ESS Request Form'!$B$97 = "", "No Information Submitted", IF('ESS Request Form'!$B$97 = "Yes", "Y", IF('ESS Request Form'!$B$97 = "No", "N", "Error")))</f>
        <v>No Information Submitted</v>
      </c>
      <c r="AR115" s="84"/>
      <c r="AS115" s="84"/>
      <c r="AT115" s="83" t="str">
        <f>IF('ESS Request Form'!$B$16 = "Add", "Add", IF('ESS Request Form'!$B$16 = "Revise", "Revise", "No Information Submitted"))</f>
        <v>No Information Submitted</v>
      </c>
    </row>
    <row r="116" spans="1:46" s="70" customFormat="1" ht="28.8" x14ac:dyDescent="0.3">
      <c r="A116" s="82" t="str">
        <f>IF(ISBLANK('ESS Request Form'!$B$6), "No Information Submitted", 'ESS Request Form'!$B$6)</f>
        <v>No Information Submitted</v>
      </c>
      <c r="B116" s="82"/>
      <c r="C116" s="82" t="str">
        <f>IF(ISBLANK('ESS Request Form'!$B224), "No Information Submitted", 'ESS Request Form'!$B224)</f>
        <v>No Information Submitted</v>
      </c>
      <c r="D116" s="83" t="str">
        <f>IF(ISBLANK('ESS Request Form'!$B$30), "No Information Submitted", 'ESS Request Form'!$B$30)</f>
        <v>No Information Submitted</v>
      </c>
      <c r="E116" s="83" t="str">
        <f>IF(ISBLANK('ESS Request Form'!$C224), "No Information Submitted", IF('ESS Request Form'!$C224 = "No", "N", IF('ESS Request Form'!$C224 = "Yes", "Y", "Error")))</f>
        <v>No Information Submitted</v>
      </c>
      <c r="F116" s="83" t="str">
        <f>IF(ISBLANK('ESS Request Form'!$B$22), "No Information Submitted", 'ESS Request Form'!$B$22)</f>
        <v>No Information Submitted</v>
      </c>
      <c r="G116" s="84" t="str">
        <f>IF(ISBLANK('ESS Request Form'!$B$26), "No Information Submitted", 'ESS Request Form'!$B$26)</f>
        <v>No Information Submitted</v>
      </c>
      <c r="H116" s="83" t="str">
        <f>IF(ISBLANK('ESS Request Form'!$B$24), "No Information Submitted", 'ESS Request Form'!$B$24)</f>
        <v>No Information Submitted</v>
      </c>
      <c r="I116" s="83" t="str">
        <f xml:space="preserve"> IF('ESS Request Form'!$B$42 = "Yes", IF(OR('ESS Request Form'!$B$51 = "Yes", OR('ESS Request Form'!$B$62 = "Yes: SA8-SA15", 'ESS Request Form'!$B$62 = "Yes: SA8-SA15, SA17 &amp; SA18")), IF('ESS Request Form'!$B$51 = "Yes", "Y", "N"), "ERROR - No SA or SB Submitted"), "N")</f>
        <v>N</v>
      </c>
      <c r="J1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6" s="83" t="str">
        <f>IF($J$4 &lt;&gt; "Y", "N", IF('ESS Request Form'!$B$66 = "Yes", "Y", "N"))</f>
        <v>N</v>
      </c>
      <c r="L116" s="83" t="str">
        <f>IF($J$4 &lt;&gt; "Y", "N", IF(OR('ESS Request Form'!$B$62 = "Yes: SA8-SA15", 'ESS Request Form'!$B$62 = "Yes: SA8-SA15, SA17 &amp; SA18"), "Y", "N"))</f>
        <v>N</v>
      </c>
      <c r="M116" s="83" t="str">
        <f>IF($J$4 &lt;&gt; "Y", "N", IF('ESS Request Form'!$B$62 = "Yes: SA8-SA15, SA17 &amp; SA18", "Y", "N"))</f>
        <v>N</v>
      </c>
      <c r="N1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6" s="83"/>
      <c r="P116" s="83" t="str">
        <f>IF(ISBLANK('ESS Request Form'!$D224), "No Information Submitted", 'ESS Request Form'!$D224)</f>
        <v>No Information Submitted</v>
      </c>
      <c r="Q116" s="83" t="str">
        <f>IF(ISBLANK('ESS Request Form'!$E224), "No Information Submitted", 'ESS Request Form'!$E224)</f>
        <v>No Information Submitted</v>
      </c>
      <c r="R116" s="83" t="str">
        <f>IF(ISBLANK('ESS Request Form'!$F224), "No Information Submitted", 'ESS Request Form'!$F224)</f>
        <v>No Information Submitted</v>
      </c>
      <c r="S116" s="83" t="str">
        <f>IF(ISBLANK('ESS Request Form'!$G224), "No Information Submitted", 'ESS Request Form'!$G224)</f>
        <v>No Information Submitted</v>
      </c>
      <c r="T116" s="83" t="str">
        <f>IF(ISBLANK('ESS Request Form'!$H224), "No Information Submitted", 'ESS Request Form'!$H224)</f>
        <v>No Information Submitted</v>
      </c>
      <c r="U116" s="83" t="str">
        <f>IF($I$4 &lt;&gt; "Y", "No Information Submitted", IF(ISBLANK('ESS Request Form'!$B$44), "No NRTL Selected", 'ESS Request Form'!$B$44))</f>
        <v>No Information Submitted</v>
      </c>
      <c r="V116" s="84" t="str">
        <f t="shared" si="4"/>
        <v>No Information Submitted</v>
      </c>
      <c r="W116" s="83" t="str">
        <f>IF($J$4 &lt;&gt; "Y", "No Information Submitted", IF(ISBLANK('ESS Request Form'!$B$44), "No NRTL Selected", 'ESS Request Form'!$B$44))</f>
        <v>No Information Submitted</v>
      </c>
      <c r="X116" s="84" t="str">
        <f t="shared" si="5"/>
        <v>No Information Submitted</v>
      </c>
      <c r="Y116" s="83" t="str">
        <f>IF($J$4 &lt;&gt; "Y", "No Information Submitted", IF(AND($J$4= "Y", ISBLANK('ESS Request Form'!$B$64)), "ERROR - No Firmware Version Submitted", 'ESS Request Form'!$B$64))</f>
        <v>No Information Submitted</v>
      </c>
      <c r="Z116" s="84" t="str">
        <f t="shared" si="6"/>
        <v>No Information Submitted</v>
      </c>
      <c r="AA116" s="84" t="str">
        <f t="shared" si="7"/>
        <v>No Information Submitted</v>
      </c>
      <c r="AB116" s="83" t="str">
        <f>IF($N$4 = "No Information Submitted", "No Information Submitted", IF(ISBLANK('ESS Request Form'!$B$76), "No Information Submitted", 'ESS Request Form'!$B$76))</f>
        <v>No Information Submitted</v>
      </c>
      <c r="AC116" s="84" t="str">
        <f>IF($N$4 = "No Information Submitted", "No Information Submitted", IF(ISBLANK('ESS Request Form'!$B$76), "No Information Submitted", ""))</f>
        <v>No Information Submitted</v>
      </c>
      <c r="AD116" s="83"/>
      <c r="AF116" s="83"/>
      <c r="AG116" s="83"/>
      <c r="AH116" s="83" t="str">
        <f>IF(ISBLANK('ESS Request Form'!$I224), "", _xlfn.CONCAT("Integrated Inverter model number ", 'ESS Request Form'!$I224))</f>
        <v/>
      </c>
      <c r="AI116" s="83" t="str">
        <f>IF('ESS Request Form'!$B$81 = "", "No Information Submitted", IF('ESS Request Form'!$B$81 = "Yes", "Y", IF('ESS Request Form'!$B$81 = "No", "N", "Error")))</f>
        <v>No Information Submitted</v>
      </c>
      <c r="AJ116" s="83" t="str">
        <f>IF('ESS Request Form'!$B$83 = "", "No Information Submitted", IF('ESS Request Form'!$B$83 = "Yes", "Y", IF('ESS Request Form'!$B$83 = "No", "N", "Error")))</f>
        <v>No Information Submitted</v>
      </c>
      <c r="AK116" s="83" t="str">
        <f>IF('ESS Request Form'!$B$85 = "", "No Information Submitted", IF('ESS Request Form'!$B$85 = "Yes", "Y", IF('ESS Request Form'!$B$85 = "No", "N", "Error")))</f>
        <v>No Information Submitted</v>
      </c>
      <c r="AL116" s="83" t="str">
        <f>IF('ESS Request Form'!$B$87 = "", "No Information Submitted", IF('ESS Request Form'!$B$87 = "Yes", "Y", IF('ESS Request Form'!$B$87 = "No", "N", "Error")))</f>
        <v>No Information Submitted</v>
      </c>
      <c r="AM116" s="83" t="str">
        <f>IF('ESS Request Form'!$B$89 = "", "No Information Submitted", IF('ESS Request Form'!$B$89 = "Yes", "Y", IF('ESS Request Form'!$B$89 = "No", "N", "Error")))</f>
        <v>No Information Submitted</v>
      </c>
      <c r="AN116" s="83" t="str">
        <f>IF('ESS Request Form'!$B$91 = "", "No Information Submitted", IF('ESS Request Form'!$B$91 = "Yes", "Y", IF('ESS Request Form'!$B$91 = "No", "N", "Error")))</f>
        <v>No Information Submitted</v>
      </c>
      <c r="AO116" s="83" t="str">
        <f>IF('ESS Request Form'!$B$93 = "", "No Information Submitted", IF('ESS Request Form'!$B$93 = "Yes", "Y", IF('ESS Request Form'!$B$93 = "No", "N", "Error")))</f>
        <v>No Information Submitted</v>
      </c>
      <c r="AP116" s="83" t="str">
        <f>IF('ESS Request Form'!$B$95 = "", "No Information Submitted", IF('ESS Request Form'!$B$95 = "Yes", "Y", IF('ESS Request Form'!$B$95 = "No", "N", "Error")))</f>
        <v>No Information Submitted</v>
      </c>
      <c r="AQ116" s="83" t="str">
        <f>IF('ESS Request Form'!$B$97 = "", "No Information Submitted", IF('ESS Request Form'!$B$97 = "Yes", "Y", IF('ESS Request Form'!$B$97 = "No", "N", "Error")))</f>
        <v>No Information Submitted</v>
      </c>
      <c r="AR116" s="84"/>
      <c r="AS116" s="84"/>
      <c r="AT116" s="83" t="str">
        <f>IF('ESS Request Form'!$B$16 = "Add", "Add", IF('ESS Request Form'!$B$16 = "Revise", "Revise", "No Information Submitted"))</f>
        <v>No Information Submitted</v>
      </c>
    </row>
    <row r="117" spans="1:46" s="70" customFormat="1" ht="28.8" x14ac:dyDescent="0.3">
      <c r="A117" s="82" t="str">
        <f>IF(ISBLANK('ESS Request Form'!$B$6), "No Information Submitted", 'ESS Request Form'!$B$6)</f>
        <v>No Information Submitted</v>
      </c>
      <c r="B117" s="82"/>
      <c r="C117" s="82" t="str">
        <f>IF(ISBLANK('ESS Request Form'!$B225), "No Information Submitted", 'ESS Request Form'!$B225)</f>
        <v>No Information Submitted</v>
      </c>
      <c r="D117" s="83" t="str">
        <f>IF(ISBLANK('ESS Request Form'!$B$30), "No Information Submitted", 'ESS Request Form'!$B$30)</f>
        <v>No Information Submitted</v>
      </c>
      <c r="E117" s="83" t="str">
        <f>IF(ISBLANK('ESS Request Form'!$C225), "No Information Submitted", IF('ESS Request Form'!$C225 = "No", "N", IF('ESS Request Form'!$C225 = "Yes", "Y", "Error")))</f>
        <v>No Information Submitted</v>
      </c>
      <c r="F117" s="83" t="str">
        <f>IF(ISBLANK('ESS Request Form'!$B$22), "No Information Submitted", 'ESS Request Form'!$B$22)</f>
        <v>No Information Submitted</v>
      </c>
      <c r="G117" s="84" t="str">
        <f>IF(ISBLANK('ESS Request Form'!$B$26), "No Information Submitted", 'ESS Request Form'!$B$26)</f>
        <v>No Information Submitted</v>
      </c>
      <c r="H117" s="83" t="str">
        <f>IF(ISBLANK('ESS Request Form'!$B$24), "No Information Submitted", 'ESS Request Form'!$B$24)</f>
        <v>No Information Submitted</v>
      </c>
      <c r="I117" s="83" t="str">
        <f xml:space="preserve"> IF('ESS Request Form'!$B$42 = "Yes", IF(OR('ESS Request Form'!$B$51 = "Yes", OR('ESS Request Form'!$B$62 = "Yes: SA8-SA15", 'ESS Request Form'!$B$62 = "Yes: SA8-SA15, SA17 &amp; SA18")), IF('ESS Request Form'!$B$51 = "Yes", "Y", "N"), "ERROR - No SA or SB Submitted"), "N")</f>
        <v>N</v>
      </c>
      <c r="J1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7" s="83" t="str">
        <f>IF($J$4 &lt;&gt; "Y", "N", IF('ESS Request Form'!$B$66 = "Yes", "Y", "N"))</f>
        <v>N</v>
      </c>
      <c r="L117" s="83" t="str">
        <f>IF($J$4 &lt;&gt; "Y", "N", IF(OR('ESS Request Form'!$B$62 = "Yes: SA8-SA15", 'ESS Request Form'!$B$62 = "Yes: SA8-SA15, SA17 &amp; SA18"), "Y", "N"))</f>
        <v>N</v>
      </c>
      <c r="M117" s="83" t="str">
        <f>IF($J$4 &lt;&gt; "Y", "N", IF('ESS Request Form'!$B$62 = "Yes: SA8-SA15, SA17 &amp; SA18", "Y", "N"))</f>
        <v>N</v>
      </c>
      <c r="N1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7" s="83"/>
      <c r="P117" s="83" t="str">
        <f>IF(ISBLANK('ESS Request Form'!$D225), "No Information Submitted", 'ESS Request Form'!$D225)</f>
        <v>No Information Submitted</v>
      </c>
      <c r="Q117" s="83" t="str">
        <f>IF(ISBLANK('ESS Request Form'!$E225), "No Information Submitted", 'ESS Request Form'!$E225)</f>
        <v>No Information Submitted</v>
      </c>
      <c r="R117" s="83" t="str">
        <f>IF(ISBLANK('ESS Request Form'!$F225), "No Information Submitted", 'ESS Request Form'!$F225)</f>
        <v>No Information Submitted</v>
      </c>
      <c r="S117" s="83" t="str">
        <f>IF(ISBLANK('ESS Request Form'!$G225), "No Information Submitted", 'ESS Request Form'!$G225)</f>
        <v>No Information Submitted</v>
      </c>
      <c r="T117" s="83" t="str">
        <f>IF(ISBLANK('ESS Request Form'!$H225), "No Information Submitted", 'ESS Request Form'!$H225)</f>
        <v>No Information Submitted</v>
      </c>
      <c r="U117" s="83" t="str">
        <f>IF($I$4 &lt;&gt; "Y", "No Information Submitted", IF(ISBLANK('ESS Request Form'!$B$44), "No NRTL Selected", 'ESS Request Form'!$B$44))</f>
        <v>No Information Submitted</v>
      </c>
      <c r="V117" s="84" t="str">
        <f t="shared" si="4"/>
        <v>No Information Submitted</v>
      </c>
      <c r="W117" s="83" t="str">
        <f>IF($J$4 &lt;&gt; "Y", "No Information Submitted", IF(ISBLANK('ESS Request Form'!$B$44), "No NRTL Selected", 'ESS Request Form'!$B$44))</f>
        <v>No Information Submitted</v>
      </c>
      <c r="X117" s="84" t="str">
        <f t="shared" si="5"/>
        <v>No Information Submitted</v>
      </c>
      <c r="Y117" s="83" t="str">
        <f>IF($J$4 &lt;&gt; "Y", "No Information Submitted", IF(AND($J$4= "Y", ISBLANK('ESS Request Form'!$B$64)), "ERROR - No Firmware Version Submitted", 'ESS Request Form'!$B$64))</f>
        <v>No Information Submitted</v>
      </c>
      <c r="Z117" s="84" t="str">
        <f t="shared" si="6"/>
        <v>No Information Submitted</v>
      </c>
      <c r="AA117" s="84" t="str">
        <f t="shared" si="7"/>
        <v>No Information Submitted</v>
      </c>
      <c r="AB117" s="83" t="str">
        <f>IF($N$4 = "No Information Submitted", "No Information Submitted", IF(ISBLANK('ESS Request Form'!$B$76), "No Information Submitted", 'ESS Request Form'!$B$76))</f>
        <v>No Information Submitted</v>
      </c>
      <c r="AC117" s="84" t="str">
        <f>IF($N$4 = "No Information Submitted", "No Information Submitted", IF(ISBLANK('ESS Request Form'!$B$76), "No Information Submitted", ""))</f>
        <v>No Information Submitted</v>
      </c>
      <c r="AD117" s="83"/>
      <c r="AF117" s="83"/>
      <c r="AG117" s="83"/>
      <c r="AH117" s="83" t="str">
        <f>IF(ISBLANK('ESS Request Form'!$I225), "", _xlfn.CONCAT("Integrated Inverter model number ", 'ESS Request Form'!$I225))</f>
        <v/>
      </c>
      <c r="AI117" s="83" t="str">
        <f>IF('ESS Request Form'!$B$81 = "", "No Information Submitted", IF('ESS Request Form'!$B$81 = "Yes", "Y", IF('ESS Request Form'!$B$81 = "No", "N", "Error")))</f>
        <v>No Information Submitted</v>
      </c>
      <c r="AJ117" s="83" t="str">
        <f>IF('ESS Request Form'!$B$83 = "", "No Information Submitted", IF('ESS Request Form'!$B$83 = "Yes", "Y", IF('ESS Request Form'!$B$83 = "No", "N", "Error")))</f>
        <v>No Information Submitted</v>
      </c>
      <c r="AK117" s="83" t="str">
        <f>IF('ESS Request Form'!$B$85 = "", "No Information Submitted", IF('ESS Request Form'!$B$85 = "Yes", "Y", IF('ESS Request Form'!$B$85 = "No", "N", "Error")))</f>
        <v>No Information Submitted</v>
      </c>
      <c r="AL117" s="83" t="str">
        <f>IF('ESS Request Form'!$B$87 = "", "No Information Submitted", IF('ESS Request Form'!$B$87 = "Yes", "Y", IF('ESS Request Form'!$B$87 = "No", "N", "Error")))</f>
        <v>No Information Submitted</v>
      </c>
      <c r="AM117" s="83" t="str">
        <f>IF('ESS Request Form'!$B$89 = "", "No Information Submitted", IF('ESS Request Form'!$B$89 = "Yes", "Y", IF('ESS Request Form'!$B$89 = "No", "N", "Error")))</f>
        <v>No Information Submitted</v>
      </c>
      <c r="AN117" s="83" t="str">
        <f>IF('ESS Request Form'!$B$91 = "", "No Information Submitted", IF('ESS Request Form'!$B$91 = "Yes", "Y", IF('ESS Request Form'!$B$91 = "No", "N", "Error")))</f>
        <v>No Information Submitted</v>
      </c>
      <c r="AO117" s="83" t="str">
        <f>IF('ESS Request Form'!$B$93 = "", "No Information Submitted", IF('ESS Request Form'!$B$93 = "Yes", "Y", IF('ESS Request Form'!$B$93 = "No", "N", "Error")))</f>
        <v>No Information Submitted</v>
      </c>
      <c r="AP117" s="83" t="str">
        <f>IF('ESS Request Form'!$B$95 = "", "No Information Submitted", IF('ESS Request Form'!$B$95 = "Yes", "Y", IF('ESS Request Form'!$B$95 = "No", "N", "Error")))</f>
        <v>No Information Submitted</v>
      </c>
      <c r="AQ117" s="83" t="str">
        <f>IF('ESS Request Form'!$B$97 = "", "No Information Submitted", IF('ESS Request Form'!$B$97 = "Yes", "Y", IF('ESS Request Form'!$B$97 = "No", "N", "Error")))</f>
        <v>No Information Submitted</v>
      </c>
      <c r="AR117" s="84"/>
      <c r="AS117" s="84"/>
      <c r="AT117" s="83" t="str">
        <f>IF('ESS Request Form'!$B$16 = "Add", "Add", IF('ESS Request Form'!$B$16 = "Revise", "Revise", "No Information Submitted"))</f>
        <v>No Information Submitted</v>
      </c>
    </row>
    <row r="118" spans="1:46" s="70" customFormat="1" ht="28.8" x14ac:dyDescent="0.3">
      <c r="A118" s="82" t="str">
        <f>IF(ISBLANK('ESS Request Form'!$B$6), "No Information Submitted", 'ESS Request Form'!$B$6)</f>
        <v>No Information Submitted</v>
      </c>
      <c r="B118" s="82"/>
      <c r="C118" s="82" t="str">
        <f>IF(ISBLANK('ESS Request Form'!$B226), "No Information Submitted", 'ESS Request Form'!$B226)</f>
        <v>No Information Submitted</v>
      </c>
      <c r="D118" s="83" t="str">
        <f>IF(ISBLANK('ESS Request Form'!$B$30), "No Information Submitted", 'ESS Request Form'!$B$30)</f>
        <v>No Information Submitted</v>
      </c>
      <c r="E118" s="83" t="str">
        <f>IF(ISBLANK('ESS Request Form'!$C226), "No Information Submitted", IF('ESS Request Form'!$C226 = "No", "N", IF('ESS Request Form'!$C226 = "Yes", "Y", "Error")))</f>
        <v>No Information Submitted</v>
      </c>
      <c r="F118" s="83" t="str">
        <f>IF(ISBLANK('ESS Request Form'!$B$22), "No Information Submitted", 'ESS Request Form'!$B$22)</f>
        <v>No Information Submitted</v>
      </c>
      <c r="G118" s="84" t="str">
        <f>IF(ISBLANK('ESS Request Form'!$B$26), "No Information Submitted", 'ESS Request Form'!$B$26)</f>
        <v>No Information Submitted</v>
      </c>
      <c r="H118" s="83" t="str">
        <f>IF(ISBLANK('ESS Request Form'!$B$24), "No Information Submitted", 'ESS Request Form'!$B$24)</f>
        <v>No Information Submitted</v>
      </c>
      <c r="I118" s="83" t="str">
        <f xml:space="preserve"> IF('ESS Request Form'!$B$42 = "Yes", IF(OR('ESS Request Form'!$B$51 = "Yes", OR('ESS Request Form'!$B$62 = "Yes: SA8-SA15", 'ESS Request Form'!$B$62 = "Yes: SA8-SA15, SA17 &amp; SA18")), IF('ESS Request Form'!$B$51 = "Yes", "Y", "N"), "ERROR - No SA or SB Submitted"), "N")</f>
        <v>N</v>
      </c>
      <c r="J1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8" s="83" t="str">
        <f>IF($J$4 &lt;&gt; "Y", "N", IF('ESS Request Form'!$B$66 = "Yes", "Y", "N"))</f>
        <v>N</v>
      </c>
      <c r="L118" s="83" t="str">
        <f>IF($J$4 &lt;&gt; "Y", "N", IF(OR('ESS Request Form'!$B$62 = "Yes: SA8-SA15", 'ESS Request Form'!$B$62 = "Yes: SA8-SA15, SA17 &amp; SA18"), "Y", "N"))</f>
        <v>N</v>
      </c>
      <c r="M118" s="83" t="str">
        <f>IF($J$4 &lt;&gt; "Y", "N", IF('ESS Request Form'!$B$62 = "Yes: SA8-SA15, SA17 &amp; SA18", "Y", "N"))</f>
        <v>N</v>
      </c>
      <c r="N1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8" s="83"/>
      <c r="P118" s="83" t="str">
        <f>IF(ISBLANK('ESS Request Form'!$D226), "No Information Submitted", 'ESS Request Form'!$D226)</f>
        <v>No Information Submitted</v>
      </c>
      <c r="Q118" s="83" t="str">
        <f>IF(ISBLANK('ESS Request Form'!$E226), "No Information Submitted", 'ESS Request Form'!$E226)</f>
        <v>No Information Submitted</v>
      </c>
      <c r="R118" s="83" t="str">
        <f>IF(ISBLANK('ESS Request Form'!$F226), "No Information Submitted", 'ESS Request Form'!$F226)</f>
        <v>No Information Submitted</v>
      </c>
      <c r="S118" s="83" t="str">
        <f>IF(ISBLANK('ESS Request Form'!$G226), "No Information Submitted", 'ESS Request Form'!$G226)</f>
        <v>No Information Submitted</v>
      </c>
      <c r="T118" s="83" t="str">
        <f>IF(ISBLANK('ESS Request Form'!$H226), "No Information Submitted", 'ESS Request Form'!$H226)</f>
        <v>No Information Submitted</v>
      </c>
      <c r="U118" s="83" t="str">
        <f>IF($I$4 &lt;&gt; "Y", "No Information Submitted", IF(ISBLANK('ESS Request Form'!$B$44), "No NRTL Selected", 'ESS Request Form'!$B$44))</f>
        <v>No Information Submitted</v>
      </c>
      <c r="V118" s="84" t="str">
        <f t="shared" si="4"/>
        <v>No Information Submitted</v>
      </c>
      <c r="W118" s="83" t="str">
        <f>IF($J$4 &lt;&gt; "Y", "No Information Submitted", IF(ISBLANK('ESS Request Form'!$B$44), "No NRTL Selected", 'ESS Request Form'!$B$44))</f>
        <v>No Information Submitted</v>
      </c>
      <c r="X118" s="84" t="str">
        <f t="shared" si="5"/>
        <v>No Information Submitted</v>
      </c>
      <c r="Y118" s="83" t="str">
        <f>IF($J$4 &lt;&gt; "Y", "No Information Submitted", IF(AND($J$4= "Y", ISBLANK('ESS Request Form'!$B$64)), "ERROR - No Firmware Version Submitted", 'ESS Request Form'!$B$64))</f>
        <v>No Information Submitted</v>
      </c>
      <c r="Z118" s="84" t="str">
        <f t="shared" si="6"/>
        <v>No Information Submitted</v>
      </c>
      <c r="AA118" s="84" t="str">
        <f t="shared" si="7"/>
        <v>No Information Submitted</v>
      </c>
      <c r="AB118" s="83" t="str">
        <f>IF($N$4 = "No Information Submitted", "No Information Submitted", IF(ISBLANK('ESS Request Form'!$B$76), "No Information Submitted", 'ESS Request Form'!$B$76))</f>
        <v>No Information Submitted</v>
      </c>
      <c r="AC118" s="84" t="str">
        <f>IF($N$4 = "No Information Submitted", "No Information Submitted", IF(ISBLANK('ESS Request Form'!$B$76), "No Information Submitted", ""))</f>
        <v>No Information Submitted</v>
      </c>
      <c r="AD118" s="83"/>
      <c r="AF118" s="83"/>
      <c r="AG118" s="83"/>
      <c r="AH118" s="83" t="str">
        <f>IF(ISBLANK('ESS Request Form'!$I226), "", _xlfn.CONCAT("Integrated Inverter model number ", 'ESS Request Form'!$I226))</f>
        <v/>
      </c>
      <c r="AI118" s="83" t="str">
        <f>IF('ESS Request Form'!$B$81 = "", "No Information Submitted", IF('ESS Request Form'!$B$81 = "Yes", "Y", IF('ESS Request Form'!$B$81 = "No", "N", "Error")))</f>
        <v>No Information Submitted</v>
      </c>
      <c r="AJ118" s="83" t="str">
        <f>IF('ESS Request Form'!$B$83 = "", "No Information Submitted", IF('ESS Request Form'!$B$83 = "Yes", "Y", IF('ESS Request Form'!$B$83 = "No", "N", "Error")))</f>
        <v>No Information Submitted</v>
      </c>
      <c r="AK118" s="83" t="str">
        <f>IF('ESS Request Form'!$B$85 = "", "No Information Submitted", IF('ESS Request Form'!$B$85 = "Yes", "Y", IF('ESS Request Form'!$B$85 = "No", "N", "Error")))</f>
        <v>No Information Submitted</v>
      </c>
      <c r="AL118" s="83" t="str">
        <f>IF('ESS Request Form'!$B$87 = "", "No Information Submitted", IF('ESS Request Form'!$B$87 = "Yes", "Y", IF('ESS Request Form'!$B$87 = "No", "N", "Error")))</f>
        <v>No Information Submitted</v>
      </c>
      <c r="AM118" s="83" t="str">
        <f>IF('ESS Request Form'!$B$89 = "", "No Information Submitted", IF('ESS Request Form'!$B$89 = "Yes", "Y", IF('ESS Request Form'!$B$89 = "No", "N", "Error")))</f>
        <v>No Information Submitted</v>
      </c>
      <c r="AN118" s="83" t="str">
        <f>IF('ESS Request Form'!$B$91 = "", "No Information Submitted", IF('ESS Request Form'!$B$91 = "Yes", "Y", IF('ESS Request Form'!$B$91 = "No", "N", "Error")))</f>
        <v>No Information Submitted</v>
      </c>
      <c r="AO118" s="83" t="str">
        <f>IF('ESS Request Form'!$B$93 = "", "No Information Submitted", IF('ESS Request Form'!$B$93 = "Yes", "Y", IF('ESS Request Form'!$B$93 = "No", "N", "Error")))</f>
        <v>No Information Submitted</v>
      </c>
      <c r="AP118" s="83" t="str">
        <f>IF('ESS Request Form'!$B$95 = "", "No Information Submitted", IF('ESS Request Form'!$B$95 = "Yes", "Y", IF('ESS Request Form'!$B$95 = "No", "N", "Error")))</f>
        <v>No Information Submitted</v>
      </c>
      <c r="AQ118" s="83" t="str">
        <f>IF('ESS Request Form'!$B$97 = "", "No Information Submitted", IF('ESS Request Form'!$B$97 = "Yes", "Y", IF('ESS Request Form'!$B$97 = "No", "N", "Error")))</f>
        <v>No Information Submitted</v>
      </c>
      <c r="AR118" s="84"/>
      <c r="AS118" s="84"/>
      <c r="AT118" s="83" t="str">
        <f>IF('ESS Request Form'!$B$16 = "Add", "Add", IF('ESS Request Form'!$B$16 = "Revise", "Revise", "No Information Submitted"))</f>
        <v>No Information Submitted</v>
      </c>
    </row>
    <row r="119" spans="1:46" s="70" customFormat="1" ht="28.8" x14ac:dyDescent="0.3">
      <c r="A119" s="82" t="str">
        <f>IF(ISBLANK('ESS Request Form'!$B$6), "No Information Submitted", 'ESS Request Form'!$B$6)</f>
        <v>No Information Submitted</v>
      </c>
      <c r="B119" s="82"/>
      <c r="C119" s="82" t="str">
        <f>IF(ISBLANK('ESS Request Form'!$B227), "No Information Submitted", 'ESS Request Form'!$B227)</f>
        <v>No Information Submitted</v>
      </c>
      <c r="D119" s="83" t="str">
        <f>IF(ISBLANK('ESS Request Form'!$B$30), "No Information Submitted", 'ESS Request Form'!$B$30)</f>
        <v>No Information Submitted</v>
      </c>
      <c r="E119" s="83" t="str">
        <f>IF(ISBLANK('ESS Request Form'!$C227), "No Information Submitted", IF('ESS Request Form'!$C227 = "No", "N", IF('ESS Request Form'!$C227 = "Yes", "Y", "Error")))</f>
        <v>No Information Submitted</v>
      </c>
      <c r="F119" s="83" t="str">
        <f>IF(ISBLANK('ESS Request Form'!$B$22), "No Information Submitted", 'ESS Request Form'!$B$22)</f>
        <v>No Information Submitted</v>
      </c>
      <c r="G119" s="84" t="str">
        <f>IF(ISBLANK('ESS Request Form'!$B$26), "No Information Submitted", 'ESS Request Form'!$B$26)</f>
        <v>No Information Submitted</v>
      </c>
      <c r="H119" s="83" t="str">
        <f>IF(ISBLANK('ESS Request Form'!$B$24), "No Information Submitted", 'ESS Request Form'!$B$24)</f>
        <v>No Information Submitted</v>
      </c>
      <c r="I119" s="83" t="str">
        <f xml:space="preserve"> IF('ESS Request Form'!$B$42 = "Yes", IF(OR('ESS Request Form'!$B$51 = "Yes", OR('ESS Request Form'!$B$62 = "Yes: SA8-SA15", 'ESS Request Form'!$B$62 = "Yes: SA8-SA15, SA17 &amp; SA18")), IF('ESS Request Form'!$B$51 = "Yes", "Y", "N"), "ERROR - No SA or SB Submitted"), "N")</f>
        <v>N</v>
      </c>
      <c r="J1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9" s="83" t="str">
        <f>IF($J$4 &lt;&gt; "Y", "N", IF('ESS Request Form'!$B$66 = "Yes", "Y", "N"))</f>
        <v>N</v>
      </c>
      <c r="L119" s="83" t="str">
        <f>IF($J$4 &lt;&gt; "Y", "N", IF(OR('ESS Request Form'!$B$62 = "Yes: SA8-SA15", 'ESS Request Form'!$B$62 = "Yes: SA8-SA15, SA17 &amp; SA18"), "Y", "N"))</f>
        <v>N</v>
      </c>
      <c r="M119" s="83" t="str">
        <f>IF($J$4 &lt;&gt; "Y", "N", IF('ESS Request Form'!$B$62 = "Yes: SA8-SA15, SA17 &amp; SA18", "Y", "N"))</f>
        <v>N</v>
      </c>
      <c r="N1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9" s="83"/>
      <c r="P119" s="83" t="str">
        <f>IF(ISBLANK('ESS Request Form'!$D227), "No Information Submitted", 'ESS Request Form'!$D227)</f>
        <v>No Information Submitted</v>
      </c>
      <c r="Q119" s="83" t="str">
        <f>IF(ISBLANK('ESS Request Form'!$E227), "No Information Submitted", 'ESS Request Form'!$E227)</f>
        <v>No Information Submitted</v>
      </c>
      <c r="R119" s="83" t="str">
        <f>IF(ISBLANK('ESS Request Form'!$F227), "No Information Submitted", 'ESS Request Form'!$F227)</f>
        <v>No Information Submitted</v>
      </c>
      <c r="S119" s="83" t="str">
        <f>IF(ISBLANK('ESS Request Form'!$G227), "No Information Submitted", 'ESS Request Form'!$G227)</f>
        <v>No Information Submitted</v>
      </c>
      <c r="T119" s="83" t="str">
        <f>IF(ISBLANK('ESS Request Form'!$H227), "No Information Submitted", 'ESS Request Form'!$H227)</f>
        <v>No Information Submitted</v>
      </c>
      <c r="U119" s="83" t="str">
        <f>IF($I$4 &lt;&gt; "Y", "No Information Submitted", IF(ISBLANK('ESS Request Form'!$B$44), "No NRTL Selected", 'ESS Request Form'!$B$44))</f>
        <v>No Information Submitted</v>
      </c>
      <c r="V119" s="84" t="str">
        <f t="shared" si="4"/>
        <v>No Information Submitted</v>
      </c>
      <c r="W119" s="83" t="str">
        <f>IF($J$4 &lt;&gt; "Y", "No Information Submitted", IF(ISBLANK('ESS Request Form'!$B$44), "No NRTL Selected", 'ESS Request Form'!$B$44))</f>
        <v>No Information Submitted</v>
      </c>
      <c r="X119" s="84" t="str">
        <f t="shared" si="5"/>
        <v>No Information Submitted</v>
      </c>
      <c r="Y119" s="83" t="str">
        <f>IF($J$4 &lt;&gt; "Y", "No Information Submitted", IF(AND($J$4= "Y", ISBLANK('ESS Request Form'!$B$64)), "ERROR - No Firmware Version Submitted", 'ESS Request Form'!$B$64))</f>
        <v>No Information Submitted</v>
      </c>
      <c r="Z119" s="84" t="str">
        <f t="shared" si="6"/>
        <v>No Information Submitted</v>
      </c>
      <c r="AA119" s="84" t="str">
        <f t="shared" si="7"/>
        <v>No Information Submitted</v>
      </c>
      <c r="AB119" s="83" t="str">
        <f>IF($N$4 = "No Information Submitted", "No Information Submitted", IF(ISBLANK('ESS Request Form'!$B$76), "No Information Submitted", 'ESS Request Form'!$B$76))</f>
        <v>No Information Submitted</v>
      </c>
      <c r="AC119" s="84" t="str">
        <f>IF($N$4 = "No Information Submitted", "No Information Submitted", IF(ISBLANK('ESS Request Form'!$B$76), "No Information Submitted", ""))</f>
        <v>No Information Submitted</v>
      </c>
      <c r="AD119" s="83"/>
      <c r="AF119" s="83"/>
      <c r="AG119" s="83"/>
      <c r="AH119" s="83" t="str">
        <f>IF(ISBLANK('ESS Request Form'!$I227), "", _xlfn.CONCAT("Integrated Inverter model number ", 'ESS Request Form'!$I227))</f>
        <v/>
      </c>
      <c r="AI119" s="83" t="str">
        <f>IF('ESS Request Form'!$B$81 = "", "No Information Submitted", IF('ESS Request Form'!$B$81 = "Yes", "Y", IF('ESS Request Form'!$B$81 = "No", "N", "Error")))</f>
        <v>No Information Submitted</v>
      </c>
      <c r="AJ119" s="83" t="str">
        <f>IF('ESS Request Form'!$B$83 = "", "No Information Submitted", IF('ESS Request Form'!$B$83 = "Yes", "Y", IF('ESS Request Form'!$B$83 = "No", "N", "Error")))</f>
        <v>No Information Submitted</v>
      </c>
      <c r="AK119" s="83" t="str">
        <f>IF('ESS Request Form'!$B$85 = "", "No Information Submitted", IF('ESS Request Form'!$B$85 = "Yes", "Y", IF('ESS Request Form'!$B$85 = "No", "N", "Error")))</f>
        <v>No Information Submitted</v>
      </c>
      <c r="AL119" s="83" t="str">
        <f>IF('ESS Request Form'!$B$87 = "", "No Information Submitted", IF('ESS Request Form'!$B$87 = "Yes", "Y", IF('ESS Request Form'!$B$87 = "No", "N", "Error")))</f>
        <v>No Information Submitted</v>
      </c>
      <c r="AM119" s="83" t="str">
        <f>IF('ESS Request Form'!$B$89 = "", "No Information Submitted", IF('ESS Request Form'!$B$89 = "Yes", "Y", IF('ESS Request Form'!$B$89 = "No", "N", "Error")))</f>
        <v>No Information Submitted</v>
      </c>
      <c r="AN119" s="83" t="str">
        <f>IF('ESS Request Form'!$B$91 = "", "No Information Submitted", IF('ESS Request Form'!$B$91 = "Yes", "Y", IF('ESS Request Form'!$B$91 = "No", "N", "Error")))</f>
        <v>No Information Submitted</v>
      </c>
      <c r="AO119" s="83" t="str">
        <f>IF('ESS Request Form'!$B$93 = "", "No Information Submitted", IF('ESS Request Form'!$B$93 = "Yes", "Y", IF('ESS Request Form'!$B$93 = "No", "N", "Error")))</f>
        <v>No Information Submitted</v>
      </c>
      <c r="AP119" s="83" t="str">
        <f>IF('ESS Request Form'!$B$95 = "", "No Information Submitted", IF('ESS Request Form'!$B$95 = "Yes", "Y", IF('ESS Request Form'!$B$95 = "No", "N", "Error")))</f>
        <v>No Information Submitted</v>
      </c>
      <c r="AQ119" s="83" t="str">
        <f>IF('ESS Request Form'!$B$97 = "", "No Information Submitted", IF('ESS Request Form'!$B$97 = "Yes", "Y", IF('ESS Request Form'!$B$97 = "No", "N", "Error")))</f>
        <v>No Information Submitted</v>
      </c>
      <c r="AR119" s="84"/>
      <c r="AS119" s="84"/>
      <c r="AT119" s="83" t="str">
        <f>IF('ESS Request Form'!$B$16 = "Add", "Add", IF('ESS Request Form'!$B$16 = "Revise", "Revise", "No Information Submitted"))</f>
        <v>No Information Submitted</v>
      </c>
    </row>
    <row r="120" spans="1:46" s="70" customFormat="1" ht="28.8" x14ac:dyDescent="0.3">
      <c r="A120" s="82" t="str">
        <f>IF(ISBLANK('ESS Request Form'!$B$6), "No Information Submitted", 'ESS Request Form'!$B$6)</f>
        <v>No Information Submitted</v>
      </c>
      <c r="B120" s="82"/>
      <c r="C120" s="82" t="str">
        <f>IF(ISBLANK('ESS Request Form'!$B228), "No Information Submitted", 'ESS Request Form'!$B228)</f>
        <v>No Information Submitted</v>
      </c>
      <c r="D120" s="83" t="str">
        <f>IF(ISBLANK('ESS Request Form'!$B$30), "No Information Submitted", 'ESS Request Form'!$B$30)</f>
        <v>No Information Submitted</v>
      </c>
      <c r="E120" s="83" t="str">
        <f>IF(ISBLANK('ESS Request Form'!$C228), "No Information Submitted", IF('ESS Request Form'!$C228 = "No", "N", IF('ESS Request Form'!$C228 = "Yes", "Y", "Error")))</f>
        <v>No Information Submitted</v>
      </c>
      <c r="F120" s="83" t="str">
        <f>IF(ISBLANK('ESS Request Form'!$B$22), "No Information Submitted", 'ESS Request Form'!$B$22)</f>
        <v>No Information Submitted</v>
      </c>
      <c r="G120" s="84" t="str">
        <f>IF(ISBLANK('ESS Request Form'!$B$26), "No Information Submitted", 'ESS Request Form'!$B$26)</f>
        <v>No Information Submitted</v>
      </c>
      <c r="H120" s="83" t="str">
        <f>IF(ISBLANK('ESS Request Form'!$B$24), "No Information Submitted", 'ESS Request Form'!$B$24)</f>
        <v>No Information Submitted</v>
      </c>
      <c r="I120" s="83" t="str">
        <f xml:space="preserve"> IF('ESS Request Form'!$B$42 = "Yes", IF(OR('ESS Request Form'!$B$51 = "Yes", OR('ESS Request Form'!$B$62 = "Yes: SA8-SA15", 'ESS Request Form'!$B$62 = "Yes: SA8-SA15, SA17 &amp; SA18")), IF('ESS Request Form'!$B$51 = "Yes", "Y", "N"), "ERROR - No SA or SB Submitted"), "N")</f>
        <v>N</v>
      </c>
      <c r="J1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0" s="83" t="str">
        <f>IF($J$4 &lt;&gt; "Y", "N", IF('ESS Request Form'!$B$66 = "Yes", "Y", "N"))</f>
        <v>N</v>
      </c>
      <c r="L120" s="83" t="str">
        <f>IF($J$4 &lt;&gt; "Y", "N", IF(OR('ESS Request Form'!$B$62 = "Yes: SA8-SA15", 'ESS Request Form'!$B$62 = "Yes: SA8-SA15, SA17 &amp; SA18"), "Y", "N"))</f>
        <v>N</v>
      </c>
      <c r="M120" s="83" t="str">
        <f>IF($J$4 &lt;&gt; "Y", "N", IF('ESS Request Form'!$B$62 = "Yes: SA8-SA15, SA17 &amp; SA18", "Y", "N"))</f>
        <v>N</v>
      </c>
      <c r="N1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0" s="83"/>
      <c r="P120" s="83" t="str">
        <f>IF(ISBLANK('ESS Request Form'!$D228), "No Information Submitted", 'ESS Request Form'!$D228)</f>
        <v>No Information Submitted</v>
      </c>
      <c r="Q120" s="83" t="str">
        <f>IF(ISBLANK('ESS Request Form'!$E228), "No Information Submitted", 'ESS Request Form'!$E228)</f>
        <v>No Information Submitted</v>
      </c>
      <c r="R120" s="83" t="str">
        <f>IF(ISBLANK('ESS Request Form'!$F228), "No Information Submitted", 'ESS Request Form'!$F228)</f>
        <v>No Information Submitted</v>
      </c>
      <c r="S120" s="83" t="str">
        <f>IF(ISBLANK('ESS Request Form'!$G228), "No Information Submitted", 'ESS Request Form'!$G228)</f>
        <v>No Information Submitted</v>
      </c>
      <c r="T120" s="83" t="str">
        <f>IF(ISBLANK('ESS Request Form'!$H228), "No Information Submitted", 'ESS Request Form'!$H228)</f>
        <v>No Information Submitted</v>
      </c>
      <c r="U120" s="83" t="str">
        <f>IF($I$4 &lt;&gt; "Y", "No Information Submitted", IF(ISBLANK('ESS Request Form'!$B$44), "No NRTL Selected", 'ESS Request Form'!$B$44))</f>
        <v>No Information Submitted</v>
      </c>
      <c r="V120" s="84" t="str">
        <f t="shared" si="4"/>
        <v>No Information Submitted</v>
      </c>
      <c r="W120" s="83" t="str">
        <f>IF($J$4 &lt;&gt; "Y", "No Information Submitted", IF(ISBLANK('ESS Request Form'!$B$44), "No NRTL Selected", 'ESS Request Form'!$B$44))</f>
        <v>No Information Submitted</v>
      </c>
      <c r="X120" s="84" t="str">
        <f t="shared" si="5"/>
        <v>No Information Submitted</v>
      </c>
      <c r="Y120" s="83" t="str">
        <f>IF($J$4 &lt;&gt; "Y", "No Information Submitted", IF(AND($J$4= "Y", ISBLANK('ESS Request Form'!$B$64)), "ERROR - No Firmware Version Submitted", 'ESS Request Form'!$B$64))</f>
        <v>No Information Submitted</v>
      </c>
      <c r="Z120" s="84" t="str">
        <f t="shared" si="6"/>
        <v>No Information Submitted</v>
      </c>
      <c r="AA120" s="84" t="str">
        <f t="shared" si="7"/>
        <v>No Information Submitted</v>
      </c>
      <c r="AB120" s="83" t="str">
        <f>IF($N$4 = "No Information Submitted", "No Information Submitted", IF(ISBLANK('ESS Request Form'!$B$76), "No Information Submitted", 'ESS Request Form'!$B$76))</f>
        <v>No Information Submitted</v>
      </c>
      <c r="AC120" s="84" t="str">
        <f>IF($N$4 = "No Information Submitted", "No Information Submitted", IF(ISBLANK('ESS Request Form'!$B$76), "No Information Submitted", ""))</f>
        <v>No Information Submitted</v>
      </c>
      <c r="AD120" s="83"/>
      <c r="AF120" s="83"/>
      <c r="AG120" s="83"/>
      <c r="AH120" s="83" t="str">
        <f>IF(ISBLANK('ESS Request Form'!$I228), "", _xlfn.CONCAT("Integrated Inverter model number ", 'ESS Request Form'!$I228))</f>
        <v/>
      </c>
      <c r="AI120" s="83" t="str">
        <f>IF('ESS Request Form'!$B$81 = "", "No Information Submitted", IF('ESS Request Form'!$B$81 = "Yes", "Y", IF('ESS Request Form'!$B$81 = "No", "N", "Error")))</f>
        <v>No Information Submitted</v>
      </c>
      <c r="AJ120" s="83" t="str">
        <f>IF('ESS Request Form'!$B$83 = "", "No Information Submitted", IF('ESS Request Form'!$B$83 = "Yes", "Y", IF('ESS Request Form'!$B$83 = "No", "N", "Error")))</f>
        <v>No Information Submitted</v>
      </c>
      <c r="AK120" s="83" t="str">
        <f>IF('ESS Request Form'!$B$85 = "", "No Information Submitted", IF('ESS Request Form'!$B$85 = "Yes", "Y", IF('ESS Request Form'!$B$85 = "No", "N", "Error")))</f>
        <v>No Information Submitted</v>
      </c>
      <c r="AL120" s="83" t="str">
        <f>IF('ESS Request Form'!$B$87 = "", "No Information Submitted", IF('ESS Request Form'!$B$87 = "Yes", "Y", IF('ESS Request Form'!$B$87 = "No", "N", "Error")))</f>
        <v>No Information Submitted</v>
      </c>
      <c r="AM120" s="83" t="str">
        <f>IF('ESS Request Form'!$B$89 = "", "No Information Submitted", IF('ESS Request Form'!$B$89 = "Yes", "Y", IF('ESS Request Form'!$B$89 = "No", "N", "Error")))</f>
        <v>No Information Submitted</v>
      </c>
      <c r="AN120" s="83" t="str">
        <f>IF('ESS Request Form'!$B$91 = "", "No Information Submitted", IF('ESS Request Form'!$B$91 = "Yes", "Y", IF('ESS Request Form'!$B$91 = "No", "N", "Error")))</f>
        <v>No Information Submitted</v>
      </c>
      <c r="AO120" s="83" t="str">
        <f>IF('ESS Request Form'!$B$93 = "", "No Information Submitted", IF('ESS Request Form'!$B$93 = "Yes", "Y", IF('ESS Request Form'!$B$93 = "No", "N", "Error")))</f>
        <v>No Information Submitted</v>
      </c>
      <c r="AP120" s="83" t="str">
        <f>IF('ESS Request Form'!$B$95 = "", "No Information Submitted", IF('ESS Request Form'!$B$95 = "Yes", "Y", IF('ESS Request Form'!$B$95 = "No", "N", "Error")))</f>
        <v>No Information Submitted</v>
      </c>
      <c r="AQ120" s="83" t="str">
        <f>IF('ESS Request Form'!$B$97 = "", "No Information Submitted", IF('ESS Request Form'!$B$97 = "Yes", "Y", IF('ESS Request Form'!$B$97 = "No", "N", "Error")))</f>
        <v>No Information Submitted</v>
      </c>
      <c r="AR120" s="84"/>
      <c r="AS120" s="84"/>
      <c r="AT120" s="83" t="str">
        <f>IF('ESS Request Form'!$B$16 = "Add", "Add", IF('ESS Request Form'!$B$16 = "Revise", "Revise", "No Information Submitted"))</f>
        <v>No Information Submitted</v>
      </c>
    </row>
    <row r="121" spans="1:46" s="70" customFormat="1" ht="28.8" x14ac:dyDescent="0.3">
      <c r="A121" s="82" t="str">
        <f>IF(ISBLANK('ESS Request Form'!$B$6), "No Information Submitted", 'ESS Request Form'!$B$6)</f>
        <v>No Information Submitted</v>
      </c>
      <c r="B121" s="82"/>
      <c r="C121" s="82" t="str">
        <f>IF(ISBLANK('ESS Request Form'!$B229), "No Information Submitted", 'ESS Request Form'!$B229)</f>
        <v>No Information Submitted</v>
      </c>
      <c r="D121" s="83" t="str">
        <f>IF(ISBLANK('ESS Request Form'!$B$30), "No Information Submitted", 'ESS Request Form'!$B$30)</f>
        <v>No Information Submitted</v>
      </c>
      <c r="E121" s="83" t="str">
        <f>IF(ISBLANK('ESS Request Form'!$C229), "No Information Submitted", IF('ESS Request Form'!$C229 = "No", "N", IF('ESS Request Form'!$C229 = "Yes", "Y", "Error")))</f>
        <v>No Information Submitted</v>
      </c>
      <c r="F121" s="83" t="str">
        <f>IF(ISBLANK('ESS Request Form'!$B$22), "No Information Submitted", 'ESS Request Form'!$B$22)</f>
        <v>No Information Submitted</v>
      </c>
      <c r="G121" s="84" t="str">
        <f>IF(ISBLANK('ESS Request Form'!$B$26), "No Information Submitted", 'ESS Request Form'!$B$26)</f>
        <v>No Information Submitted</v>
      </c>
      <c r="H121" s="83" t="str">
        <f>IF(ISBLANK('ESS Request Form'!$B$24), "No Information Submitted", 'ESS Request Form'!$B$24)</f>
        <v>No Information Submitted</v>
      </c>
      <c r="I121" s="83" t="str">
        <f xml:space="preserve"> IF('ESS Request Form'!$B$42 = "Yes", IF(OR('ESS Request Form'!$B$51 = "Yes", OR('ESS Request Form'!$B$62 = "Yes: SA8-SA15", 'ESS Request Form'!$B$62 = "Yes: SA8-SA15, SA17 &amp; SA18")), IF('ESS Request Form'!$B$51 = "Yes", "Y", "N"), "ERROR - No SA or SB Submitted"), "N")</f>
        <v>N</v>
      </c>
      <c r="J1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1" s="83" t="str">
        <f>IF($J$4 &lt;&gt; "Y", "N", IF('ESS Request Form'!$B$66 = "Yes", "Y", "N"))</f>
        <v>N</v>
      </c>
      <c r="L121" s="83" t="str">
        <f>IF($J$4 &lt;&gt; "Y", "N", IF(OR('ESS Request Form'!$B$62 = "Yes: SA8-SA15", 'ESS Request Form'!$B$62 = "Yes: SA8-SA15, SA17 &amp; SA18"), "Y", "N"))</f>
        <v>N</v>
      </c>
      <c r="M121" s="83" t="str">
        <f>IF($J$4 &lt;&gt; "Y", "N", IF('ESS Request Form'!$B$62 = "Yes: SA8-SA15, SA17 &amp; SA18", "Y", "N"))</f>
        <v>N</v>
      </c>
      <c r="N1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1" s="83"/>
      <c r="P121" s="83" t="str">
        <f>IF(ISBLANK('ESS Request Form'!$D229), "No Information Submitted", 'ESS Request Form'!$D229)</f>
        <v>No Information Submitted</v>
      </c>
      <c r="Q121" s="83" t="str">
        <f>IF(ISBLANK('ESS Request Form'!$E229), "No Information Submitted", 'ESS Request Form'!$E229)</f>
        <v>No Information Submitted</v>
      </c>
      <c r="R121" s="83" t="str">
        <f>IF(ISBLANK('ESS Request Form'!$F229), "No Information Submitted", 'ESS Request Form'!$F229)</f>
        <v>No Information Submitted</v>
      </c>
      <c r="S121" s="83" t="str">
        <f>IF(ISBLANK('ESS Request Form'!$G229), "No Information Submitted", 'ESS Request Form'!$G229)</f>
        <v>No Information Submitted</v>
      </c>
      <c r="T121" s="83" t="str">
        <f>IF(ISBLANK('ESS Request Form'!$H229), "No Information Submitted", 'ESS Request Form'!$H229)</f>
        <v>No Information Submitted</v>
      </c>
      <c r="U121" s="83" t="str">
        <f>IF($I$4 &lt;&gt; "Y", "No Information Submitted", IF(ISBLANK('ESS Request Form'!$B$44), "No NRTL Selected", 'ESS Request Form'!$B$44))</f>
        <v>No Information Submitted</v>
      </c>
      <c r="V121" s="84" t="str">
        <f t="shared" si="4"/>
        <v>No Information Submitted</v>
      </c>
      <c r="W121" s="83" t="str">
        <f>IF($J$4 &lt;&gt; "Y", "No Information Submitted", IF(ISBLANK('ESS Request Form'!$B$44), "No NRTL Selected", 'ESS Request Form'!$B$44))</f>
        <v>No Information Submitted</v>
      </c>
      <c r="X121" s="84" t="str">
        <f t="shared" si="5"/>
        <v>No Information Submitted</v>
      </c>
      <c r="Y121" s="83" t="str">
        <f>IF($J$4 &lt;&gt; "Y", "No Information Submitted", IF(AND($J$4= "Y", ISBLANK('ESS Request Form'!$B$64)), "ERROR - No Firmware Version Submitted", 'ESS Request Form'!$B$64))</f>
        <v>No Information Submitted</v>
      </c>
      <c r="Z121" s="84" t="str">
        <f t="shared" si="6"/>
        <v>No Information Submitted</v>
      </c>
      <c r="AA121" s="84" t="str">
        <f t="shared" si="7"/>
        <v>No Information Submitted</v>
      </c>
      <c r="AB121" s="83" t="str">
        <f>IF($N$4 = "No Information Submitted", "No Information Submitted", IF(ISBLANK('ESS Request Form'!$B$76), "No Information Submitted", 'ESS Request Form'!$B$76))</f>
        <v>No Information Submitted</v>
      </c>
      <c r="AC121" s="84" t="str">
        <f>IF($N$4 = "No Information Submitted", "No Information Submitted", IF(ISBLANK('ESS Request Form'!$B$76), "No Information Submitted", ""))</f>
        <v>No Information Submitted</v>
      </c>
      <c r="AD121" s="83"/>
      <c r="AF121" s="83"/>
      <c r="AG121" s="83"/>
      <c r="AH121" s="83" t="str">
        <f>IF(ISBLANK('ESS Request Form'!$I229), "", _xlfn.CONCAT("Integrated Inverter model number ", 'ESS Request Form'!$I229))</f>
        <v/>
      </c>
      <c r="AI121" s="83" t="str">
        <f>IF('ESS Request Form'!$B$81 = "", "No Information Submitted", IF('ESS Request Form'!$B$81 = "Yes", "Y", IF('ESS Request Form'!$B$81 = "No", "N", "Error")))</f>
        <v>No Information Submitted</v>
      </c>
      <c r="AJ121" s="83" t="str">
        <f>IF('ESS Request Form'!$B$83 = "", "No Information Submitted", IF('ESS Request Form'!$B$83 = "Yes", "Y", IF('ESS Request Form'!$B$83 = "No", "N", "Error")))</f>
        <v>No Information Submitted</v>
      </c>
      <c r="AK121" s="83" t="str">
        <f>IF('ESS Request Form'!$B$85 = "", "No Information Submitted", IF('ESS Request Form'!$B$85 = "Yes", "Y", IF('ESS Request Form'!$B$85 = "No", "N", "Error")))</f>
        <v>No Information Submitted</v>
      </c>
      <c r="AL121" s="83" t="str">
        <f>IF('ESS Request Form'!$B$87 = "", "No Information Submitted", IF('ESS Request Form'!$B$87 = "Yes", "Y", IF('ESS Request Form'!$B$87 = "No", "N", "Error")))</f>
        <v>No Information Submitted</v>
      </c>
      <c r="AM121" s="83" t="str">
        <f>IF('ESS Request Form'!$B$89 = "", "No Information Submitted", IF('ESS Request Form'!$B$89 = "Yes", "Y", IF('ESS Request Form'!$B$89 = "No", "N", "Error")))</f>
        <v>No Information Submitted</v>
      </c>
      <c r="AN121" s="83" t="str">
        <f>IF('ESS Request Form'!$B$91 = "", "No Information Submitted", IF('ESS Request Form'!$B$91 = "Yes", "Y", IF('ESS Request Form'!$B$91 = "No", "N", "Error")))</f>
        <v>No Information Submitted</v>
      </c>
      <c r="AO121" s="83" t="str">
        <f>IF('ESS Request Form'!$B$93 = "", "No Information Submitted", IF('ESS Request Form'!$B$93 = "Yes", "Y", IF('ESS Request Form'!$B$93 = "No", "N", "Error")))</f>
        <v>No Information Submitted</v>
      </c>
      <c r="AP121" s="83" t="str">
        <f>IF('ESS Request Form'!$B$95 = "", "No Information Submitted", IF('ESS Request Form'!$B$95 = "Yes", "Y", IF('ESS Request Form'!$B$95 = "No", "N", "Error")))</f>
        <v>No Information Submitted</v>
      </c>
      <c r="AQ121" s="83" t="str">
        <f>IF('ESS Request Form'!$B$97 = "", "No Information Submitted", IF('ESS Request Form'!$B$97 = "Yes", "Y", IF('ESS Request Form'!$B$97 = "No", "N", "Error")))</f>
        <v>No Information Submitted</v>
      </c>
      <c r="AR121" s="84"/>
      <c r="AS121" s="84"/>
      <c r="AT121" s="83" t="str">
        <f>IF('ESS Request Form'!$B$16 = "Add", "Add", IF('ESS Request Form'!$B$16 = "Revise", "Revise", "No Information Submitted"))</f>
        <v>No Information Submitted</v>
      </c>
    </row>
    <row r="122" spans="1:46" s="70" customFormat="1" ht="28.8" x14ac:dyDescent="0.3">
      <c r="A122" s="82" t="str">
        <f>IF(ISBLANK('ESS Request Form'!$B$6), "No Information Submitted", 'ESS Request Form'!$B$6)</f>
        <v>No Information Submitted</v>
      </c>
      <c r="B122" s="82"/>
      <c r="C122" s="82" t="str">
        <f>IF(ISBLANK('ESS Request Form'!$B230), "No Information Submitted", 'ESS Request Form'!$B230)</f>
        <v>No Information Submitted</v>
      </c>
      <c r="D122" s="83" t="str">
        <f>IF(ISBLANK('ESS Request Form'!$B$30), "No Information Submitted", 'ESS Request Form'!$B$30)</f>
        <v>No Information Submitted</v>
      </c>
      <c r="E122" s="83" t="str">
        <f>IF(ISBLANK('ESS Request Form'!$C230), "No Information Submitted", IF('ESS Request Form'!$C230 = "No", "N", IF('ESS Request Form'!$C230 = "Yes", "Y", "Error")))</f>
        <v>No Information Submitted</v>
      </c>
      <c r="F122" s="83" t="str">
        <f>IF(ISBLANK('ESS Request Form'!$B$22), "No Information Submitted", 'ESS Request Form'!$B$22)</f>
        <v>No Information Submitted</v>
      </c>
      <c r="G122" s="84" t="str">
        <f>IF(ISBLANK('ESS Request Form'!$B$26), "No Information Submitted", 'ESS Request Form'!$B$26)</f>
        <v>No Information Submitted</v>
      </c>
      <c r="H122" s="83" t="str">
        <f>IF(ISBLANK('ESS Request Form'!$B$24), "No Information Submitted", 'ESS Request Form'!$B$24)</f>
        <v>No Information Submitted</v>
      </c>
      <c r="I122" s="83" t="str">
        <f xml:space="preserve"> IF('ESS Request Form'!$B$42 = "Yes", IF(OR('ESS Request Form'!$B$51 = "Yes", OR('ESS Request Form'!$B$62 = "Yes: SA8-SA15", 'ESS Request Form'!$B$62 = "Yes: SA8-SA15, SA17 &amp; SA18")), IF('ESS Request Form'!$B$51 = "Yes", "Y", "N"), "ERROR - No SA or SB Submitted"), "N")</f>
        <v>N</v>
      </c>
      <c r="J1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2" s="83" t="str">
        <f>IF($J$4 &lt;&gt; "Y", "N", IF('ESS Request Form'!$B$66 = "Yes", "Y", "N"))</f>
        <v>N</v>
      </c>
      <c r="L122" s="83" t="str">
        <f>IF($J$4 &lt;&gt; "Y", "N", IF(OR('ESS Request Form'!$B$62 = "Yes: SA8-SA15", 'ESS Request Form'!$B$62 = "Yes: SA8-SA15, SA17 &amp; SA18"), "Y", "N"))</f>
        <v>N</v>
      </c>
      <c r="M122" s="83" t="str">
        <f>IF($J$4 &lt;&gt; "Y", "N", IF('ESS Request Form'!$B$62 = "Yes: SA8-SA15, SA17 &amp; SA18", "Y", "N"))</f>
        <v>N</v>
      </c>
      <c r="N1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2" s="83"/>
      <c r="P122" s="83" t="str">
        <f>IF(ISBLANK('ESS Request Form'!$D230), "No Information Submitted", 'ESS Request Form'!$D230)</f>
        <v>No Information Submitted</v>
      </c>
      <c r="Q122" s="83" t="str">
        <f>IF(ISBLANK('ESS Request Form'!$E230), "No Information Submitted", 'ESS Request Form'!$E230)</f>
        <v>No Information Submitted</v>
      </c>
      <c r="R122" s="83" t="str">
        <f>IF(ISBLANK('ESS Request Form'!$F230), "No Information Submitted", 'ESS Request Form'!$F230)</f>
        <v>No Information Submitted</v>
      </c>
      <c r="S122" s="83" t="str">
        <f>IF(ISBLANK('ESS Request Form'!$G230), "No Information Submitted", 'ESS Request Form'!$G230)</f>
        <v>No Information Submitted</v>
      </c>
      <c r="T122" s="83" t="str">
        <f>IF(ISBLANK('ESS Request Form'!$H230), "No Information Submitted", 'ESS Request Form'!$H230)</f>
        <v>No Information Submitted</v>
      </c>
      <c r="U122" s="83" t="str">
        <f>IF($I$4 &lt;&gt; "Y", "No Information Submitted", IF(ISBLANK('ESS Request Form'!$B$44), "No NRTL Selected", 'ESS Request Form'!$B$44))</f>
        <v>No Information Submitted</v>
      </c>
      <c r="V122" s="84" t="str">
        <f t="shared" si="4"/>
        <v>No Information Submitted</v>
      </c>
      <c r="W122" s="83" t="str">
        <f>IF($J$4 &lt;&gt; "Y", "No Information Submitted", IF(ISBLANK('ESS Request Form'!$B$44), "No NRTL Selected", 'ESS Request Form'!$B$44))</f>
        <v>No Information Submitted</v>
      </c>
      <c r="X122" s="84" t="str">
        <f t="shared" si="5"/>
        <v>No Information Submitted</v>
      </c>
      <c r="Y122" s="83" t="str">
        <f>IF($J$4 &lt;&gt; "Y", "No Information Submitted", IF(AND($J$4= "Y", ISBLANK('ESS Request Form'!$B$64)), "ERROR - No Firmware Version Submitted", 'ESS Request Form'!$B$64))</f>
        <v>No Information Submitted</v>
      </c>
      <c r="Z122" s="84" t="str">
        <f t="shared" si="6"/>
        <v>No Information Submitted</v>
      </c>
      <c r="AA122" s="84" t="str">
        <f t="shared" si="7"/>
        <v>No Information Submitted</v>
      </c>
      <c r="AB122" s="83" t="str">
        <f>IF($N$4 = "No Information Submitted", "No Information Submitted", IF(ISBLANK('ESS Request Form'!$B$76), "No Information Submitted", 'ESS Request Form'!$B$76))</f>
        <v>No Information Submitted</v>
      </c>
      <c r="AC122" s="84" t="str">
        <f>IF($N$4 = "No Information Submitted", "No Information Submitted", IF(ISBLANK('ESS Request Form'!$B$76), "No Information Submitted", ""))</f>
        <v>No Information Submitted</v>
      </c>
      <c r="AD122" s="83"/>
      <c r="AF122" s="83"/>
      <c r="AG122" s="83"/>
      <c r="AH122" s="83" t="str">
        <f>IF(ISBLANK('ESS Request Form'!$I230), "", _xlfn.CONCAT("Integrated Inverter model number ", 'ESS Request Form'!$I230))</f>
        <v/>
      </c>
      <c r="AI122" s="83" t="str">
        <f>IF('ESS Request Form'!$B$81 = "", "No Information Submitted", IF('ESS Request Form'!$B$81 = "Yes", "Y", IF('ESS Request Form'!$B$81 = "No", "N", "Error")))</f>
        <v>No Information Submitted</v>
      </c>
      <c r="AJ122" s="83" t="str">
        <f>IF('ESS Request Form'!$B$83 = "", "No Information Submitted", IF('ESS Request Form'!$B$83 = "Yes", "Y", IF('ESS Request Form'!$B$83 = "No", "N", "Error")))</f>
        <v>No Information Submitted</v>
      </c>
      <c r="AK122" s="83" t="str">
        <f>IF('ESS Request Form'!$B$85 = "", "No Information Submitted", IF('ESS Request Form'!$B$85 = "Yes", "Y", IF('ESS Request Form'!$B$85 = "No", "N", "Error")))</f>
        <v>No Information Submitted</v>
      </c>
      <c r="AL122" s="83" t="str">
        <f>IF('ESS Request Form'!$B$87 = "", "No Information Submitted", IF('ESS Request Form'!$B$87 = "Yes", "Y", IF('ESS Request Form'!$B$87 = "No", "N", "Error")))</f>
        <v>No Information Submitted</v>
      </c>
      <c r="AM122" s="83" t="str">
        <f>IF('ESS Request Form'!$B$89 = "", "No Information Submitted", IF('ESS Request Form'!$B$89 = "Yes", "Y", IF('ESS Request Form'!$B$89 = "No", "N", "Error")))</f>
        <v>No Information Submitted</v>
      </c>
      <c r="AN122" s="83" t="str">
        <f>IF('ESS Request Form'!$B$91 = "", "No Information Submitted", IF('ESS Request Form'!$B$91 = "Yes", "Y", IF('ESS Request Form'!$B$91 = "No", "N", "Error")))</f>
        <v>No Information Submitted</v>
      </c>
      <c r="AO122" s="83" t="str">
        <f>IF('ESS Request Form'!$B$93 = "", "No Information Submitted", IF('ESS Request Form'!$B$93 = "Yes", "Y", IF('ESS Request Form'!$B$93 = "No", "N", "Error")))</f>
        <v>No Information Submitted</v>
      </c>
      <c r="AP122" s="83" t="str">
        <f>IF('ESS Request Form'!$B$95 = "", "No Information Submitted", IF('ESS Request Form'!$B$95 = "Yes", "Y", IF('ESS Request Form'!$B$95 = "No", "N", "Error")))</f>
        <v>No Information Submitted</v>
      </c>
      <c r="AQ122" s="83" t="str">
        <f>IF('ESS Request Form'!$B$97 = "", "No Information Submitted", IF('ESS Request Form'!$B$97 = "Yes", "Y", IF('ESS Request Form'!$B$97 = "No", "N", "Error")))</f>
        <v>No Information Submitted</v>
      </c>
      <c r="AR122" s="84"/>
      <c r="AS122" s="84"/>
      <c r="AT122" s="83" t="str">
        <f>IF('ESS Request Form'!$B$16 = "Add", "Add", IF('ESS Request Form'!$B$16 = "Revise", "Revise", "No Information Submitted"))</f>
        <v>No Information Submitted</v>
      </c>
    </row>
    <row r="123" spans="1:46" s="70" customFormat="1" ht="28.8" x14ac:dyDescent="0.3">
      <c r="A123" s="82" t="str">
        <f>IF(ISBLANK('ESS Request Form'!$B$6), "No Information Submitted", 'ESS Request Form'!$B$6)</f>
        <v>No Information Submitted</v>
      </c>
      <c r="B123" s="82"/>
      <c r="C123" s="82" t="str">
        <f>IF(ISBLANK('ESS Request Form'!$B231), "No Information Submitted", 'ESS Request Form'!$B231)</f>
        <v>No Information Submitted</v>
      </c>
      <c r="D123" s="83" t="str">
        <f>IF(ISBLANK('ESS Request Form'!$B$30), "No Information Submitted", 'ESS Request Form'!$B$30)</f>
        <v>No Information Submitted</v>
      </c>
      <c r="E123" s="83" t="str">
        <f>IF(ISBLANK('ESS Request Form'!$C231), "No Information Submitted", IF('ESS Request Form'!$C231 = "No", "N", IF('ESS Request Form'!$C231 = "Yes", "Y", "Error")))</f>
        <v>No Information Submitted</v>
      </c>
      <c r="F123" s="83" t="str">
        <f>IF(ISBLANK('ESS Request Form'!$B$22), "No Information Submitted", 'ESS Request Form'!$B$22)</f>
        <v>No Information Submitted</v>
      </c>
      <c r="G123" s="84" t="str">
        <f>IF(ISBLANK('ESS Request Form'!$B$26), "No Information Submitted", 'ESS Request Form'!$B$26)</f>
        <v>No Information Submitted</v>
      </c>
      <c r="H123" s="83" t="str">
        <f>IF(ISBLANK('ESS Request Form'!$B$24), "No Information Submitted", 'ESS Request Form'!$B$24)</f>
        <v>No Information Submitted</v>
      </c>
      <c r="I123" s="83" t="str">
        <f xml:space="preserve"> IF('ESS Request Form'!$B$42 = "Yes", IF(OR('ESS Request Form'!$B$51 = "Yes", OR('ESS Request Form'!$B$62 = "Yes: SA8-SA15", 'ESS Request Form'!$B$62 = "Yes: SA8-SA15, SA17 &amp; SA18")), IF('ESS Request Form'!$B$51 = "Yes", "Y", "N"), "ERROR - No SA or SB Submitted"), "N")</f>
        <v>N</v>
      </c>
      <c r="J1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3" s="83" t="str">
        <f>IF($J$4 &lt;&gt; "Y", "N", IF('ESS Request Form'!$B$66 = "Yes", "Y", "N"))</f>
        <v>N</v>
      </c>
      <c r="L123" s="83" t="str">
        <f>IF($J$4 &lt;&gt; "Y", "N", IF(OR('ESS Request Form'!$B$62 = "Yes: SA8-SA15", 'ESS Request Form'!$B$62 = "Yes: SA8-SA15, SA17 &amp; SA18"), "Y", "N"))</f>
        <v>N</v>
      </c>
      <c r="M123" s="83" t="str">
        <f>IF($J$4 &lt;&gt; "Y", "N", IF('ESS Request Form'!$B$62 = "Yes: SA8-SA15, SA17 &amp; SA18", "Y", "N"))</f>
        <v>N</v>
      </c>
      <c r="N1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3" s="83"/>
      <c r="P123" s="83" t="str">
        <f>IF(ISBLANK('ESS Request Form'!$D231), "No Information Submitted", 'ESS Request Form'!$D231)</f>
        <v>No Information Submitted</v>
      </c>
      <c r="Q123" s="83" t="str">
        <f>IF(ISBLANK('ESS Request Form'!$E231), "No Information Submitted", 'ESS Request Form'!$E231)</f>
        <v>No Information Submitted</v>
      </c>
      <c r="R123" s="83" t="str">
        <f>IF(ISBLANK('ESS Request Form'!$F231), "No Information Submitted", 'ESS Request Form'!$F231)</f>
        <v>No Information Submitted</v>
      </c>
      <c r="S123" s="83" t="str">
        <f>IF(ISBLANK('ESS Request Form'!$G231), "No Information Submitted", 'ESS Request Form'!$G231)</f>
        <v>No Information Submitted</v>
      </c>
      <c r="T123" s="83" t="str">
        <f>IF(ISBLANK('ESS Request Form'!$H231), "No Information Submitted", 'ESS Request Form'!$H231)</f>
        <v>No Information Submitted</v>
      </c>
      <c r="U123" s="83" t="str">
        <f>IF($I$4 &lt;&gt; "Y", "No Information Submitted", IF(ISBLANK('ESS Request Form'!$B$44), "No NRTL Selected", 'ESS Request Form'!$B$44))</f>
        <v>No Information Submitted</v>
      </c>
      <c r="V123" s="84" t="str">
        <f t="shared" si="4"/>
        <v>No Information Submitted</v>
      </c>
      <c r="W123" s="83" t="str">
        <f>IF($J$4 &lt;&gt; "Y", "No Information Submitted", IF(ISBLANK('ESS Request Form'!$B$44), "No NRTL Selected", 'ESS Request Form'!$B$44))</f>
        <v>No Information Submitted</v>
      </c>
      <c r="X123" s="84" t="str">
        <f t="shared" si="5"/>
        <v>No Information Submitted</v>
      </c>
      <c r="Y123" s="83" t="str">
        <f>IF($J$4 &lt;&gt; "Y", "No Information Submitted", IF(AND($J$4= "Y", ISBLANK('ESS Request Form'!$B$64)), "ERROR - No Firmware Version Submitted", 'ESS Request Form'!$B$64))</f>
        <v>No Information Submitted</v>
      </c>
      <c r="Z123" s="84" t="str">
        <f t="shared" si="6"/>
        <v>No Information Submitted</v>
      </c>
      <c r="AA123" s="84" t="str">
        <f t="shared" si="7"/>
        <v>No Information Submitted</v>
      </c>
      <c r="AB123" s="83" t="str">
        <f>IF($N$4 = "No Information Submitted", "No Information Submitted", IF(ISBLANK('ESS Request Form'!$B$76), "No Information Submitted", 'ESS Request Form'!$B$76))</f>
        <v>No Information Submitted</v>
      </c>
      <c r="AC123" s="84" t="str">
        <f>IF($N$4 = "No Information Submitted", "No Information Submitted", IF(ISBLANK('ESS Request Form'!$B$76), "No Information Submitted", ""))</f>
        <v>No Information Submitted</v>
      </c>
      <c r="AD123" s="83"/>
      <c r="AF123" s="83"/>
      <c r="AG123" s="83"/>
      <c r="AH123" s="83" t="str">
        <f>IF(ISBLANK('ESS Request Form'!$I231), "", _xlfn.CONCAT("Integrated Inverter model number ", 'ESS Request Form'!$I231))</f>
        <v/>
      </c>
      <c r="AI123" s="83" t="str">
        <f>IF('ESS Request Form'!$B$81 = "", "No Information Submitted", IF('ESS Request Form'!$B$81 = "Yes", "Y", IF('ESS Request Form'!$B$81 = "No", "N", "Error")))</f>
        <v>No Information Submitted</v>
      </c>
      <c r="AJ123" s="83" t="str">
        <f>IF('ESS Request Form'!$B$83 = "", "No Information Submitted", IF('ESS Request Form'!$B$83 = "Yes", "Y", IF('ESS Request Form'!$B$83 = "No", "N", "Error")))</f>
        <v>No Information Submitted</v>
      </c>
      <c r="AK123" s="83" t="str">
        <f>IF('ESS Request Form'!$B$85 = "", "No Information Submitted", IF('ESS Request Form'!$B$85 = "Yes", "Y", IF('ESS Request Form'!$B$85 = "No", "N", "Error")))</f>
        <v>No Information Submitted</v>
      </c>
      <c r="AL123" s="83" t="str">
        <f>IF('ESS Request Form'!$B$87 = "", "No Information Submitted", IF('ESS Request Form'!$B$87 = "Yes", "Y", IF('ESS Request Form'!$B$87 = "No", "N", "Error")))</f>
        <v>No Information Submitted</v>
      </c>
      <c r="AM123" s="83" t="str">
        <f>IF('ESS Request Form'!$B$89 = "", "No Information Submitted", IF('ESS Request Form'!$B$89 = "Yes", "Y", IF('ESS Request Form'!$B$89 = "No", "N", "Error")))</f>
        <v>No Information Submitted</v>
      </c>
      <c r="AN123" s="83" t="str">
        <f>IF('ESS Request Form'!$B$91 = "", "No Information Submitted", IF('ESS Request Form'!$B$91 = "Yes", "Y", IF('ESS Request Form'!$B$91 = "No", "N", "Error")))</f>
        <v>No Information Submitted</v>
      </c>
      <c r="AO123" s="83" t="str">
        <f>IF('ESS Request Form'!$B$93 = "", "No Information Submitted", IF('ESS Request Form'!$B$93 = "Yes", "Y", IF('ESS Request Form'!$B$93 = "No", "N", "Error")))</f>
        <v>No Information Submitted</v>
      </c>
      <c r="AP123" s="83" t="str">
        <f>IF('ESS Request Form'!$B$95 = "", "No Information Submitted", IF('ESS Request Form'!$B$95 = "Yes", "Y", IF('ESS Request Form'!$B$95 = "No", "N", "Error")))</f>
        <v>No Information Submitted</v>
      </c>
      <c r="AQ123" s="83" t="str">
        <f>IF('ESS Request Form'!$B$97 = "", "No Information Submitted", IF('ESS Request Form'!$B$97 = "Yes", "Y", IF('ESS Request Form'!$B$97 = "No", "N", "Error")))</f>
        <v>No Information Submitted</v>
      </c>
      <c r="AR123" s="84"/>
      <c r="AS123" s="84"/>
      <c r="AT123" s="83" t="str">
        <f>IF('ESS Request Form'!$B$16 = "Add", "Add", IF('ESS Request Form'!$B$16 = "Revise", "Revise", "No Information Submitted"))</f>
        <v>No Information Submitted</v>
      </c>
    </row>
    <row r="124" spans="1:46" s="70" customFormat="1" ht="28.8" x14ac:dyDescent="0.3">
      <c r="A124" s="82" t="str">
        <f>IF(ISBLANK('ESS Request Form'!$B$6), "No Information Submitted", 'ESS Request Form'!$B$6)</f>
        <v>No Information Submitted</v>
      </c>
      <c r="B124" s="82"/>
      <c r="C124" s="82" t="str">
        <f>IF(ISBLANK('ESS Request Form'!$B232), "No Information Submitted", 'ESS Request Form'!$B232)</f>
        <v>No Information Submitted</v>
      </c>
      <c r="D124" s="83" t="str">
        <f>IF(ISBLANK('ESS Request Form'!$B$30), "No Information Submitted", 'ESS Request Form'!$B$30)</f>
        <v>No Information Submitted</v>
      </c>
      <c r="E124" s="83" t="str">
        <f>IF(ISBLANK('ESS Request Form'!$C232), "No Information Submitted", IF('ESS Request Form'!$C232 = "No", "N", IF('ESS Request Form'!$C232 = "Yes", "Y", "Error")))</f>
        <v>No Information Submitted</v>
      </c>
      <c r="F124" s="83" t="str">
        <f>IF(ISBLANK('ESS Request Form'!$B$22), "No Information Submitted", 'ESS Request Form'!$B$22)</f>
        <v>No Information Submitted</v>
      </c>
      <c r="G124" s="84" t="str">
        <f>IF(ISBLANK('ESS Request Form'!$B$26), "No Information Submitted", 'ESS Request Form'!$B$26)</f>
        <v>No Information Submitted</v>
      </c>
      <c r="H124" s="83" t="str">
        <f>IF(ISBLANK('ESS Request Form'!$B$24), "No Information Submitted", 'ESS Request Form'!$B$24)</f>
        <v>No Information Submitted</v>
      </c>
      <c r="I124" s="83" t="str">
        <f xml:space="preserve"> IF('ESS Request Form'!$B$42 = "Yes", IF(OR('ESS Request Form'!$B$51 = "Yes", OR('ESS Request Form'!$B$62 = "Yes: SA8-SA15", 'ESS Request Form'!$B$62 = "Yes: SA8-SA15, SA17 &amp; SA18")), IF('ESS Request Form'!$B$51 = "Yes", "Y", "N"), "ERROR - No SA or SB Submitted"), "N")</f>
        <v>N</v>
      </c>
      <c r="J1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4" s="83" t="str">
        <f>IF($J$4 &lt;&gt; "Y", "N", IF('ESS Request Form'!$B$66 = "Yes", "Y", "N"))</f>
        <v>N</v>
      </c>
      <c r="L124" s="83" t="str">
        <f>IF($J$4 &lt;&gt; "Y", "N", IF(OR('ESS Request Form'!$B$62 = "Yes: SA8-SA15", 'ESS Request Form'!$B$62 = "Yes: SA8-SA15, SA17 &amp; SA18"), "Y", "N"))</f>
        <v>N</v>
      </c>
      <c r="M124" s="83" t="str">
        <f>IF($J$4 &lt;&gt; "Y", "N", IF('ESS Request Form'!$B$62 = "Yes: SA8-SA15, SA17 &amp; SA18", "Y", "N"))</f>
        <v>N</v>
      </c>
      <c r="N1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4" s="83"/>
      <c r="P124" s="83" t="str">
        <f>IF(ISBLANK('ESS Request Form'!$D232), "No Information Submitted", 'ESS Request Form'!$D232)</f>
        <v>No Information Submitted</v>
      </c>
      <c r="Q124" s="83" t="str">
        <f>IF(ISBLANK('ESS Request Form'!$E232), "No Information Submitted", 'ESS Request Form'!$E232)</f>
        <v>No Information Submitted</v>
      </c>
      <c r="R124" s="83" t="str">
        <f>IF(ISBLANK('ESS Request Form'!$F232), "No Information Submitted", 'ESS Request Form'!$F232)</f>
        <v>No Information Submitted</v>
      </c>
      <c r="S124" s="83" t="str">
        <f>IF(ISBLANK('ESS Request Form'!$G232), "No Information Submitted", 'ESS Request Form'!$G232)</f>
        <v>No Information Submitted</v>
      </c>
      <c r="T124" s="83" t="str">
        <f>IF(ISBLANK('ESS Request Form'!$H232), "No Information Submitted", 'ESS Request Form'!$H232)</f>
        <v>No Information Submitted</v>
      </c>
      <c r="U124" s="83" t="str">
        <f>IF($I$4 &lt;&gt; "Y", "No Information Submitted", IF(ISBLANK('ESS Request Form'!$B$44), "No NRTL Selected", 'ESS Request Form'!$B$44))</f>
        <v>No Information Submitted</v>
      </c>
      <c r="V124" s="84" t="str">
        <f t="shared" si="4"/>
        <v>No Information Submitted</v>
      </c>
      <c r="W124" s="83" t="str">
        <f>IF($J$4 &lt;&gt; "Y", "No Information Submitted", IF(ISBLANK('ESS Request Form'!$B$44), "No NRTL Selected", 'ESS Request Form'!$B$44))</f>
        <v>No Information Submitted</v>
      </c>
      <c r="X124" s="84" t="str">
        <f t="shared" si="5"/>
        <v>No Information Submitted</v>
      </c>
      <c r="Y124" s="83" t="str">
        <f>IF($J$4 &lt;&gt; "Y", "No Information Submitted", IF(AND($J$4= "Y", ISBLANK('ESS Request Form'!$B$64)), "ERROR - No Firmware Version Submitted", 'ESS Request Form'!$B$64))</f>
        <v>No Information Submitted</v>
      </c>
      <c r="Z124" s="84" t="str">
        <f t="shared" si="6"/>
        <v>No Information Submitted</v>
      </c>
      <c r="AA124" s="84" t="str">
        <f t="shared" si="7"/>
        <v>No Information Submitted</v>
      </c>
      <c r="AB124" s="83" t="str">
        <f>IF($N$4 = "No Information Submitted", "No Information Submitted", IF(ISBLANK('ESS Request Form'!$B$76), "No Information Submitted", 'ESS Request Form'!$B$76))</f>
        <v>No Information Submitted</v>
      </c>
      <c r="AC124" s="84" t="str">
        <f>IF($N$4 = "No Information Submitted", "No Information Submitted", IF(ISBLANK('ESS Request Form'!$B$76), "No Information Submitted", ""))</f>
        <v>No Information Submitted</v>
      </c>
      <c r="AD124" s="83"/>
      <c r="AF124" s="83"/>
      <c r="AG124" s="83"/>
      <c r="AH124" s="83" t="str">
        <f>IF(ISBLANK('ESS Request Form'!$I232), "", _xlfn.CONCAT("Integrated Inverter model number ", 'ESS Request Form'!$I232))</f>
        <v/>
      </c>
      <c r="AI124" s="83" t="str">
        <f>IF('ESS Request Form'!$B$81 = "", "No Information Submitted", IF('ESS Request Form'!$B$81 = "Yes", "Y", IF('ESS Request Form'!$B$81 = "No", "N", "Error")))</f>
        <v>No Information Submitted</v>
      </c>
      <c r="AJ124" s="83" t="str">
        <f>IF('ESS Request Form'!$B$83 = "", "No Information Submitted", IF('ESS Request Form'!$B$83 = "Yes", "Y", IF('ESS Request Form'!$B$83 = "No", "N", "Error")))</f>
        <v>No Information Submitted</v>
      </c>
      <c r="AK124" s="83" t="str">
        <f>IF('ESS Request Form'!$B$85 = "", "No Information Submitted", IF('ESS Request Form'!$B$85 = "Yes", "Y", IF('ESS Request Form'!$B$85 = "No", "N", "Error")))</f>
        <v>No Information Submitted</v>
      </c>
      <c r="AL124" s="83" t="str">
        <f>IF('ESS Request Form'!$B$87 = "", "No Information Submitted", IF('ESS Request Form'!$B$87 = "Yes", "Y", IF('ESS Request Form'!$B$87 = "No", "N", "Error")))</f>
        <v>No Information Submitted</v>
      </c>
      <c r="AM124" s="83" t="str">
        <f>IF('ESS Request Form'!$B$89 = "", "No Information Submitted", IF('ESS Request Form'!$B$89 = "Yes", "Y", IF('ESS Request Form'!$B$89 = "No", "N", "Error")))</f>
        <v>No Information Submitted</v>
      </c>
      <c r="AN124" s="83" t="str">
        <f>IF('ESS Request Form'!$B$91 = "", "No Information Submitted", IF('ESS Request Form'!$B$91 = "Yes", "Y", IF('ESS Request Form'!$B$91 = "No", "N", "Error")))</f>
        <v>No Information Submitted</v>
      </c>
      <c r="AO124" s="83" t="str">
        <f>IF('ESS Request Form'!$B$93 = "", "No Information Submitted", IF('ESS Request Form'!$B$93 = "Yes", "Y", IF('ESS Request Form'!$B$93 = "No", "N", "Error")))</f>
        <v>No Information Submitted</v>
      </c>
      <c r="AP124" s="83" t="str">
        <f>IF('ESS Request Form'!$B$95 = "", "No Information Submitted", IF('ESS Request Form'!$B$95 = "Yes", "Y", IF('ESS Request Form'!$B$95 = "No", "N", "Error")))</f>
        <v>No Information Submitted</v>
      </c>
      <c r="AQ124" s="83" t="str">
        <f>IF('ESS Request Form'!$B$97 = "", "No Information Submitted", IF('ESS Request Form'!$B$97 = "Yes", "Y", IF('ESS Request Form'!$B$97 = "No", "N", "Error")))</f>
        <v>No Information Submitted</v>
      </c>
      <c r="AR124" s="84"/>
      <c r="AS124" s="84"/>
      <c r="AT124" s="83" t="str">
        <f>IF('ESS Request Form'!$B$16 = "Add", "Add", IF('ESS Request Form'!$B$16 = "Revise", "Revise", "No Information Submitted"))</f>
        <v>No Information Submitted</v>
      </c>
    </row>
    <row r="125" spans="1:46" s="70" customFormat="1" ht="28.8" x14ac:dyDescent="0.3">
      <c r="A125" s="82" t="str">
        <f>IF(ISBLANK('ESS Request Form'!$B$6), "No Information Submitted", 'ESS Request Form'!$B$6)</f>
        <v>No Information Submitted</v>
      </c>
      <c r="B125" s="82"/>
      <c r="C125" s="82" t="str">
        <f>IF(ISBLANK('ESS Request Form'!$B233), "No Information Submitted", 'ESS Request Form'!$B233)</f>
        <v>No Information Submitted</v>
      </c>
      <c r="D125" s="83" t="str">
        <f>IF(ISBLANK('ESS Request Form'!$B$30), "No Information Submitted", 'ESS Request Form'!$B$30)</f>
        <v>No Information Submitted</v>
      </c>
      <c r="E125" s="83" t="str">
        <f>IF(ISBLANK('ESS Request Form'!$C233), "No Information Submitted", IF('ESS Request Form'!$C233 = "No", "N", IF('ESS Request Form'!$C233 = "Yes", "Y", "Error")))</f>
        <v>No Information Submitted</v>
      </c>
      <c r="F125" s="83" t="str">
        <f>IF(ISBLANK('ESS Request Form'!$B$22), "No Information Submitted", 'ESS Request Form'!$B$22)</f>
        <v>No Information Submitted</v>
      </c>
      <c r="G125" s="84" t="str">
        <f>IF(ISBLANK('ESS Request Form'!$B$26), "No Information Submitted", 'ESS Request Form'!$B$26)</f>
        <v>No Information Submitted</v>
      </c>
      <c r="H125" s="83" t="str">
        <f>IF(ISBLANK('ESS Request Form'!$B$24), "No Information Submitted", 'ESS Request Form'!$B$24)</f>
        <v>No Information Submitted</v>
      </c>
      <c r="I125" s="83" t="str">
        <f xml:space="preserve"> IF('ESS Request Form'!$B$42 = "Yes", IF(OR('ESS Request Form'!$B$51 = "Yes", OR('ESS Request Form'!$B$62 = "Yes: SA8-SA15", 'ESS Request Form'!$B$62 = "Yes: SA8-SA15, SA17 &amp; SA18")), IF('ESS Request Form'!$B$51 = "Yes", "Y", "N"), "ERROR - No SA or SB Submitted"), "N")</f>
        <v>N</v>
      </c>
      <c r="J1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5" s="83" t="str">
        <f>IF($J$4 &lt;&gt; "Y", "N", IF('ESS Request Form'!$B$66 = "Yes", "Y", "N"))</f>
        <v>N</v>
      </c>
      <c r="L125" s="83" t="str">
        <f>IF($J$4 &lt;&gt; "Y", "N", IF(OR('ESS Request Form'!$B$62 = "Yes: SA8-SA15", 'ESS Request Form'!$B$62 = "Yes: SA8-SA15, SA17 &amp; SA18"), "Y", "N"))</f>
        <v>N</v>
      </c>
      <c r="M125" s="83" t="str">
        <f>IF($J$4 &lt;&gt; "Y", "N", IF('ESS Request Form'!$B$62 = "Yes: SA8-SA15, SA17 &amp; SA18", "Y", "N"))</f>
        <v>N</v>
      </c>
      <c r="N1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5" s="83"/>
      <c r="P125" s="83" t="str">
        <f>IF(ISBLANK('ESS Request Form'!$D233), "No Information Submitted", 'ESS Request Form'!$D233)</f>
        <v>No Information Submitted</v>
      </c>
      <c r="Q125" s="83" t="str">
        <f>IF(ISBLANK('ESS Request Form'!$E233), "No Information Submitted", 'ESS Request Form'!$E233)</f>
        <v>No Information Submitted</v>
      </c>
      <c r="R125" s="83" t="str">
        <f>IF(ISBLANK('ESS Request Form'!$F233), "No Information Submitted", 'ESS Request Form'!$F233)</f>
        <v>No Information Submitted</v>
      </c>
      <c r="S125" s="83" t="str">
        <f>IF(ISBLANK('ESS Request Form'!$G233), "No Information Submitted", 'ESS Request Form'!$G233)</f>
        <v>No Information Submitted</v>
      </c>
      <c r="T125" s="83" t="str">
        <f>IF(ISBLANK('ESS Request Form'!$H233), "No Information Submitted", 'ESS Request Form'!$H233)</f>
        <v>No Information Submitted</v>
      </c>
      <c r="U125" s="83" t="str">
        <f>IF($I$4 &lt;&gt; "Y", "No Information Submitted", IF(ISBLANK('ESS Request Form'!$B$44), "No NRTL Selected", 'ESS Request Form'!$B$44))</f>
        <v>No Information Submitted</v>
      </c>
      <c r="V125" s="84" t="str">
        <f t="shared" si="4"/>
        <v>No Information Submitted</v>
      </c>
      <c r="W125" s="83" t="str">
        <f>IF($J$4 &lt;&gt; "Y", "No Information Submitted", IF(ISBLANK('ESS Request Form'!$B$44), "No NRTL Selected", 'ESS Request Form'!$B$44))</f>
        <v>No Information Submitted</v>
      </c>
      <c r="X125" s="84" t="str">
        <f t="shared" si="5"/>
        <v>No Information Submitted</v>
      </c>
      <c r="Y125" s="83" t="str">
        <f>IF($J$4 &lt;&gt; "Y", "No Information Submitted", IF(AND($J$4= "Y", ISBLANK('ESS Request Form'!$B$64)), "ERROR - No Firmware Version Submitted", 'ESS Request Form'!$B$64))</f>
        <v>No Information Submitted</v>
      </c>
      <c r="Z125" s="84" t="str">
        <f t="shared" si="6"/>
        <v>No Information Submitted</v>
      </c>
      <c r="AA125" s="84" t="str">
        <f t="shared" si="7"/>
        <v>No Information Submitted</v>
      </c>
      <c r="AB125" s="83" t="str">
        <f>IF($N$4 = "No Information Submitted", "No Information Submitted", IF(ISBLANK('ESS Request Form'!$B$76), "No Information Submitted", 'ESS Request Form'!$B$76))</f>
        <v>No Information Submitted</v>
      </c>
      <c r="AC125" s="84" t="str">
        <f>IF($N$4 = "No Information Submitted", "No Information Submitted", IF(ISBLANK('ESS Request Form'!$B$76), "No Information Submitted", ""))</f>
        <v>No Information Submitted</v>
      </c>
      <c r="AD125" s="83"/>
      <c r="AF125" s="83"/>
      <c r="AG125" s="83"/>
      <c r="AH125" s="83" t="str">
        <f>IF(ISBLANK('ESS Request Form'!$I233), "", _xlfn.CONCAT("Integrated Inverter model number ", 'ESS Request Form'!$I233))</f>
        <v/>
      </c>
      <c r="AI125" s="83" t="str">
        <f>IF('ESS Request Form'!$B$81 = "", "No Information Submitted", IF('ESS Request Form'!$B$81 = "Yes", "Y", IF('ESS Request Form'!$B$81 = "No", "N", "Error")))</f>
        <v>No Information Submitted</v>
      </c>
      <c r="AJ125" s="83" t="str">
        <f>IF('ESS Request Form'!$B$83 = "", "No Information Submitted", IF('ESS Request Form'!$B$83 = "Yes", "Y", IF('ESS Request Form'!$B$83 = "No", "N", "Error")))</f>
        <v>No Information Submitted</v>
      </c>
      <c r="AK125" s="83" t="str">
        <f>IF('ESS Request Form'!$B$85 = "", "No Information Submitted", IF('ESS Request Form'!$B$85 = "Yes", "Y", IF('ESS Request Form'!$B$85 = "No", "N", "Error")))</f>
        <v>No Information Submitted</v>
      </c>
      <c r="AL125" s="83" t="str">
        <f>IF('ESS Request Form'!$B$87 = "", "No Information Submitted", IF('ESS Request Form'!$B$87 = "Yes", "Y", IF('ESS Request Form'!$B$87 = "No", "N", "Error")))</f>
        <v>No Information Submitted</v>
      </c>
      <c r="AM125" s="83" t="str">
        <f>IF('ESS Request Form'!$B$89 = "", "No Information Submitted", IF('ESS Request Form'!$B$89 = "Yes", "Y", IF('ESS Request Form'!$B$89 = "No", "N", "Error")))</f>
        <v>No Information Submitted</v>
      </c>
      <c r="AN125" s="83" t="str">
        <f>IF('ESS Request Form'!$B$91 = "", "No Information Submitted", IF('ESS Request Form'!$B$91 = "Yes", "Y", IF('ESS Request Form'!$B$91 = "No", "N", "Error")))</f>
        <v>No Information Submitted</v>
      </c>
      <c r="AO125" s="83" t="str">
        <f>IF('ESS Request Form'!$B$93 = "", "No Information Submitted", IF('ESS Request Form'!$B$93 = "Yes", "Y", IF('ESS Request Form'!$B$93 = "No", "N", "Error")))</f>
        <v>No Information Submitted</v>
      </c>
      <c r="AP125" s="83" t="str">
        <f>IF('ESS Request Form'!$B$95 = "", "No Information Submitted", IF('ESS Request Form'!$B$95 = "Yes", "Y", IF('ESS Request Form'!$B$95 = "No", "N", "Error")))</f>
        <v>No Information Submitted</v>
      </c>
      <c r="AQ125" s="83" t="str">
        <f>IF('ESS Request Form'!$B$97 = "", "No Information Submitted", IF('ESS Request Form'!$B$97 = "Yes", "Y", IF('ESS Request Form'!$B$97 = "No", "N", "Error")))</f>
        <v>No Information Submitted</v>
      </c>
      <c r="AR125" s="84"/>
      <c r="AS125" s="84"/>
      <c r="AT125" s="83" t="str">
        <f>IF('ESS Request Form'!$B$16 = "Add", "Add", IF('ESS Request Form'!$B$16 = "Revise", "Revise", "No Information Submitted"))</f>
        <v>No Information Submitted</v>
      </c>
    </row>
    <row r="126" spans="1:46" s="70" customFormat="1" ht="28.8" x14ac:dyDescent="0.3">
      <c r="A126" s="82" t="str">
        <f>IF(ISBLANK('ESS Request Form'!$B$6), "No Information Submitted", 'ESS Request Form'!$B$6)</f>
        <v>No Information Submitted</v>
      </c>
      <c r="B126" s="82"/>
      <c r="C126" s="82" t="str">
        <f>IF(ISBLANK('ESS Request Form'!$B234), "No Information Submitted", 'ESS Request Form'!$B234)</f>
        <v>No Information Submitted</v>
      </c>
      <c r="D126" s="83" t="str">
        <f>IF(ISBLANK('ESS Request Form'!$B$30), "No Information Submitted", 'ESS Request Form'!$B$30)</f>
        <v>No Information Submitted</v>
      </c>
      <c r="E126" s="83" t="str">
        <f>IF(ISBLANK('ESS Request Form'!$C234), "No Information Submitted", IF('ESS Request Form'!$C234 = "No", "N", IF('ESS Request Form'!$C234 = "Yes", "Y", "Error")))</f>
        <v>No Information Submitted</v>
      </c>
      <c r="F126" s="83" t="str">
        <f>IF(ISBLANK('ESS Request Form'!$B$22), "No Information Submitted", 'ESS Request Form'!$B$22)</f>
        <v>No Information Submitted</v>
      </c>
      <c r="G126" s="84" t="str">
        <f>IF(ISBLANK('ESS Request Form'!$B$26), "No Information Submitted", 'ESS Request Form'!$B$26)</f>
        <v>No Information Submitted</v>
      </c>
      <c r="H126" s="83" t="str">
        <f>IF(ISBLANK('ESS Request Form'!$B$24), "No Information Submitted", 'ESS Request Form'!$B$24)</f>
        <v>No Information Submitted</v>
      </c>
      <c r="I126" s="83" t="str">
        <f xml:space="preserve"> IF('ESS Request Form'!$B$42 = "Yes", IF(OR('ESS Request Form'!$B$51 = "Yes", OR('ESS Request Form'!$B$62 = "Yes: SA8-SA15", 'ESS Request Form'!$B$62 = "Yes: SA8-SA15, SA17 &amp; SA18")), IF('ESS Request Form'!$B$51 = "Yes", "Y", "N"), "ERROR - No SA or SB Submitted"), "N")</f>
        <v>N</v>
      </c>
      <c r="J1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6" s="83" t="str">
        <f>IF($J$4 &lt;&gt; "Y", "N", IF('ESS Request Form'!$B$66 = "Yes", "Y", "N"))</f>
        <v>N</v>
      </c>
      <c r="L126" s="83" t="str">
        <f>IF($J$4 &lt;&gt; "Y", "N", IF(OR('ESS Request Form'!$B$62 = "Yes: SA8-SA15", 'ESS Request Form'!$B$62 = "Yes: SA8-SA15, SA17 &amp; SA18"), "Y", "N"))</f>
        <v>N</v>
      </c>
      <c r="M126" s="83" t="str">
        <f>IF($J$4 &lt;&gt; "Y", "N", IF('ESS Request Form'!$B$62 = "Yes: SA8-SA15, SA17 &amp; SA18", "Y", "N"))</f>
        <v>N</v>
      </c>
      <c r="N1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6" s="83"/>
      <c r="P126" s="83" t="str">
        <f>IF(ISBLANK('ESS Request Form'!$D234), "No Information Submitted", 'ESS Request Form'!$D234)</f>
        <v>No Information Submitted</v>
      </c>
      <c r="Q126" s="83" t="str">
        <f>IF(ISBLANK('ESS Request Form'!$E234), "No Information Submitted", 'ESS Request Form'!$E234)</f>
        <v>No Information Submitted</v>
      </c>
      <c r="R126" s="83" t="str">
        <f>IF(ISBLANK('ESS Request Form'!$F234), "No Information Submitted", 'ESS Request Form'!$F234)</f>
        <v>No Information Submitted</v>
      </c>
      <c r="S126" s="83" t="str">
        <f>IF(ISBLANK('ESS Request Form'!$G234), "No Information Submitted", 'ESS Request Form'!$G234)</f>
        <v>No Information Submitted</v>
      </c>
      <c r="T126" s="83" t="str">
        <f>IF(ISBLANK('ESS Request Form'!$H234), "No Information Submitted", 'ESS Request Form'!$H234)</f>
        <v>No Information Submitted</v>
      </c>
      <c r="U126" s="83" t="str">
        <f>IF($I$4 &lt;&gt; "Y", "No Information Submitted", IF(ISBLANK('ESS Request Form'!$B$44), "No NRTL Selected", 'ESS Request Form'!$B$44))</f>
        <v>No Information Submitted</v>
      </c>
      <c r="V126" s="84" t="str">
        <f t="shared" si="4"/>
        <v>No Information Submitted</v>
      </c>
      <c r="W126" s="83" t="str">
        <f>IF($J$4 &lt;&gt; "Y", "No Information Submitted", IF(ISBLANK('ESS Request Form'!$B$44), "No NRTL Selected", 'ESS Request Form'!$B$44))</f>
        <v>No Information Submitted</v>
      </c>
      <c r="X126" s="84" t="str">
        <f t="shared" si="5"/>
        <v>No Information Submitted</v>
      </c>
      <c r="Y126" s="83" t="str">
        <f>IF($J$4 &lt;&gt; "Y", "No Information Submitted", IF(AND($J$4= "Y", ISBLANK('ESS Request Form'!$B$64)), "ERROR - No Firmware Version Submitted", 'ESS Request Form'!$B$64))</f>
        <v>No Information Submitted</v>
      </c>
      <c r="Z126" s="84" t="str">
        <f t="shared" si="6"/>
        <v>No Information Submitted</v>
      </c>
      <c r="AA126" s="84" t="str">
        <f t="shared" si="7"/>
        <v>No Information Submitted</v>
      </c>
      <c r="AB126" s="83" t="str">
        <f>IF($N$4 = "No Information Submitted", "No Information Submitted", IF(ISBLANK('ESS Request Form'!$B$76), "No Information Submitted", 'ESS Request Form'!$B$76))</f>
        <v>No Information Submitted</v>
      </c>
      <c r="AC126" s="84" t="str">
        <f>IF($N$4 = "No Information Submitted", "No Information Submitted", IF(ISBLANK('ESS Request Form'!$B$76), "No Information Submitted", ""))</f>
        <v>No Information Submitted</v>
      </c>
      <c r="AD126" s="83"/>
      <c r="AF126" s="83"/>
      <c r="AG126" s="83"/>
      <c r="AH126" s="83" t="str">
        <f>IF(ISBLANK('ESS Request Form'!$I234), "", _xlfn.CONCAT("Integrated Inverter model number ", 'ESS Request Form'!$I234))</f>
        <v/>
      </c>
      <c r="AI126" s="83" t="str">
        <f>IF('ESS Request Form'!$B$81 = "", "No Information Submitted", IF('ESS Request Form'!$B$81 = "Yes", "Y", IF('ESS Request Form'!$B$81 = "No", "N", "Error")))</f>
        <v>No Information Submitted</v>
      </c>
      <c r="AJ126" s="83" t="str">
        <f>IF('ESS Request Form'!$B$83 = "", "No Information Submitted", IF('ESS Request Form'!$B$83 = "Yes", "Y", IF('ESS Request Form'!$B$83 = "No", "N", "Error")))</f>
        <v>No Information Submitted</v>
      </c>
      <c r="AK126" s="83" t="str">
        <f>IF('ESS Request Form'!$B$85 = "", "No Information Submitted", IF('ESS Request Form'!$B$85 = "Yes", "Y", IF('ESS Request Form'!$B$85 = "No", "N", "Error")))</f>
        <v>No Information Submitted</v>
      </c>
      <c r="AL126" s="83" t="str">
        <f>IF('ESS Request Form'!$B$87 = "", "No Information Submitted", IF('ESS Request Form'!$B$87 = "Yes", "Y", IF('ESS Request Form'!$B$87 = "No", "N", "Error")))</f>
        <v>No Information Submitted</v>
      </c>
      <c r="AM126" s="83" t="str">
        <f>IF('ESS Request Form'!$B$89 = "", "No Information Submitted", IF('ESS Request Form'!$B$89 = "Yes", "Y", IF('ESS Request Form'!$B$89 = "No", "N", "Error")))</f>
        <v>No Information Submitted</v>
      </c>
      <c r="AN126" s="83" t="str">
        <f>IF('ESS Request Form'!$B$91 = "", "No Information Submitted", IF('ESS Request Form'!$B$91 = "Yes", "Y", IF('ESS Request Form'!$B$91 = "No", "N", "Error")))</f>
        <v>No Information Submitted</v>
      </c>
      <c r="AO126" s="83" t="str">
        <f>IF('ESS Request Form'!$B$93 = "", "No Information Submitted", IF('ESS Request Form'!$B$93 = "Yes", "Y", IF('ESS Request Form'!$B$93 = "No", "N", "Error")))</f>
        <v>No Information Submitted</v>
      </c>
      <c r="AP126" s="83" t="str">
        <f>IF('ESS Request Form'!$B$95 = "", "No Information Submitted", IF('ESS Request Form'!$B$95 = "Yes", "Y", IF('ESS Request Form'!$B$95 = "No", "N", "Error")))</f>
        <v>No Information Submitted</v>
      </c>
      <c r="AQ126" s="83" t="str">
        <f>IF('ESS Request Form'!$B$97 = "", "No Information Submitted", IF('ESS Request Form'!$B$97 = "Yes", "Y", IF('ESS Request Form'!$B$97 = "No", "N", "Error")))</f>
        <v>No Information Submitted</v>
      </c>
      <c r="AR126" s="84"/>
      <c r="AS126" s="84"/>
      <c r="AT126" s="83" t="str">
        <f>IF('ESS Request Form'!$B$16 = "Add", "Add", IF('ESS Request Form'!$B$16 = "Revise", "Revise", "No Information Submitted"))</f>
        <v>No Information Submitted</v>
      </c>
    </row>
    <row r="127" spans="1:46" s="70" customFormat="1" ht="28.8" x14ac:dyDescent="0.3">
      <c r="A127" s="82" t="str">
        <f>IF(ISBLANK('ESS Request Form'!$B$6), "No Information Submitted", 'ESS Request Form'!$B$6)</f>
        <v>No Information Submitted</v>
      </c>
      <c r="B127" s="82"/>
      <c r="C127" s="82" t="str">
        <f>IF(ISBLANK('ESS Request Form'!$B235), "No Information Submitted", 'ESS Request Form'!$B235)</f>
        <v>No Information Submitted</v>
      </c>
      <c r="D127" s="83" t="str">
        <f>IF(ISBLANK('ESS Request Form'!$B$30), "No Information Submitted", 'ESS Request Form'!$B$30)</f>
        <v>No Information Submitted</v>
      </c>
      <c r="E127" s="83" t="str">
        <f>IF(ISBLANK('ESS Request Form'!$C235), "No Information Submitted", IF('ESS Request Form'!$C235 = "No", "N", IF('ESS Request Form'!$C235 = "Yes", "Y", "Error")))</f>
        <v>No Information Submitted</v>
      </c>
      <c r="F127" s="83" t="str">
        <f>IF(ISBLANK('ESS Request Form'!$B$22), "No Information Submitted", 'ESS Request Form'!$B$22)</f>
        <v>No Information Submitted</v>
      </c>
      <c r="G127" s="84" t="str">
        <f>IF(ISBLANK('ESS Request Form'!$B$26), "No Information Submitted", 'ESS Request Form'!$B$26)</f>
        <v>No Information Submitted</v>
      </c>
      <c r="H127" s="83" t="str">
        <f>IF(ISBLANK('ESS Request Form'!$B$24), "No Information Submitted", 'ESS Request Form'!$B$24)</f>
        <v>No Information Submitted</v>
      </c>
      <c r="I127" s="83" t="str">
        <f xml:space="preserve"> IF('ESS Request Form'!$B$42 = "Yes", IF(OR('ESS Request Form'!$B$51 = "Yes", OR('ESS Request Form'!$B$62 = "Yes: SA8-SA15", 'ESS Request Form'!$B$62 = "Yes: SA8-SA15, SA17 &amp; SA18")), IF('ESS Request Form'!$B$51 = "Yes", "Y", "N"), "ERROR - No SA or SB Submitted"), "N")</f>
        <v>N</v>
      </c>
      <c r="J1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7" s="83" t="str">
        <f>IF($J$4 &lt;&gt; "Y", "N", IF('ESS Request Form'!$B$66 = "Yes", "Y", "N"))</f>
        <v>N</v>
      </c>
      <c r="L127" s="83" t="str">
        <f>IF($J$4 &lt;&gt; "Y", "N", IF(OR('ESS Request Form'!$B$62 = "Yes: SA8-SA15", 'ESS Request Form'!$B$62 = "Yes: SA8-SA15, SA17 &amp; SA18"), "Y", "N"))</f>
        <v>N</v>
      </c>
      <c r="M127" s="83" t="str">
        <f>IF($J$4 &lt;&gt; "Y", "N", IF('ESS Request Form'!$B$62 = "Yes: SA8-SA15, SA17 &amp; SA18", "Y", "N"))</f>
        <v>N</v>
      </c>
      <c r="N1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7" s="83"/>
      <c r="P127" s="83" t="str">
        <f>IF(ISBLANK('ESS Request Form'!$D235), "No Information Submitted", 'ESS Request Form'!$D235)</f>
        <v>No Information Submitted</v>
      </c>
      <c r="Q127" s="83" t="str">
        <f>IF(ISBLANK('ESS Request Form'!$E235), "No Information Submitted", 'ESS Request Form'!$E235)</f>
        <v>No Information Submitted</v>
      </c>
      <c r="R127" s="83" t="str">
        <f>IF(ISBLANK('ESS Request Form'!$F235), "No Information Submitted", 'ESS Request Form'!$F235)</f>
        <v>No Information Submitted</v>
      </c>
      <c r="S127" s="83" t="str">
        <f>IF(ISBLANK('ESS Request Form'!$G235), "No Information Submitted", 'ESS Request Form'!$G235)</f>
        <v>No Information Submitted</v>
      </c>
      <c r="T127" s="83" t="str">
        <f>IF(ISBLANK('ESS Request Form'!$H235), "No Information Submitted", 'ESS Request Form'!$H235)</f>
        <v>No Information Submitted</v>
      </c>
      <c r="U127" s="83" t="str">
        <f>IF($I$4 &lt;&gt; "Y", "No Information Submitted", IF(ISBLANK('ESS Request Form'!$B$44), "No NRTL Selected", 'ESS Request Form'!$B$44))</f>
        <v>No Information Submitted</v>
      </c>
      <c r="V127" s="84" t="str">
        <f t="shared" si="4"/>
        <v>No Information Submitted</v>
      </c>
      <c r="W127" s="83" t="str">
        <f>IF($J$4 &lt;&gt; "Y", "No Information Submitted", IF(ISBLANK('ESS Request Form'!$B$44), "No NRTL Selected", 'ESS Request Form'!$B$44))</f>
        <v>No Information Submitted</v>
      </c>
      <c r="X127" s="84" t="str">
        <f t="shared" si="5"/>
        <v>No Information Submitted</v>
      </c>
      <c r="Y127" s="83" t="str">
        <f>IF($J$4 &lt;&gt; "Y", "No Information Submitted", IF(AND($J$4= "Y", ISBLANK('ESS Request Form'!$B$64)), "ERROR - No Firmware Version Submitted", 'ESS Request Form'!$B$64))</f>
        <v>No Information Submitted</v>
      </c>
      <c r="Z127" s="84" t="str">
        <f t="shared" si="6"/>
        <v>No Information Submitted</v>
      </c>
      <c r="AA127" s="84" t="str">
        <f t="shared" si="7"/>
        <v>No Information Submitted</v>
      </c>
      <c r="AB127" s="83" t="str">
        <f>IF($N$4 = "No Information Submitted", "No Information Submitted", IF(ISBLANK('ESS Request Form'!$B$76), "No Information Submitted", 'ESS Request Form'!$B$76))</f>
        <v>No Information Submitted</v>
      </c>
      <c r="AC127" s="84" t="str">
        <f>IF($N$4 = "No Information Submitted", "No Information Submitted", IF(ISBLANK('ESS Request Form'!$B$76), "No Information Submitted", ""))</f>
        <v>No Information Submitted</v>
      </c>
      <c r="AD127" s="83"/>
      <c r="AF127" s="83"/>
      <c r="AG127" s="83"/>
      <c r="AH127" s="83" t="str">
        <f>IF(ISBLANK('ESS Request Form'!$I235), "", _xlfn.CONCAT("Integrated Inverter model number ", 'ESS Request Form'!$I235))</f>
        <v/>
      </c>
      <c r="AI127" s="83" t="str">
        <f>IF('ESS Request Form'!$B$81 = "", "No Information Submitted", IF('ESS Request Form'!$B$81 = "Yes", "Y", IF('ESS Request Form'!$B$81 = "No", "N", "Error")))</f>
        <v>No Information Submitted</v>
      </c>
      <c r="AJ127" s="83" t="str">
        <f>IF('ESS Request Form'!$B$83 = "", "No Information Submitted", IF('ESS Request Form'!$B$83 = "Yes", "Y", IF('ESS Request Form'!$B$83 = "No", "N", "Error")))</f>
        <v>No Information Submitted</v>
      </c>
      <c r="AK127" s="83" t="str">
        <f>IF('ESS Request Form'!$B$85 = "", "No Information Submitted", IF('ESS Request Form'!$B$85 = "Yes", "Y", IF('ESS Request Form'!$B$85 = "No", "N", "Error")))</f>
        <v>No Information Submitted</v>
      </c>
      <c r="AL127" s="83" t="str">
        <f>IF('ESS Request Form'!$B$87 = "", "No Information Submitted", IF('ESS Request Form'!$B$87 = "Yes", "Y", IF('ESS Request Form'!$B$87 = "No", "N", "Error")))</f>
        <v>No Information Submitted</v>
      </c>
      <c r="AM127" s="83" t="str">
        <f>IF('ESS Request Form'!$B$89 = "", "No Information Submitted", IF('ESS Request Form'!$B$89 = "Yes", "Y", IF('ESS Request Form'!$B$89 = "No", "N", "Error")))</f>
        <v>No Information Submitted</v>
      </c>
      <c r="AN127" s="83" t="str">
        <f>IF('ESS Request Form'!$B$91 = "", "No Information Submitted", IF('ESS Request Form'!$B$91 = "Yes", "Y", IF('ESS Request Form'!$B$91 = "No", "N", "Error")))</f>
        <v>No Information Submitted</v>
      </c>
      <c r="AO127" s="83" t="str">
        <f>IF('ESS Request Form'!$B$93 = "", "No Information Submitted", IF('ESS Request Form'!$B$93 = "Yes", "Y", IF('ESS Request Form'!$B$93 = "No", "N", "Error")))</f>
        <v>No Information Submitted</v>
      </c>
      <c r="AP127" s="83" t="str">
        <f>IF('ESS Request Form'!$B$95 = "", "No Information Submitted", IF('ESS Request Form'!$B$95 = "Yes", "Y", IF('ESS Request Form'!$B$95 = "No", "N", "Error")))</f>
        <v>No Information Submitted</v>
      </c>
      <c r="AQ127" s="83" t="str">
        <f>IF('ESS Request Form'!$B$97 = "", "No Information Submitted", IF('ESS Request Form'!$B$97 = "Yes", "Y", IF('ESS Request Form'!$B$97 = "No", "N", "Error")))</f>
        <v>No Information Submitted</v>
      </c>
      <c r="AR127" s="84"/>
      <c r="AS127" s="84"/>
      <c r="AT127" s="83" t="str">
        <f>IF('ESS Request Form'!$B$16 = "Add", "Add", IF('ESS Request Form'!$B$16 = "Revise", "Revise", "No Information Submitted"))</f>
        <v>No Information Submitted</v>
      </c>
    </row>
    <row r="128" spans="1:46" s="70" customFormat="1" ht="28.8" x14ac:dyDescent="0.3">
      <c r="A128" s="82" t="str">
        <f>IF(ISBLANK('ESS Request Form'!$B$6), "No Information Submitted", 'ESS Request Form'!$B$6)</f>
        <v>No Information Submitted</v>
      </c>
      <c r="B128" s="82"/>
      <c r="C128" s="82" t="str">
        <f>IF(ISBLANK('ESS Request Form'!$B236), "No Information Submitted", 'ESS Request Form'!$B236)</f>
        <v>No Information Submitted</v>
      </c>
      <c r="D128" s="83" t="str">
        <f>IF(ISBLANK('ESS Request Form'!$B$30), "No Information Submitted", 'ESS Request Form'!$B$30)</f>
        <v>No Information Submitted</v>
      </c>
      <c r="E128" s="83" t="str">
        <f>IF(ISBLANK('ESS Request Form'!$C236), "No Information Submitted", IF('ESS Request Form'!$C236 = "No", "N", IF('ESS Request Form'!$C236 = "Yes", "Y", "Error")))</f>
        <v>No Information Submitted</v>
      </c>
      <c r="F128" s="83" t="str">
        <f>IF(ISBLANK('ESS Request Form'!$B$22), "No Information Submitted", 'ESS Request Form'!$B$22)</f>
        <v>No Information Submitted</v>
      </c>
      <c r="G128" s="84" t="str">
        <f>IF(ISBLANK('ESS Request Form'!$B$26), "No Information Submitted", 'ESS Request Form'!$B$26)</f>
        <v>No Information Submitted</v>
      </c>
      <c r="H128" s="83" t="str">
        <f>IF(ISBLANK('ESS Request Form'!$B$24), "No Information Submitted", 'ESS Request Form'!$B$24)</f>
        <v>No Information Submitted</v>
      </c>
      <c r="I128" s="83" t="str">
        <f xml:space="preserve"> IF('ESS Request Form'!$B$42 = "Yes", IF(OR('ESS Request Form'!$B$51 = "Yes", OR('ESS Request Form'!$B$62 = "Yes: SA8-SA15", 'ESS Request Form'!$B$62 = "Yes: SA8-SA15, SA17 &amp; SA18")), IF('ESS Request Form'!$B$51 = "Yes", "Y", "N"), "ERROR - No SA or SB Submitted"), "N")</f>
        <v>N</v>
      </c>
      <c r="J1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8" s="83" t="str">
        <f>IF($J$4 &lt;&gt; "Y", "N", IF('ESS Request Form'!$B$66 = "Yes", "Y", "N"))</f>
        <v>N</v>
      </c>
      <c r="L128" s="83" t="str">
        <f>IF($J$4 &lt;&gt; "Y", "N", IF(OR('ESS Request Form'!$B$62 = "Yes: SA8-SA15", 'ESS Request Form'!$B$62 = "Yes: SA8-SA15, SA17 &amp; SA18"), "Y", "N"))</f>
        <v>N</v>
      </c>
      <c r="M128" s="83" t="str">
        <f>IF($J$4 &lt;&gt; "Y", "N", IF('ESS Request Form'!$B$62 = "Yes: SA8-SA15, SA17 &amp; SA18", "Y", "N"))</f>
        <v>N</v>
      </c>
      <c r="N1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8" s="83"/>
      <c r="P128" s="83" t="str">
        <f>IF(ISBLANK('ESS Request Form'!$D236), "No Information Submitted", 'ESS Request Form'!$D236)</f>
        <v>No Information Submitted</v>
      </c>
      <c r="Q128" s="83" t="str">
        <f>IF(ISBLANK('ESS Request Form'!$E236), "No Information Submitted", 'ESS Request Form'!$E236)</f>
        <v>No Information Submitted</v>
      </c>
      <c r="R128" s="83" t="str">
        <f>IF(ISBLANK('ESS Request Form'!$F236), "No Information Submitted", 'ESS Request Form'!$F236)</f>
        <v>No Information Submitted</v>
      </c>
      <c r="S128" s="83" t="str">
        <f>IF(ISBLANK('ESS Request Form'!$G236), "No Information Submitted", 'ESS Request Form'!$G236)</f>
        <v>No Information Submitted</v>
      </c>
      <c r="T128" s="83" t="str">
        <f>IF(ISBLANK('ESS Request Form'!$H236), "No Information Submitted", 'ESS Request Form'!$H236)</f>
        <v>No Information Submitted</v>
      </c>
      <c r="U128" s="83" t="str">
        <f>IF($I$4 &lt;&gt; "Y", "No Information Submitted", IF(ISBLANK('ESS Request Form'!$B$44), "No NRTL Selected", 'ESS Request Form'!$B$44))</f>
        <v>No Information Submitted</v>
      </c>
      <c r="V128" s="84" t="str">
        <f t="shared" si="4"/>
        <v>No Information Submitted</v>
      </c>
      <c r="W128" s="83" t="str">
        <f>IF($J$4 &lt;&gt; "Y", "No Information Submitted", IF(ISBLANK('ESS Request Form'!$B$44), "No NRTL Selected", 'ESS Request Form'!$B$44))</f>
        <v>No Information Submitted</v>
      </c>
      <c r="X128" s="84" t="str">
        <f t="shared" si="5"/>
        <v>No Information Submitted</v>
      </c>
      <c r="Y128" s="83" t="str">
        <f>IF($J$4 &lt;&gt; "Y", "No Information Submitted", IF(AND($J$4= "Y", ISBLANK('ESS Request Form'!$B$64)), "ERROR - No Firmware Version Submitted", 'ESS Request Form'!$B$64))</f>
        <v>No Information Submitted</v>
      </c>
      <c r="Z128" s="84" t="str">
        <f t="shared" si="6"/>
        <v>No Information Submitted</v>
      </c>
      <c r="AA128" s="84" t="str">
        <f t="shared" si="7"/>
        <v>No Information Submitted</v>
      </c>
      <c r="AB128" s="83" t="str">
        <f>IF($N$4 = "No Information Submitted", "No Information Submitted", IF(ISBLANK('ESS Request Form'!$B$76), "No Information Submitted", 'ESS Request Form'!$B$76))</f>
        <v>No Information Submitted</v>
      </c>
      <c r="AC128" s="84" t="str">
        <f>IF($N$4 = "No Information Submitted", "No Information Submitted", IF(ISBLANK('ESS Request Form'!$B$76), "No Information Submitted", ""))</f>
        <v>No Information Submitted</v>
      </c>
      <c r="AD128" s="83"/>
      <c r="AF128" s="83"/>
      <c r="AG128" s="83"/>
      <c r="AH128" s="83" t="str">
        <f>IF(ISBLANK('ESS Request Form'!$I236), "", _xlfn.CONCAT("Integrated Inverter model number ", 'ESS Request Form'!$I236))</f>
        <v/>
      </c>
      <c r="AI128" s="83" t="str">
        <f>IF('ESS Request Form'!$B$81 = "", "No Information Submitted", IF('ESS Request Form'!$B$81 = "Yes", "Y", IF('ESS Request Form'!$B$81 = "No", "N", "Error")))</f>
        <v>No Information Submitted</v>
      </c>
      <c r="AJ128" s="83" t="str">
        <f>IF('ESS Request Form'!$B$83 = "", "No Information Submitted", IF('ESS Request Form'!$B$83 = "Yes", "Y", IF('ESS Request Form'!$B$83 = "No", "N", "Error")))</f>
        <v>No Information Submitted</v>
      </c>
      <c r="AK128" s="83" t="str">
        <f>IF('ESS Request Form'!$B$85 = "", "No Information Submitted", IF('ESS Request Form'!$B$85 = "Yes", "Y", IF('ESS Request Form'!$B$85 = "No", "N", "Error")))</f>
        <v>No Information Submitted</v>
      </c>
      <c r="AL128" s="83" t="str">
        <f>IF('ESS Request Form'!$B$87 = "", "No Information Submitted", IF('ESS Request Form'!$B$87 = "Yes", "Y", IF('ESS Request Form'!$B$87 = "No", "N", "Error")))</f>
        <v>No Information Submitted</v>
      </c>
      <c r="AM128" s="83" t="str">
        <f>IF('ESS Request Form'!$B$89 = "", "No Information Submitted", IF('ESS Request Form'!$B$89 = "Yes", "Y", IF('ESS Request Form'!$B$89 = "No", "N", "Error")))</f>
        <v>No Information Submitted</v>
      </c>
      <c r="AN128" s="83" t="str">
        <f>IF('ESS Request Form'!$B$91 = "", "No Information Submitted", IF('ESS Request Form'!$B$91 = "Yes", "Y", IF('ESS Request Form'!$B$91 = "No", "N", "Error")))</f>
        <v>No Information Submitted</v>
      </c>
      <c r="AO128" s="83" t="str">
        <f>IF('ESS Request Form'!$B$93 = "", "No Information Submitted", IF('ESS Request Form'!$B$93 = "Yes", "Y", IF('ESS Request Form'!$B$93 = "No", "N", "Error")))</f>
        <v>No Information Submitted</v>
      </c>
      <c r="AP128" s="83" t="str">
        <f>IF('ESS Request Form'!$B$95 = "", "No Information Submitted", IF('ESS Request Form'!$B$95 = "Yes", "Y", IF('ESS Request Form'!$B$95 = "No", "N", "Error")))</f>
        <v>No Information Submitted</v>
      </c>
      <c r="AQ128" s="83" t="str">
        <f>IF('ESS Request Form'!$B$97 = "", "No Information Submitted", IF('ESS Request Form'!$B$97 = "Yes", "Y", IF('ESS Request Form'!$B$97 = "No", "N", "Error")))</f>
        <v>No Information Submitted</v>
      </c>
      <c r="AR128" s="84"/>
      <c r="AS128" s="84"/>
      <c r="AT128" s="83" t="str">
        <f>IF('ESS Request Form'!$B$16 = "Add", "Add", IF('ESS Request Form'!$B$16 = "Revise", "Revise", "No Information Submitted"))</f>
        <v>No Information Submitted</v>
      </c>
    </row>
    <row r="129" spans="1:46" s="70" customFormat="1" ht="28.8" x14ac:dyDescent="0.3">
      <c r="A129" s="82" t="str">
        <f>IF(ISBLANK('ESS Request Form'!$B$6), "No Information Submitted", 'ESS Request Form'!$B$6)</f>
        <v>No Information Submitted</v>
      </c>
      <c r="B129" s="82"/>
      <c r="C129" s="82" t="str">
        <f>IF(ISBLANK('ESS Request Form'!$B237), "No Information Submitted", 'ESS Request Form'!$B237)</f>
        <v>No Information Submitted</v>
      </c>
      <c r="D129" s="83" t="str">
        <f>IF(ISBLANK('ESS Request Form'!$B$30), "No Information Submitted", 'ESS Request Form'!$B$30)</f>
        <v>No Information Submitted</v>
      </c>
      <c r="E129" s="83" t="str">
        <f>IF(ISBLANK('ESS Request Form'!$C237), "No Information Submitted", IF('ESS Request Form'!$C237 = "No", "N", IF('ESS Request Form'!$C237 = "Yes", "Y", "Error")))</f>
        <v>No Information Submitted</v>
      </c>
      <c r="F129" s="83" t="str">
        <f>IF(ISBLANK('ESS Request Form'!$B$22), "No Information Submitted", 'ESS Request Form'!$B$22)</f>
        <v>No Information Submitted</v>
      </c>
      <c r="G129" s="84" t="str">
        <f>IF(ISBLANK('ESS Request Form'!$B$26), "No Information Submitted", 'ESS Request Form'!$B$26)</f>
        <v>No Information Submitted</v>
      </c>
      <c r="H129" s="83" t="str">
        <f>IF(ISBLANK('ESS Request Form'!$B$24), "No Information Submitted", 'ESS Request Form'!$B$24)</f>
        <v>No Information Submitted</v>
      </c>
      <c r="I129" s="83" t="str">
        <f xml:space="preserve"> IF('ESS Request Form'!$B$42 = "Yes", IF(OR('ESS Request Form'!$B$51 = "Yes", OR('ESS Request Form'!$B$62 = "Yes: SA8-SA15", 'ESS Request Form'!$B$62 = "Yes: SA8-SA15, SA17 &amp; SA18")), IF('ESS Request Form'!$B$51 = "Yes", "Y", "N"), "ERROR - No SA or SB Submitted"), "N")</f>
        <v>N</v>
      </c>
      <c r="J1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9" s="83" t="str">
        <f>IF($J$4 &lt;&gt; "Y", "N", IF('ESS Request Form'!$B$66 = "Yes", "Y", "N"))</f>
        <v>N</v>
      </c>
      <c r="L129" s="83" t="str">
        <f>IF($J$4 &lt;&gt; "Y", "N", IF(OR('ESS Request Form'!$B$62 = "Yes: SA8-SA15", 'ESS Request Form'!$B$62 = "Yes: SA8-SA15, SA17 &amp; SA18"), "Y", "N"))</f>
        <v>N</v>
      </c>
      <c r="M129" s="83" t="str">
        <f>IF($J$4 &lt;&gt; "Y", "N", IF('ESS Request Form'!$B$62 = "Yes: SA8-SA15, SA17 &amp; SA18", "Y", "N"))</f>
        <v>N</v>
      </c>
      <c r="N1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9" s="83"/>
      <c r="P129" s="83" t="str">
        <f>IF(ISBLANK('ESS Request Form'!$D237), "No Information Submitted", 'ESS Request Form'!$D237)</f>
        <v>No Information Submitted</v>
      </c>
      <c r="Q129" s="83" t="str">
        <f>IF(ISBLANK('ESS Request Form'!$E237), "No Information Submitted", 'ESS Request Form'!$E237)</f>
        <v>No Information Submitted</v>
      </c>
      <c r="R129" s="83" t="str">
        <f>IF(ISBLANK('ESS Request Form'!$F237), "No Information Submitted", 'ESS Request Form'!$F237)</f>
        <v>No Information Submitted</v>
      </c>
      <c r="S129" s="83" t="str">
        <f>IF(ISBLANK('ESS Request Form'!$G237), "No Information Submitted", 'ESS Request Form'!$G237)</f>
        <v>No Information Submitted</v>
      </c>
      <c r="T129" s="83" t="str">
        <f>IF(ISBLANK('ESS Request Form'!$H237), "No Information Submitted", 'ESS Request Form'!$H237)</f>
        <v>No Information Submitted</v>
      </c>
      <c r="U129" s="83" t="str">
        <f>IF($I$4 &lt;&gt; "Y", "No Information Submitted", IF(ISBLANK('ESS Request Form'!$B$44), "No NRTL Selected", 'ESS Request Form'!$B$44))</f>
        <v>No Information Submitted</v>
      </c>
      <c r="V129" s="84" t="str">
        <f t="shared" si="4"/>
        <v>No Information Submitted</v>
      </c>
      <c r="W129" s="83" t="str">
        <f>IF($J$4 &lt;&gt; "Y", "No Information Submitted", IF(ISBLANK('ESS Request Form'!$B$44), "No NRTL Selected", 'ESS Request Form'!$B$44))</f>
        <v>No Information Submitted</v>
      </c>
      <c r="X129" s="84" t="str">
        <f t="shared" si="5"/>
        <v>No Information Submitted</v>
      </c>
      <c r="Y129" s="83" t="str">
        <f>IF($J$4 &lt;&gt; "Y", "No Information Submitted", IF(AND($J$4= "Y", ISBLANK('ESS Request Form'!$B$64)), "ERROR - No Firmware Version Submitted", 'ESS Request Form'!$B$64))</f>
        <v>No Information Submitted</v>
      </c>
      <c r="Z129" s="84" t="str">
        <f t="shared" si="6"/>
        <v>No Information Submitted</v>
      </c>
      <c r="AA129" s="84" t="str">
        <f t="shared" si="7"/>
        <v>No Information Submitted</v>
      </c>
      <c r="AB129" s="83" t="str">
        <f>IF($N$4 = "No Information Submitted", "No Information Submitted", IF(ISBLANK('ESS Request Form'!$B$76), "No Information Submitted", 'ESS Request Form'!$B$76))</f>
        <v>No Information Submitted</v>
      </c>
      <c r="AC129" s="84" t="str">
        <f>IF($N$4 = "No Information Submitted", "No Information Submitted", IF(ISBLANK('ESS Request Form'!$B$76), "No Information Submitted", ""))</f>
        <v>No Information Submitted</v>
      </c>
      <c r="AD129" s="83"/>
      <c r="AF129" s="83"/>
      <c r="AG129" s="83"/>
      <c r="AH129" s="83" t="str">
        <f>IF(ISBLANK('ESS Request Form'!$I237), "", _xlfn.CONCAT("Integrated Inverter model number ", 'ESS Request Form'!$I237))</f>
        <v/>
      </c>
      <c r="AI129" s="83" t="str">
        <f>IF('ESS Request Form'!$B$81 = "", "No Information Submitted", IF('ESS Request Form'!$B$81 = "Yes", "Y", IF('ESS Request Form'!$B$81 = "No", "N", "Error")))</f>
        <v>No Information Submitted</v>
      </c>
      <c r="AJ129" s="83" t="str">
        <f>IF('ESS Request Form'!$B$83 = "", "No Information Submitted", IF('ESS Request Form'!$B$83 = "Yes", "Y", IF('ESS Request Form'!$B$83 = "No", "N", "Error")))</f>
        <v>No Information Submitted</v>
      </c>
      <c r="AK129" s="83" t="str">
        <f>IF('ESS Request Form'!$B$85 = "", "No Information Submitted", IF('ESS Request Form'!$B$85 = "Yes", "Y", IF('ESS Request Form'!$B$85 = "No", "N", "Error")))</f>
        <v>No Information Submitted</v>
      </c>
      <c r="AL129" s="83" t="str">
        <f>IF('ESS Request Form'!$B$87 = "", "No Information Submitted", IF('ESS Request Form'!$B$87 = "Yes", "Y", IF('ESS Request Form'!$B$87 = "No", "N", "Error")))</f>
        <v>No Information Submitted</v>
      </c>
      <c r="AM129" s="83" t="str">
        <f>IF('ESS Request Form'!$B$89 = "", "No Information Submitted", IF('ESS Request Form'!$B$89 = "Yes", "Y", IF('ESS Request Form'!$B$89 = "No", "N", "Error")))</f>
        <v>No Information Submitted</v>
      </c>
      <c r="AN129" s="83" t="str">
        <f>IF('ESS Request Form'!$B$91 = "", "No Information Submitted", IF('ESS Request Form'!$B$91 = "Yes", "Y", IF('ESS Request Form'!$B$91 = "No", "N", "Error")))</f>
        <v>No Information Submitted</v>
      </c>
      <c r="AO129" s="83" t="str">
        <f>IF('ESS Request Form'!$B$93 = "", "No Information Submitted", IF('ESS Request Form'!$B$93 = "Yes", "Y", IF('ESS Request Form'!$B$93 = "No", "N", "Error")))</f>
        <v>No Information Submitted</v>
      </c>
      <c r="AP129" s="83" t="str">
        <f>IF('ESS Request Form'!$B$95 = "", "No Information Submitted", IF('ESS Request Form'!$B$95 = "Yes", "Y", IF('ESS Request Form'!$B$95 = "No", "N", "Error")))</f>
        <v>No Information Submitted</v>
      </c>
      <c r="AQ129" s="83" t="str">
        <f>IF('ESS Request Form'!$B$97 = "", "No Information Submitted", IF('ESS Request Form'!$B$97 = "Yes", "Y", IF('ESS Request Form'!$B$97 = "No", "N", "Error")))</f>
        <v>No Information Submitted</v>
      </c>
      <c r="AR129" s="84"/>
      <c r="AS129" s="84"/>
      <c r="AT129" s="83" t="str">
        <f>IF('ESS Request Form'!$B$16 = "Add", "Add", IF('ESS Request Form'!$B$16 = "Revise", "Revise", "No Information Submitted"))</f>
        <v>No Information Submitted</v>
      </c>
    </row>
    <row r="130" spans="1:46" s="70" customFormat="1" ht="28.8" x14ac:dyDescent="0.3">
      <c r="A130" s="82" t="str">
        <f>IF(ISBLANK('ESS Request Form'!$B$6), "No Information Submitted", 'ESS Request Form'!$B$6)</f>
        <v>No Information Submitted</v>
      </c>
      <c r="B130" s="82"/>
      <c r="C130" s="82" t="str">
        <f>IF(ISBLANK('ESS Request Form'!$B238), "No Information Submitted", 'ESS Request Form'!$B238)</f>
        <v>No Information Submitted</v>
      </c>
      <c r="D130" s="83" t="str">
        <f>IF(ISBLANK('ESS Request Form'!$B$30), "No Information Submitted", 'ESS Request Form'!$B$30)</f>
        <v>No Information Submitted</v>
      </c>
      <c r="E130" s="83" t="str">
        <f>IF(ISBLANK('ESS Request Form'!$C238), "No Information Submitted", IF('ESS Request Form'!$C238 = "No", "N", IF('ESS Request Form'!$C238 = "Yes", "Y", "Error")))</f>
        <v>No Information Submitted</v>
      </c>
      <c r="F130" s="83" t="str">
        <f>IF(ISBLANK('ESS Request Form'!$B$22), "No Information Submitted", 'ESS Request Form'!$B$22)</f>
        <v>No Information Submitted</v>
      </c>
      <c r="G130" s="84" t="str">
        <f>IF(ISBLANK('ESS Request Form'!$B$26), "No Information Submitted", 'ESS Request Form'!$B$26)</f>
        <v>No Information Submitted</v>
      </c>
      <c r="H130" s="83" t="str">
        <f>IF(ISBLANK('ESS Request Form'!$B$24), "No Information Submitted", 'ESS Request Form'!$B$24)</f>
        <v>No Information Submitted</v>
      </c>
      <c r="I130" s="83" t="str">
        <f xml:space="preserve"> IF('ESS Request Form'!$B$42 = "Yes", IF(OR('ESS Request Form'!$B$51 = "Yes", OR('ESS Request Form'!$B$62 = "Yes: SA8-SA15", 'ESS Request Form'!$B$62 = "Yes: SA8-SA15, SA17 &amp; SA18")), IF('ESS Request Form'!$B$51 = "Yes", "Y", "N"), "ERROR - No SA or SB Submitted"), "N")</f>
        <v>N</v>
      </c>
      <c r="J1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0" s="83" t="str">
        <f>IF($J$4 &lt;&gt; "Y", "N", IF('ESS Request Form'!$B$66 = "Yes", "Y", "N"))</f>
        <v>N</v>
      </c>
      <c r="L130" s="83" t="str">
        <f>IF($J$4 &lt;&gt; "Y", "N", IF(OR('ESS Request Form'!$B$62 = "Yes: SA8-SA15", 'ESS Request Form'!$B$62 = "Yes: SA8-SA15, SA17 &amp; SA18"), "Y", "N"))</f>
        <v>N</v>
      </c>
      <c r="M130" s="83" t="str">
        <f>IF($J$4 &lt;&gt; "Y", "N", IF('ESS Request Form'!$B$62 = "Yes: SA8-SA15, SA17 &amp; SA18", "Y", "N"))</f>
        <v>N</v>
      </c>
      <c r="N1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0" s="83"/>
      <c r="P130" s="83" t="str">
        <f>IF(ISBLANK('ESS Request Form'!$D238), "No Information Submitted", 'ESS Request Form'!$D238)</f>
        <v>No Information Submitted</v>
      </c>
      <c r="Q130" s="83" t="str">
        <f>IF(ISBLANK('ESS Request Form'!$E238), "No Information Submitted", 'ESS Request Form'!$E238)</f>
        <v>No Information Submitted</v>
      </c>
      <c r="R130" s="83" t="str">
        <f>IF(ISBLANK('ESS Request Form'!$F238), "No Information Submitted", 'ESS Request Form'!$F238)</f>
        <v>No Information Submitted</v>
      </c>
      <c r="S130" s="83" t="str">
        <f>IF(ISBLANK('ESS Request Form'!$G238), "No Information Submitted", 'ESS Request Form'!$G238)</f>
        <v>No Information Submitted</v>
      </c>
      <c r="T130" s="83" t="str">
        <f>IF(ISBLANK('ESS Request Form'!$H238), "No Information Submitted", 'ESS Request Form'!$H238)</f>
        <v>No Information Submitted</v>
      </c>
      <c r="U130" s="83" t="str">
        <f>IF($I$4 &lt;&gt; "Y", "No Information Submitted", IF(ISBLANK('ESS Request Form'!$B$44), "No NRTL Selected", 'ESS Request Form'!$B$44))</f>
        <v>No Information Submitted</v>
      </c>
      <c r="V130" s="84" t="str">
        <f t="shared" si="4"/>
        <v>No Information Submitted</v>
      </c>
      <c r="W130" s="83" t="str">
        <f>IF($J$4 &lt;&gt; "Y", "No Information Submitted", IF(ISBLANK('ESS Request Form'!$B$44), "No NRTL Selected", 'ESS Request Form'!$B$44))</f>
        <v>No Information Submitted</v>
      </c>
      <c r="X130" s="84" t="str">
        <f t="shared" si="5"/>
        <v>No Information Submitted</v>
      </c>
      <c r="Y130" s="83" t="str">
        <f>IF($J$4 &lt;&gt; "Y", "No Information Submitted", IF(AND($J$4= "Y", ISBLANK('ESS Request Form'!$B$64)), "ERROR - No Firmware Version Submitted", 'ESS Request Form'!$B$64))</f>
        <v>No Information Submitted</v>
      </c>
      <c r="Z130" s="84" t="str">
        <f t="shared" si="6"/>
        <v>No Information Submitted</v>
      </c>
      <c r="AA130" s="84" t="str">
        <f t="shared" si="7"/>
        <v>No Information Submitted</v>
      </c>
      <c r="AB130" s="83" t="str">
        <f>IF($N$4 = "No Information Submitted", "No Information Submitted", IF(ISBLANK('ESS Request Form'!$B$76), "No Information Submitted", 'ESS Request Form'!$B$76))</f>
        <v>No Information Submitted</v>
      </c>
      <c r="AC130" s="84" t="str">
        <f>IF($N$4 = "No Information Submitted", "No Information Submitted", IF(ISBLANK('ESS Request Form'!$B$76), "No Information Submitted", ""))</f>
        <v>No Information Submitted</v>
      </c>
      <c r="AD130" s="83"/>
      <c r="AF130" s="83"/>
      <c r="AG130" s="83"/>
      <c r="AH130" s="83" t="str">
        <f>IF(ISBLANK('ESS Request Form'!$I238), "", _xlfn.CONCAT("Integrated Inverter model number ", 'ESS Request Form'!$I238))</f>
        <v/>
      </c>
      <c r="AI130" s="83" t="str">
        <f>IF('ESS Request Form'!$B$81 = "", "No Information Submitted", IF('ESS Request Form'!$B$81 = "Yes", "Y", IF('ESS Request Form'!$B$81 = "No", "N", "Error")))</f>
        <v>No Information Submitted</v>
      </c>
      <c r="AJ130" s="83" t="str">
        <f>IF('ESS Request Form'!$B$83 = "", "No Information Submitted", IF('ESS Request Form'!$B$83 = "Yes", "Y", IF('ESS Request Form'!$B$83 = "No", "N", "Error")))</f>
        <v>No Information Submitted</v>
      </c>
      <c r="AK130" s="83" t="str">
        <f>IF('ESS Request Form'!$B$85 = "", "No Information Submitted", IF('ESS Request Form'!$B$85 = "Yes", "Y", IF('ESS Request Form'!$B$85 = "No", "N", "Error")))</f>
        <v>No Information Submitted</v>
      </c>
      <c r="AL130" s="83" t="str">
        <f>IF('ESS Request Form'!$B$87 = "", "No Information Submitted", IF('ESS Request Form'!$B$87 = "Yes", "Y", IF('ESS Request Form'!$B$87 = "No", "N", "Error")))</f>
        <v>No Information Submitted</v>
      </c>
      <c r="AM130" s="83" t="str">
        <f>IF('ESS Request Form'!$B$89 = "", "No Information Submitted", IF('ESS Request Form'!$B$89 = "Yes", "Y", IF('ESS Request Form'!$B$89 = "No", "N", "Error")))</f>
        <v>No Information Submitted</v>
      </c>
      <c r="AN130" s="83" t="str">
        <f>IF('ESS Request Form'!$B$91 = "", "No Information Submitted", IF('ESS Request Form'!$B$91 = "Yes", "Y", IF('ESS Request Form'!$B$91 = "No", "N", "Error")))</f>
        <v>No Information Submitted</v>
      </c>
      <c r="AO130" s="83" t="str">
        <f>IF('ESS Request Form'!$B$93 = "", "No Information Submitted", IF('ESS Request Form'!$B$93 = "Yes", "Y", IF('ESS Request Form'!$B$93 = "No", "N", "Error")))</f>
        <v>No Information Submitted</v>
      </c>
      <c r="AP130" s="83" t="str">
        <f>IF('ESS Request Form'!$B$95 = "", "No Information Submitted", IF('ESS Request Form'!$B$95 = "Yes", "Y", IF('ESS Request Form'!$B$95 = "No", "N", "Error")))</f>
        <v>No Information Submitted</v>
      </c>
      <c r="AQ130" s="83" t="str">
        <f>IF('ESS Request Form'!$B$97 = "", "No Information Submitted", IF('ESS Request Form'!$B$97 = "Yes", "Y", IF('ESS Request Form'!$B$97 = "No", "N", "Error")))</f>
        <v>No Information Submitted</v>
      </c>
      <c r="AR130" s="84"/>
      <c r="AS130" s="84"/>
      <c r="AT130" s="83" t="str">
        <f>IF('ESS Request Form'!$B$16 = "Add", "Add", IF('ESS Request Form'!$B$16 = "Revise", "Revise", "No Information Submitted"))</f>
        <v>No Information Submitted</v>
      </c>
    </row>
    <row r="131" spans="1:46" s="70" customFormat="1" ht="28.8" x14ac:dyDescent="0.3">
      <c r="A131" s="82" t="str">
        <f>IF(ISBLANK('ESS Request Form'!$B$6), "No Information Submitted", 'ESS Request Form'!$B$6)</f>
        <v>No Information Submitted</v>
      </c>
      <c r="B131" s="82"/>
      <c r="C131" s="82" t="str">
        <f>IF(ISBLANK('ESS Request Form'!$B239), "No Information Submitted", 'ESS Request Form'!$B239)</f>
        <v>No Information Submitted</v>
      </c>
      <c r="D131" s="83" t="str">
        <f>IF(ISBLANK('ESS Request Form'!$B$30), "No Information Submitted", 'ESS Request Form'!$B$30)</f>
        <v>No Information Submitted</v>
      </c>
      <c r="E131" s="83" t="str">
        <f>IF(ISBLANK('ESS Request Form'!$C239), "No Information Submitted", IF('ESS Request Form'!$C239 = "No", "N", IF('ESS Request Form'!$C239 = "Yes", "Y", "Error")))</f>
        <v>No Information Submitted</v>
      </c>
      <c r="F131" s="83" t="str">
        <f>IF(ISBLANK('ESS Request Form'!$B$22), "No Information Submitted", 'ESS Request Form'!$B$22)</f>
        <v>No Information Submitted</v>
      </c>
      <c r="G131" s="84" t="str">
        <f>IF(ISBLANK('ESS Request Form'!$B$26), "No Information Submitted", 'ESS Request Form'!$B$26)</f>
        <v>No Information Submitted</v>
      </c>
      <c r="H131" s="83" t="str">
        <f>IF(ISBLANK('ESS Request Form'!$B$24), "No Information Submitted", 'ESS Request Form'!$B$24)</f>
        <v>No Information Submitted</v>
      </c>
      <c r="I131" s="83" t="str">
        <f xml:space="preserve"> IF('ESS Request Form'!$B$42 = "Yes", IF(OR('ESS Request Form'!$B$51 = "Yes", OR('ESS Request Form'!$B$62 = "Yes: SA8-SA15", 'ESS Request Form'!$B$62 = "Yes: SA8-SA15, SA17 &amp; SA18")), IF('ESS Request Form'!$B$51 = "Yes", "Y", "N"), "ERROR - No SA or SB Submitted"), "N")</f>
        <v>N</v>
      </c>
      <c r="J1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1" s="83" t="str">
        <f>IF($J$4 &lt;&gt; "Y", "N", IF('ESS Request Form'!$B$66 = "Yes", "Y", "N"))</f>
        <v>N</v>
      </c>
      <c r="L131" s="83" t="str">
        <f>IF($J$4 &lt;&gt; "Y", "N", IF(OR('ESS Request Form'!$B$62 = "Yes: SA8-SA15", 'ESS Request Form'!$B$62 = "Yes: SA8-SA15, SA17 &amp; SA18"), "Y", "N"))</f>
        <v>N</v>
      </c>
      <c r="M131" s="83" t="str">
        <f>IF($J$4 &lt;&gt; "Y", "N", IF('ESS Request Form'!$B$62 = "Yes: SA8-SA15, SA17 &amp; SA18", "Y", "N"))</f>
        <v>N</v>
      </c>
      <c r="N1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1" s="83"/>
      <c r="P131" s="83" t="str">
        <f>IF(ISBLANK('ESS Request Form'!$D239), "No Information Submitted", 'ESS Request Form'!$D239)</f>
        <v>No Information Submitted</v>
      </c>
      <c r="Q131" s="83" t="str">
        <f>IF(ISBLANK('ESS Request Form'!$E239), "No Information Submitted", 'ESS Request Form'!$E239)</f>
        <v>No Information Submitted</v>
      </c>
      <c r="R131" s="83" t="str">
        <f>IF(ISBLANK('ESS Request Form'!$F239), "No Information Submitted", 'ESS Request Form'!$F239)</f>
        <v>No Information Submitted</v>
      </c>
      <c r="S131" s="83" t="str">
        <f>IF(ISBLANK('ESS Request Form'!$G239), "No Information Submitted", 'ESS Request Form'!$G239)</f>
        <v>No Information Submitted</v>
      </c>
      <c r="T131" s="83" t="str">
        <f>IF(ISBLANK('ESS Request Form'!$H239), "No Information Submitted", 'ESS Request Form'!$H239)</f>
        <v>No Information Submitted</v>
      </c>
      <c r="U131" s="83" t="str">
        <f>IF($I$4 &lt;&gt; "Y", "No Information Submitted", IF(ISBLANK('ESS Request Form'!$B$44), "No NRTL Selected", 'ESS Request Form'!$B$44))</f>
        <v>No Information Submitted</v>
      </c>
      <c r="V131" s="84" t="str">
        <f t="shared" si="4"/>
        <v>No Information Submitted</v>
      </c>
      <c r="W131" s="83" t="str">
        <f>IF($J$4 &lt;&gt; "Y", "No Information Submitted", IF(ISBLANK('ESS Request Form'!$B$44), "No NRTL Selected", 'ESS Request Form'!$B$44))</f>
        <v>No Information Submitted</v>
      </c>
      <c r="X131" s="84" t="str">
        <f t="shared" si="5"/>
        <v>No Information Submitted</v>
      </c>
      <c r="Y131" s="83" t="str">
        <f>IF($J$4 &lt;&gt; "Y", "No Information Submitted", IF(AND($J$4= "Y", ISBLANK('ESS Request Form'!$B$64)), "ERROR - No Firmware Version Submitted", 'ESS Request Form'!$B$64))</f>
        <v>No Information Submitted</v>
      </c>
      <c r="Z131" s="84" t="str">
        <f t="shared" si="6"/>
        <v>No Information Submitted</v>
      </c>
      <c r="AA131" s="84" t="str">
        <f t="shared" si="7"/>
        <v>No Information Submitted</v>
      </c>
      <c r="AB131" s="83" t="str">
        <f>IF($N$4 = "No Information Submitted", "No Information Submitted", IF(ISBLANK('ESS Request Form'!$B$76), "No Information Submitted", 'ESS Request Form'!$B$76))</f>
        <v>No Information Submitted</v>
      </c>
      <c r="AC131" s="84" t="str">
        <f>IF($N$4 = "No Information Submitted", "No Information Submitted", IF(ISBLANK('ESS Request Form'!$B$76), "No Information Submitted", ""))</f>
        <v>No Information Submitted</v>
      </c>
      <c r="AD131" s="83"/>
      <c r="AF131" s="83"/>
      <c r="AG131" s="83"/>
      <c r="AH131" s="83" t="str">
        <f>IF(ISBLANK('ESS Request Form'!$I239), "", _xlfn.CONCAT("Integrated Inverter model number ", 'ESS Request Form'!$I239))</f>
        <v/>
      </c>
      <c r="AI131" s="83" t="str">
        <f>IF('ESS Request Form'!$B$81 = "", "No Information Submitted", IF('ESS Request Form'!$B$81 = "Yes", "Y", IF('ESS Request Form'!$B$81 = "No", "N", "Error")))</f>
        <v>No Information Submitted</v>
      </c>
      <c r="AJ131" s="83" t="str">
        <f>IF('ESS Request Form'!$B$83 = "", "No Information Submitted", IF('ESS Request Form'!$B$83 = "Yes", "Y", IF('ESS Request Form'!$B$83 = "No", "N", "Error")))</f>
        <v>No Information Submitted</v>
      </c>
      <c r="AK131" s="83" t="str">
        <f>IF('ESS Request Form'!$B$85 = "", "No Information Submitted", IF('ESS Request Form'!$B$85 = "Yes", "Y", IF('ESS Request Form'!$B$85 = "No", "N", "Error")))</f>
        <v>No Information Submitted</v>
      </c>
      <c r="AL131" s="83" t="str">
        <f>IF('ESS Request Form'!$B$87 = "", "No Information Submitted", IF('ESS Request Form'!$B$87 = "Yes", "Y", IF('ESS Request Form'!$B$87 = "No", "N", "Error")))</f>
        <v>No Information Submitted</v>
      </c>
      <c r="AM131" s="83" t="str">
        <f>IF('ESS Request Form'!$B$89 = "", "No Information Submitted", IF('ESS Request Form'!$B$89 = "Yes", "Y", IF('ESS Request Form'!$B$89 = "No", "N", "Error")))</f>
        <v>No Information Submitted</v>
      </c>
      <c r="AN131" s="83" t="str">
        <f>IF('ESS Request Form'!$B$91 = "", "No Information Submitted", IF('ESS Request Form'!$B$91 = "Yes", "Y", IF('ESS Request Form'!$B$91 = "No", "N", "Error")))</f>
        <v>No Information Submitted</v>
      </c>
      <c r="AO131" s="83" t="str">
        <f>IF('ESS Request Form'!$B$93 = "", "No Information Submitted", IF('ESS Request Form'!$B$93 = "Yes", "Y", IF('ESS Request Form'!$B$93 = "No", "N", "Error")))</f>
        <v>No Information Submitted</v>
      </c>
      <c r="AP131" s="83" t="str">
        <f>IF('ESS Request Form'!$B$95 = "", "No Information Submitted", IF('ESS Request Form'!$B$95 = "Yes", "Y", IF('ESS Request Form'!$B$95 = "No", "N", "Error")))</f>
        <v>No Information Submitted</v>
      </c>
      <c r="AQ131" s="83" t="str">
        <f>IF('ESS Request Form'!$B$97 = "", "No Information Submitted", IF('ESS Request Form'!$B$97 = "Yes", "Y", IF('ESS Request Form'!$B$97 = "No", "N", "Error")))</f>
        <v>No Information Submitted</v>
      </c>
      <c r="AR131" s="84"/>
      <c r="AS131" s="84"/>
      <c r="AT131" s="83" t="str">
        <f>IF('ESS Request Form'!$B$16 = "Add", "Add", IF('ESS Request Form'!$B$16 = "Revise", "Revise", "No Information Submitted"))</f>
        <v>No Information Submitted</v>
      </c>
    </row>
    <row r="132" spans="1:46" s="70" customFormat="1" ht="28.8" x14ac:dyDescent="0.3">
      <c r="A132" s="82" t="str">
        <f>IF(ISBLANK('ESS Request Form'!$B$6), "No Information Submitted", 'ESS Request Form'!$B$6)</f>
        <v>No Information Submitted</v>
      </c>
      <c r="B132" s="82"/>
      <c r="C132" s="82" t="str">
        <f>IF(ISBLANK('ESS Request Form'!$B240), "No Information Submitted", 'ESS Request Form'!$B240)</f>
        <v>No Information Submitted</v>
      </c>
      <c r="D132" s="83" t="str">
        <f>IF(ISBLANK('ESS Request Form'!$B$30), "No Information Submitted", 'ESS Request Form'!$B$30)</f>
        <v>No Information Submitted</v>
      </c>
      <c r="E132" s="83" t="str">
        <f>IF(ISBLANK('ESS Request Form'!$C240), "No Information Submitted", IF('ESS Request Form'!$C240 = "No", "N", IF('ESS Request Form'!$C240 = "Yes", "Y", "Error")))</f>
        <v>No Information Submitted</v>
      </c>
      <c r="F132" s="83" t="str">
        <f>IF(ISBLANK('ESS Request Form'!$B$22), "No Information Submitted", 'ESS Request Form'!$B$22)</f>
        <v>No Information Submitted</v>
      </c>
      <c r="G132" s="84" t="str">
        <f>IF(ISBLANK('ESS Request Form'!$B$26), "No Information Submitted", 'ESS Request Form'!$B$26)</f>
        <v>No Information Submitted</v>
      </c>
      <c r="H132" s="83" t="str">
        <f>IF(ISBLANK('ESS Request Form'!$B$24), "No Information Submitted", 'ESS Request Form'!$B$24)</f>
        <v>No Information Submitted</v>
      </c>
      <c r="I132" s="83" t="str">
        <f xml:space="preserve"> IF('ESS Request Form'!$B$42 = "Yes", IF(OR('ESS Request Form'!$B$51 = "Yes", OR('ESS Request Form'!$B$62 = "Yes: SA8-SA15", 'ESS Request Form'!$B$62 = "Yes: SA8-SA15, SA17 &amp; SA18")), IF('ESS Request Form'!$B$51 = "Yes", "Y", "N"), "ERROR - No SA or SB Submitted"), "N")</f>
        <v>N</v>
      </c>
      <c r="J1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2" s="83" t="str">
        <f>IF($J$4 &lt;&gt; "Y", "N", IF('ESS Request Form'!$B$66 = "Yes", "Y", "N"))</f>
        <v>N</v>
      </c>
      <c r="L132" s="83" t="str">
        <f>IF($J$4 &lt;&gt; "Y", "N", IF(OR('ESS Request Form'!$B$62 = "Yes: SA8-SA15", 'ESS Request Form'!$B$62 = "Yes: SA8-SA15, SA17 &amp; SA18"), "Y", "N"))</f>
        <v>N</v>
      </c>
      <c r="M132" s="83" t="str">
        <f>IF($J$4 &lt;&gt; "Y", "N", IF('ESS Request Form'!$B$62 = "Yes: SA8-SA15, SA17 &amp; SA18", "Y", "N"))</f>
        <v>N</v>
      </c>
      <c r="N1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2" s="83"/>
      <c r="P132" s="83" t="str">
        <f>IF(ISBLANK('ESS Request Form'!$D240), "No Information Submitted", 'ESS Request Form'!$D240)</f>
        <v>No Information Submitted</v>
      </c>
      <c r="Q132" s="83" t="str">
        <f>IF(ISBLANK('ESS Request Form'!$E240), "No Information Submitted", 'ESS Request Form'!$E240)</f>
        <v>No Information Submitted</v>
      </c>
      <c r="R132" s="83" t="str">
        <f>IF(ISBLANK('ESS Request Form'!$F240), "No Information Submitted", 'ESS Request Form'!$F240)</f>
        <v>No Information Submitted</v>
      </c>
      <c r="S132" s="83" t="str">
        <f>IF(ISBLANK('ESS Request Form'!$G240), "No Information Submitted", 'ESS Request Form'!$G240)</f>
        <v>No Information Submitted</v>
      </c>
      <c r="T132" s="83" t="str">
        <f>IF(ISBLANK('ESS Request Form'!$H240), "No Information Submitted", 'ESS Request Form'!$H240)</f>
        <v>No Information Submitted</v>
      </c>
      <c r="U132" s="83" t="str">
        <f>IF($I$4 &lt;&gt; "Y", "No Information Submitted", IF(ISBLANK('ESS Request Form'!$B$44), "No NRTL Selected", 'ESS Request Form'!$B$44))</f>
        <v>No Information Submitted</v>
      </c>
      <c r="V132" s="84" t="str">
        <f t="shared" si="4"/>
        <v>No Information Submitted</v>
      </c>
      <c r="W132" s="83" t="str">
        <f>IF($J$4 &lt;&gt; "Y", "No Information Submitted", IF(ISBLANK('ESS Request Form'!$B$44), "No NRTL Selected", 'ESS Request Form'!$B$44))</f>
        <v>No Information Submitted</v>
      </c>
      <c r="X132" s="84" t="str">
        <f t="shared" si="5"/>
        <v>No Information Submitted</v>
      </c>
      <c r="Y132" s="83" t="str">
        <f>IF($J$4 &lt;&gt; "Y", "No Information Submitted", IF(AND($J$4= "Y", ISBLANK('ESS Request Form'!$B$64)), "ERROR - No Firmware Version Submitted", 'ESS Request Form'!$B$64))</f>
        <v>No Information Submitted</v>
      </c>
      <c r="Z132" s="84" t="str">
        <f t="shared" si="6"/>
        <v>No Information Submitted</v>
      </c>
      <c r="AA132" s="84" t="str">
        <f t="shared" si="7"/>
        <v>No Information Submitted</v>
      </c>
      <c r="AB132" s="83" t="str">
        <f>IF($N$4 = "No Information Submitted", "No Information Submitted", IF(ISBLANK('ESS Request Form'!$B$76), "No Information Submitted", 'ESS Request Form'!$B$76))</f>
        <v>No Information Submitted</v>
      </c>
      <c r="AC132" s="84" t="str">
        <f>IF($N$4 = "No Information Submitted", "No Information Submitted", IF(ISBLANK('ESS Request Form'!$B$76), "No Information Submitted", ""))</f>
        <v>No Information Submitted</v>
      </c>
      <c r="AD132" s="83"/>
      <c r="AF132" s="83"/>
      <c r="AG132" s="83"/>
      <c r="AH132" s="83" t="str">
        <f>IF(ISBLANK('ESS Request Form'!$I240), "", _xlfn.CONCAT("Integrated Inverter model number ", 'ESS Request Form'!$I240))</f>
        <v/>
      </c>
      <c r="AI132" s="83" t="str">
        <f>IF('ESS Request Form'!$B$81 = "", "No Information Submitted", IF('ESS Request Form'!$B$81 = "Yes", "Y", IF('ESS Request Form'!$B$81 = "No", "N", "Error")))</f>
        <v>No Information Submitted</v>
      </c>
      <c r="AJ132" s="83" t="str">
        <f>IF('ESS Request Form'!$B$83 = "", "No Information Submitted", IF('ESS Request Form'!$B$83 = "Yes", "Y", IF('ESS Request Form'!$B$83 = "No", "N", "Error")))</f>
        <v>No Information Submitted</v>
      </c>
      <c r="AK132" s="83" t="str">
        <f>IF('ESS Request Form'!$B$85 = "", "No Information Submitted", IF('ESS Request Form'!$B$85 = "Yes", "Y", IF('ESS Request Form'!$B$85 = "No", "N", "Error")))</f>
        <v>No Information Submitted</v>
      </c>
      <c r="AL132" s="83" t="str">
        <f>IF('ESS Request Form'!$B$87 = "", "No Information Submitted", IF('ESS Request Form'!$B$87 = "Yes", "Y", IF('ESS Request Form'!$B$87 = "No", "N", "Error")))</f>
        <v>No Information Submitted</v>
      </c>
      <c r="AM132" s="83" t="str">
        <f>IF('ESS Request Form'!$B$89 = "", "No Information Submitted", IF('ESS Request Form'!$B$89 = "Yes", "Y", IF('ESS Request Form'!$B$89 = "No", "N", "Error")))</f>
        <v>No Information Submitted</v>
      </c>
      <c r="AN132" s="83" t="str">
        <f>IF('ESS Request Form'!$B$91 = "", "No Information Submitted", IF('ESS Request Form'!$B$91 = "Yes", "Y", IF('ESS Request Form'!$B$91 = "No", "N", "Error")))</f>
        <v>No Information Submitted</v>
      </c>
      <c r="AO132" s="83" t="str">
        <f>IF('ESS Request Form'!$B$93 = "", "No Information Submitted", IF('ESS Request Form'!$B$93 = "Yes", "Y", IF('ESS Request Form'!$B$93 = "No", "N", "Error")))</f>
        <v>No Information Submitted</v>
      </c>
      <c r="AP132" s="83" t="str">
        <f>IF('ESS Request Form'!$B$95 = "", "No Information Submitted", IF('ESS Request Form'!$B$95 = "Yes", "Y", IF('ESS Request Form'!$B$95 = "No", "N", "Error")))</f>
        <v>No Information Submitted</v>
      </c>
      <c r="AQ132" s="83" t="str">
        <f>IF('ESS Request Form'!$B$97 = "", "No Information Submitted", IF('ESS Request Form'!$B$97 = "Yes", "Y", IF('ESS Request Form'!$B$97 = "No", "N", "Error")))</f>
        <v>No Information Submitted</v>
      </c>
      <c r="AR132" s="84"/>
      <c r="AS132" s="84"/>
      <c r="AT132" s="83" t="str">
        <f>IF('ESS Request Form'!$B$16 = "Add", "Add", IF('ESS Request Form'!$B$16 = "Revise", "Revise", "No Information Submitted"))</f>
        <v>No Information Submitted</v>
      </c>
    </row>
    <row r="133" spans="1:46" s="70" customFormat="1" ht="28.8" x14ac:dyDescent="0.3">
      <c r="A133" s="82" t="str">
        <f>IF(ISBLANK('ESS Request Form'!$B$6), "No Information Submitted", 'ESS Request Form'!$B$6)</f>
        <v>No Information Submitted</v>
      </c>
      <c r="B133" s="82"/>
      <c r="C133" s="82" t="str">
        <f>IF(ISBLANK('ESS Request Form'!$B241), "No Information Submitted", 'ESS Request Form'!$B241)</f>
        <v>No Information Submitted</v>
      </c>
      <c r="D133" s="83" t="str">
        <f>IF(ISBLANK('ESS Request Form'!$B$30), "No Information Submitted", 'ESS Request Form'!$B$30)</f>
        <v>No Information Submitted</v>
      </c>
      <c r="E133" s="83" t="str">
        <f>IF(ISBLANK('ESS Request Form'!$C241), "No Information Submitted", IF('ESS Request Form'!$C241 = "No", "N", IF('ESS Request Form'!$C241 = "Yes", "Y", "Error")))</f>
        <v>No Information Submitted</v>
      </c>
      <c r="F133" s="83" t="str">
        <f>IF(ISBLANK('ESS Request Form'!$B$22), "No Information Submitted", 'ESS Request Form'!$B$22)</f>
        <v>No Information Submitted</v>
      </c>
      <c r="G133" s="84" t="str">
        <f>IF(ISBLANK('ESS Request Form'!$B$26), "No Information Submitted", 'ESS Request Form'!$B$26)</f>
        <v>No Information Submitted</v>
      </c>
      <c r="H133" s="83" t="str">
        <f>IF(ISBLANK('ESS Request Form'!$B$24), "No Information Submitted", 'ESS Request Form'!$B$24)</f>
        <v>No Information Submitted</v>
      </c>
      <c r="I133" s="83" t="str">
        <f xml:space="preserve"> IF('ESS Request Form'!$B$42 = "Yes", IF(OR('ESS Request Form'!$B$51 = "Yes", OR('ESS Request Form'!$B$62 = "Yes: SA8-SA15", 'ESS Request Form'!$B$62 = "Yes: SA8-SA15, SA17 &amp; SA18")), IF('ESS Request Form'!$B$51 = "Yes", "Y", "N"), "ERROR - No SA or SB Submitted"), "N")</f>
        <v>N</v>
      </c>
      <c r="J1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3" s="83" t="str">
        <f>IF($J$4 &lt;&gt; "Y", "N", IF('ESS Request Form'!$B$66 = "Yes", "Y", "N"))</f>
        <v>N</v>
      </c>
      <c r="L133" s="83" t="str">
        <f>IF($J$4 &lt;&gt; "Y", "N", IF(OR('ESS Request Form'!$B$62 = "Yes: SA8-SA15", 'ESS Request Form'!$B$62 = "Yes: SA8-SA15, SA17 &amp; SA18"), "Y", "N"))</f>
        <v>N</v>
      </c>
      <c r="M133" s="83" t="str">
        <f>IF($J$4 &lt;&gt; "Y", "N", IF('ESS Request Form'!$B$62 = "Yes: SA8-SA15, SA17 &amp; SA18", "Y", "N"))</f>
        <v>N</v>
      </c>
      <c r="N1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3" s="83"/>
      <c r="P133" s="83" t="str">
        <f>IF(ISBLANK('ESS Request Form'!$D241), "No Information Submitted", 'ESS Request Form'!$D241)</f>
        <v>No Information Submitted</v>
      </c>
      <c r="Q133" s="83" t="str">
        <f>IF(ISBLANK('ESS Request Form'!$E241), "No Information Submitted", 'ESS Request Form'!$E241)</f>
        <v>No Information Submitted</v>
      </c>
      <c r="R133" s="83" t="str">
        <f>IF(ISBLANK('ESS Request Form'!$F241), "No Information Submitted", 'ESS Request Form'!$F241)</f>
        <v>No Information Submitted</v>
      </c>
      <c r="S133" s="83" t="str">
        <f>IF(ISBLANK('ESS Request Form'!$G241), "No Information Submitted", 'ESS Request Form'!$G241)</f>
        <v>No Information Submitted</v>
      </c>
      <c r="T133" s="83" t="str">
        <f>IF(ISBLANK('ESS Request Form'!$H241), "No Information Submitted", 'ESS Request Form'!$H241)</f>
        <v>No Information Submitted</v>
      </c>
      <c r="U133" s="83" t="str">
        <f>IF($I$4 &lt;&gt; "Y", "No Information Submitted", IF(ISBLANK('ESS Request Form'!$B$44), "No NRTL Selected", 'ESS Request Form'!$B$44))</f>
        <v>No Information Submitted</v>
      </c>
      <c r="V133" s="84" t="str">
        <f t="shared" ref="V133:V196" si="8">IF($I$4 &lt;&gt; "Y", "No Information Submitted", "")</f>
        <v>No Information Submitted</v>
      </c>
      <c r="W133" s="83" t="str">
        <f>IF($J$4 &lt;&gt; "Y", "No Information Submitted", IF(ISBLANK('ESS Request Form'!$B$44), "No NRTL Selected", 'ESS Request Form'!$B$44))</f>
        <v>No Information Submitted</v>
      </c>
      <c r="X133" s="84" t="str">
        <f t="shared" ref="X133:X196" si="9">IF($J$4 &lt;&gt; "Y", "No Information Submitted", "")</f>
        <v>No Information Submitted</v>
      </c>
      <c r="Y133" s="83" t="str">
        <f>IF($J$4 &lt;&gt; "Y", "No Information Submitted", IF(AND($J$4= "Y", ISBLANK('ESS Request Form'!$B$64)), "ERROR - No Firmware Version Submitted", 'ESS Request Form'!$B$64))</f>
        <v>No Information Submitted</v>
      </c>
      <c r="Z133" s="84" t="str">
        <f t="shared" ref="Z133:Z196" si="10">IF($J$4 &lt;&gt; "Y", "No Information Submitted", IF($L$4 = "N", "No Information Submitted", ""))</f>
        <v>No Information Submitted</v>
      </c>
      <c r="AA133" s="84" t="str">
        <f t="shared" ref="AA133:AA196" si="11">IF($J$4 &lt;&gt; "Y", "No Information Submitted", IF($M$4 = "N", "No Information Submitted", ""))</f>
        <v>No Information Submitted</v>
      </c>
      <c r="AB133" s="83" t="str">
        <f>IF($N$4 = "No Information Submitted", "No Information Submitted", IF(ISBLANK('ESS Request Form'!$B$76), "No Information Submitted", 'ESS Request Form'!$B$76))</f>
        <v>No Information Submitted</v>
      </c>
      <c r="AC133" s="84" t="str">
        <f>IF($N$4 = "No Information Submitted", "No Information Submitted", IF(ISBLANK('ESS Request Form'!$B$76), "No Information Submitted", ""))</f>
        <v>No Information Submitted</v>
      </c>
      <c r="AD133" s="83"/>
      <c r="AF133" s="83"/>
      <c r="AG133" s="83"/>
      <c r="AH133" s="83" t="str">
        <f>IF(ISBLANK('ESS Request Form'!$I241), "", _xlfn.CONCAT("Integrated Inverter model number ", 'ESS Request Form'!$I241))</f>
        <v/>
      </c>
      <c r="AI133" s="83" t="str">
        <f>IF('ESS Request Form'!$B$81 = "", "No Information Submitted", IF('ESS Request Form'!$B$81 = "Yes", "Y", IF('ESS Request Form'!$B$81 = "No", "N", "Error")))</f>
        <v>No Information Submitted</v>
      </c>
      <c r="AJ133" s="83" t="str">
        <f>IF('ESS Request Form'!$B$83 = "", "No Information Submitted", IF('ESS Request Form'!$B$83 = "Yes", "Y", IF('ESS Request Form'!$B$83 = "No", "N", "Error")))</f>
        <v>No Information Submitted</v>
      </c>
      <c r="AK133" s="83" t="str">
        <f>IF('ESS Request Form'!$B$85 = "", "No Information Submitted", IF('ESS Request Form'!$B$85 = "Yes", "Y", IF('ESS Request Form'!$B$85 = "No", "N", "Error")))</f>
        <v>No Information Submitted</v>
      </c>
      <c r="AL133" s="83" t="str">
        <f>IF('ESS Request Form'!$B$87 = "", "No Information Submitted", IF('ESS Request Form'!$B$87 = "Yes", "Y", IF('ESS Request Form'!$B$87 = "No", "N", "Error")))</f>
        <v>No Information Submitted</v>
      </c>
      <c r="AM133" s="83" t="str">
        <f>IF('ESS Request Form'!$B$89 = "", "No Information Submitted", IF('ESS Request Form'!$B$89 = "Yes", "Y", IF('ESS Request Form'!$B$89 = "No", "N", "Error")))</f>
        <v>No Information Submitted</v>
      </c>
      <c r="AN133" s="83" t="str">
        <f>IF('ESS Request Form'!$B$91 = "", "No Information Submitted", IF('ESS Request Form'!$B$91 = "Yes", "Y", IF('ESS Request Form'!$B$91 = "No", "N", "Error")))</f>
        <v>No Information Submitted</v>
      </c>
      <c r="AO133" s="83" t="str">
        <f>IF('ESS Request Form'!$B$93 = "", "No Information Submitted", IF('ESS Request Form'!$B$93 = "Yes", "Y", IF('ESS Request Form'!$B$93 = "No", "N", "Error")))</f>
        <v>No Information Submitted</v>
      </c>
      <c r="AP133" s="83" t="str">
        <f>IF('ESS Request Form'!$B$95 = "", "No Information Submitted", IF('ESS Request Form'!$B$95 = "Yes", "Y", IF('ESS Request Form'!$B$95 = "No", "N", "Error")))</f>
        <v>No Information Submitted</v>
      </c>
      <c r="AQ133" s="83" t="str">
        <f>IF('ESS Request Form'!$B$97 = "", "No Information Submitted", IF('ESS Request Form'!$B$97 = "Yes", "Y", IF('ESS Request Form'!$B$97 = "No", "N", "Error")))</f>
        <v>No Information Submitted</v>
      </c>
      <c r="AR133" s="84"/>
      <c r="AS133" s="84"/>
      <c r="AT133" s="83" t="str">
        <f>IF('ESS Request Form'!$B$16 = "Add", "Add", IF('ESS Request Form'!$B$16 = "Revise", "Revise", "No Information Submitted"))</f>
        <v>No Information Submitted</v>
      </c>
    </row>
    <row r="134" spans="1:46" s="70" customFormat="1" ht="28.8" x14ac:dyDescent="0.3">
      <c r="A134" s="82" t="str">
        <f>IF(ISBLANK('ESS Request Form'!$B$6), "No Information Submitted", 'ESS Request Form'!$B$6)</f>
        <v>No Information Submitted</v>
      </c>
      <c r="B134" s="82"/>
      <c r="C134" s="82" t="str">
        <f>IF(ISBLANK('ESS Request Form'!$B242), "No Information Submitted", 'ESS Request Form'!$B242)</f>
        <v>No Information Submitted</v>
      </c>
      <c r="D134" s="83" t="str">
        <f>IF(ISBLANK('ESS Request Form'!$B$30), "No Information Submitted", 'ESS Request Form'!$B$30)</f>
        <v>No Information Submitted</v>
      </c>
      <c r="E134" s="83" t="str">
        <f>IF(ISBLANK('ESS Request Form'!$C242), "No Information Submitted", IF('ESS Request Form'!$C242 = "No", "N", IF('ESS Request Form'!$C242 = "Yes", "Y", "Error")))</f>
        <v>No Information Submitted</v>
      </c>
      <c r="F134" s="83" t="str">
        <f>IF(ISBLANK('ESS Request Form'!$B$22), "No Information Submitted", 'ESS Request Form'!$B$22)</f>
        <v>No Information Submitted</v>
      </c>
      <c r="G134" s="84" t="str">
        <f>IF(ISBLANK('ESS Request Form'!$B$26), "No Information Submitted", 'ESS Request Form'!$B$26)</f>
        <v>No Information Submitted</v>
      </c>
      <c r="H134" s="83" t="str">
        <f>IF(ISBLANK('ESS Request Form'!$B$24), "No Information Submitted", 'ESS Request Form'!$B$24)</f>
        <v>No Information Submitted</v>
      </c>
      <c r="I134" s="83" t="str">
        <f xml:space="preserve"> IF('ESS Request Form'!$B$42 = "Yes", IF(OR('ESS Request Form'!$B$51 = "Yes", OR('ESS Request Form'!$B$62 = "Yes: SA8-SA15", 'ESS Request Form'!$B$62 = "Yes: SA8-SA15, SA17 &amp; SA18")), IF('ESS Request Form'!$B$51 = "Yes", "Y", "N"), "ERROR - No SA or SB Submitted"), "N")</f>
        <v>N</v>
      </c>
      <c r="J1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4" s="83" t="str">
        <f>IF($J$4 &lt;&gt; "Y", "N", IF('ESS Request Form'!$B$66 = "Yes", "Y", "N"))</f>
        <v>N</v>
      </c>
      <c r="L134" s="83" t="str">
        <f>IF($J$4 &lt;&gt; "Y", "N", IF(OR('ESS Request Form'!$B$62 = "Yes: SA8-SA15", 'ESS Request Form'!$B$62 = "Yes: SA8-SA15, SA17 &amp; SA18"), "Y", "N"))</f>
        <v>N</v>
      </c>
      <c r="M134" s="83" t="str">
        <f>IF($J$4 &lt;&gt; "Y", "N", IF('ESS Request Form'!$B$62 = "Yes: SA8-SA15, SA17 &amp; SA18", "Y", "N"))</f>
        <v>N</v>
      </c>
      <c r="N1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4" s="83"/>
      <c r="P134" s="83" t="str">
        <f>IF(ISBLANK('ESS Request Form'!$D242), "No Information Submitted", 'ESS Request Form'!$D242)</f>
        <v>No Information Submitted</v>
      </c>
      <c r="Q134" s="83" t="str">
        <f>IF(ISBLANK('ESS Request Form'!$E242), "No Information Submitted", 'ESS Request Form'!$E242)</f>
        <v>No Information Submitted</v>
      </c>
      <c r="R134" s="83" t="str">
        <f>IF(ISBLANK('ESS Request Form'!$F242), "No Information Submitted", 'ESS Request Form'!$F242)</f>
        <v>No Information Submitted</v>
      </c>
      <c r="S134" s="83" t="str">
        <f>IF(ISBLANK('ESS Request Form'!$G242), "No Information Submitted", 'ESS Request Form'!$G242)</f>
        <v>No Information Submitted</v>
      </c>
      <c r="T134" s="83" t="str">
        <f>IF(ISBLANK('ESS Request Form'!$H242), "No Information Submitted", 'ESS Request Form'!$H242)</f>
        <v>No Information Submitted</v>
      </c>
      <c r="U134" s="83" t="str">
        <f>IF($I$4 &lt;&gt; "Y", "No Information Submitted", IF(ISBLANK('ESS Request Form'!$B$44), "No NRTL Selected", 'ESS Request Form'!$B$44))</f>
        <v>No Information Submitted</v>
      </c>
      <c r="V134" s="84" t="str">
        <f t="shared" si="8"/>
        <v>No Information Submitted</v>
      </c>
      <c r="W134" s="83" t="str">
        <f>IF($J$4 &lt;&gt; "Y", "No Information Submitted", IF(ISBLANK('ESS Request Form'!$B$44), "No NRTL Selected", 'ESS Request Form'!$B$44))</f>
        <v>No Information Submitted</v>
      </c>
      <c r="X134" s="84" t="str">
        <f t="shared" si="9"/>
        <v>No Information Submitted</v>
      </c>
      <c r="Y134" s="83" t="str">
        <f>IF($J$4 &lt;&gt; "Y", "No Information Submitted", IF(AND($J$4= "Y", ISBLANK('ESS Request Form'!$B$64)), "ERROR - No Firmware Version Submitted", 'ESS Request Form'!$B$64))</f>
        <v>No Information Submitted</v>
      </c>
      <c r="Z134" s="84" t="str">
        <f t="shared" si="10"/>
        <v>No Information Submitted</v>
      </c>
      <c r="AA134" s="84" t="str">
        <f t="shared" si="11"/>
        <v>No Information Submitted</v>
      </c>
      <c r="AB134" s="83" t="str">
        <f>IF($N$4 = "No Information Submitted", "No Information Submitted", IF(ISBLANK('ESS Request Form'!$B$76), "No Information Submitted", 'ESS Request Form'!$B$76))</f>
        <v>No Information Submitted</v>
      </c>
      <c r="AC134" s="84" t="str">
        <f>IF($N$4 = "No Information Submitted", "No Information Submitted", IF(ISBLANK('ESS Request Form'!$B$76), "No Information Submitted", ""))</f>
        <v>No Information Submitted</v>
      </c>
      <c r="AD134" s="83"/>
      <c r="AF134" s="83"/>
      <c r="AG134" s="83"/>
      <c r="AH134" s="83" t="str">
        <f>IF(ISBLANK('ESS Request Form'!$I242), "", _xlfn.CONCAT("Integrated Inverter model number ", 'ESS Request Form'!$I242))</f>
        <v/>
      </c>
      <c r="AI134" s="83" t="str">
        <f>IF('ESS Request Form'!$B$81 = "", "No Information Submitted", IF('ESS Request Form'!$B$81 = "Yes", "Y", IF('ESS Request Form'!$B$81 = "No", "N", "Error")))</f>
        <v>No Information Submitted</v>
      </c>
      <c r="AJ134" s="83" t="str">
        <f>IF('ESS Request Form'!$B$83 = "", "No Information Submitted", IF('ESS Request Form'!$B$83 = "Yes", "Y", IF('ESS Request Form'!$B$83 = "No", "N", "Error")))</f>
        <v>No Information Submitted</v>
      </c>
      <c r="AK134" s="83" t="str">
        <f>IF('ESS Request Form'!$B$85 = "", "No Information Submitted", IF('ESS Request Form'!$B$85 = "Yes", "Y", IF('ESS Request Form'!$B$85 = "No", "N", "Error")))</f>
        <v>No Information Submitted</v>
      </c>
      <c r="AL134" s="83" t="str">
        <f>IF('ESS Request Form'!$B$87 = "", "No Information Submitted", IF('ESS Request Form'!$B$87 = "Yes", "Y", IF('ESS Request Form'!$B$87 = "No", "N", "Error")))</f>
        <v>No Information Submitted</v>
      </c>
      <c r="AM134" s="83" t="str">
        <f>IF('ESS Request Form'!$B$89 = "", "No Information Submitted", IF('ESS Request Form'!$B$89 = "Yes", "Y", IF('ESS Request Form'!$B$89 = "No", "N", "Error")))</f>
        <v>No Information Submitted</v>
      </c>
      <c r="AN134" s="83" t="str">
        <f>IF('ESS Request Form'!$B$91 = "", "No Information Submitted", IF('ESS Request Form'!$B$91 = "Yes", "Y", IF('ESS Request Form'!$B$91 = "No", "N", "Error")))</f>
        <v>No Information Submitted</v>
      </c>
      <c r="AO134" s="83" t="str">
        <f>IF('ESS Request Form'!$B$93 = "", "No Information Submitted", IF('ESS Request Form'!$B$93 = "Yes", "Y", IF('ESS Request Form'!$B$93 = "No", "N", "Error")))</f>
        <v>No Information Submitted</v>
      </c>
      <c r="AP134" s="83" t="str">
        <f>IF('ESS Request Form'!$B$95 = "", "No Information Submitted", IF('ESS Request Form'!$B$95 = "Yes", "Y", IF('ESS Request Form'!$B$95 = "No", "N", "Error")))</f>
        <v>No Information Submitted</v>
      </c>
      <c r="AQ134" s="83" t="str">
        <f>IF('ESS Request Form'!$B$97 = "", "No Information Submitted", IF('ESS Request Form'!$B$97 = "Yes", "Y", IF('ESS Request Form'!$B$97 = "No", "N", "Error")))</f>
        <v>No Information Submitted</v>
      </c>
      <c r="AR134" s="84"/>
      <c r="AS134" s="84"/>
      <c r="AT134" s="83" t="str">
        <f>IF('ESS Request Form'!$B$16 = "Add", "Add", IF('ESS Request Form'!$B$16 = "Revise", "Revise", "No Information Submitted"))</f>
        <v>No Information Submitted</v>
      </c>
    </row>
    <row r="135" spans="1:46" s="70" customFormat="1" ht="28.8" x14ac:dyDescent="0.3">
      <c r="A135" s="82" t="str">
        <f>IF(ISBLANK('ESS Request Form'!$B$6), "No Information Submitted", 'ESS Request Form'!$B$6)</f>
        <v>No Information Submitted</v>
      </c>
      <c r="B135" s="82"/>
      <c r="C135" s="82" t="str">
        <f>IF(ISBLANK('ESS Request Form'!$B243), "No Information Submitted", 'ESS Request Form'!$B243)</f>
        <v>No Information Submitted</v>
      </c>
      <c r="D135" s="83" t="str">
        <f>IF(ISBLANK('ESS Request Form'!$B$30), "No Information Submitted", 'ESS Request Form'!$B$30)</f>
        <v>No Information Submitted</v>
      </c>
      <c r="E135" s="83" t="str">
        <f>IF(ISBLANK('ESS Request Form'!$C243), "No Information Submitted", IF('ESS Request Form'!$C243 = "No", "N", IF('ESS Request Form'!$C243 = "Yes", "Y", "Error")))</f>
        <v>No Information Submitted</v>
      </c>
      <c r="F135" s="83" t="str">
        <f>IF(ISBLANK('ESS Request Form'!$B$22), "No Information Submitted", 'ESS Request Form'!$B$22)</f>
        <v>No Information Submitted</v>
      </c>
      <c r="G135" s="84" t="str">
        <f>IF(ISBLANK('ESS Request Form'!$B$26), "No Information Submitted", 'ESS Request Form'!$B$26)</f>
        <v>No Information Submitted</v>
      </c>
      <c r="H135" s="83" t="str">
        <f>IF(ISBLANK('ESS Request Form'!$B$24), "No Information Submitted", 'ESS Request Form'!$B$24)</f>
        <v>No Information Submitted</v>
      </c>
      <c r="I135" s="83" t="str">
        <f xml:space="preserve"> IF('ESS Request Form'!$B$42 = "Yes", IF(OR('ESS Request Form'!$B$51 = "Yes", OR('ESS Request Form'!$B$62 = "Yes: SA8-SA15", 'ESS Request Form'!$B$62 = "Yes: SA8-SA15, SA17 &amp; SA18")), IF('ESS Request Form'!$B$51 = "Yes", "Y", "N"), "ERROR - No SA or SB Submitted"), "N")</f>
        <v>N</v>
      </c>
      <c r="J1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5" s="83" t="str">
        <f>IF($J$4 &lt;&gt; "Y", "N", IF('ESS Request Form'!$B$66 = "Yes", "Y", "N"))</f>
        <v>N</v>
      </c>
      <c r="L135" s="83" t="str">
        <f>IF($J$4 &lt;&gt; "Y", "N", IF(OR('ESS Request Form'!$B$62 = "Yes: SA8-SA15", 'ESS Request Form'!$B$62 = "Yes: SA8-SA15, SA17 &amp; SA18"), "Y", "N"))</f>
        <v>N</v>
      </c>
      <c r="M135" s="83" t="str">
        <f>IF($J$4 &lt;&gt; "Y", "N", IF('ESS Request Form'!$B$62 = "Yes: SA8-SA15, SA17 &amp; SA18", "Y", "N"))</f>
        <v>N</v>
      </c>
      <c r="N1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5" s="83"/>
      <c r="P135" s="83" t="str">
        <f>IF(ISBLANK('ESS Request Form'!$D243), "No Information Submitted", 'ESS Request Form'!$D243)</f>
        <v>No Information Submitted</v>
      </c>
      <c r="Q135" s="83" t="str">
        <f>IF(ISBLANK('ESS Request Form'!$E243), "No Information Submitted", 'ESS Request Form'!$E243)</f>
        <v>No Information Submitted</v>
      </c>
      <c r="R135" s="83" t="str">
        <f>IF(ISBLANK('ESS Request Form'!$F243), "No Information Submitted", 'ESS Request Form'!$F243)</f>
        <v>No Information Submitted</v>
      </c>
      <c r="S135" s="83" t="str">
        <f>IF(ISBLANK('ESS Request Form'!$G243), "No Information Submitted", 'ESS Request Form'!$G243)</f>
        <v>No Information Submitted</v>
      </c>
      <c r="T135" s="83" t="str">
        <f>IF(ISBLANK('ESS Request Form'!$H243), "No Information Submitted", 'ESS Request Form'!$H243)</f>
        <v>No Information Submitted</v>
      </c>
      <c r="U135" s="83" t="str">
        <f>IF($I$4 &lt;&gt; "Y", "No Information Submitted", IF(ISBLANK('ESS Request Form'!$B$44), "No NRTL Selected", 'ESS Request Form'!$B$44))</f>
        <v>No Information Submitted</v>
      </c>
      <c r="V135" s="84" t="str">
        <f t="shared" si="8"/>
        <v>No Information Submitted</v>
      </c>
      <c r="W135" s="83" t="str">
        <f>IF($J$4 &lt;&gt; "Y", "No Information Submitted", IF(ISBLANK('ESS Request Form'!$B$44), "No NRTL Selected", 'ESS Request Form'!$B$44))</f>
        <v>No Information Submitted</v>
      </c>
      <c r="X135" s="84" t="str">
        <f t="shared" si="9"/>
        <v>No Information Submitted</v>
      </c>
      <c r="Y135" s="83" t="str">
        <f>IF($J$4 &lt;&gt; "Y", "No Information Submitted", IF(AND($J$4= "Y", ISBLANK('ESS Request Form'!$B$64)), "ERROR - No Firmware Version Submitted", 'ESS Request Form'!$B$64))</f>
        <v>No Information Submitted</v>
      </c>
      <c r="Z135" s="84" t="str">
        <f t="shared" si="10"/>
        <v>No Information Submitted</v>
      </c>
      <c r="AA135" s="84" t="str">
        <f t="shared" si="11"/>
        <v>No Information Submitted</v>
      </c>
      <c r="AB135" s="83" t="str">
        <f>IF($N$4 = "No Information Submitted", "No Information Submitted", IF(ISBLANK('ESS Request Form'!$B$76), "No Information Submitted", 'ESS Request Form'!$B$76))</f>
        <v>No Information Submitted</v>
      </c>
      <c r="AC135" s="84" t="str">
        <f>IF($N$4 = "No Information Submitted", "No Information Submitted", IF(ISBLANK('ESS Request Form'!$B$76), "No Information Submitted", ""))</f>
        <v>No Information Submitted</v>
      </c>
      <c r="AD135" s="83"/>
      <c r="AF135" s="83"/>
      <c r="AG135" s="83"/>
      <c r="AH135" s="83" t="str">
        <f>IF(ISBLANK('ESS Request Form'!$I243), "", _xlfn.CONCAT("Integrated Inverter model number ", 'ESS Request Form'!$I243))</f>
        <v/>
      </c>
      <c r="AI135" s="83" t="str">
        <f>IF('ESS Request Form'!$B$81 = "", "No Information Submitted", IF('ESS Request Form'!$B$81 = "Yes", "Y", IF('ESS Request Form'!$B$81 = "No", "N", "Error")))</f>
        <v>No Information Submitted</v>
      </c>
      <c r="AJ135" s="83" t="str">
        <f>IF('ESS Request Form'!$B$83 = "", "No Information Submitted", IF('ESS Request Form'!$B$83 = "Yes", "Y", IF('ESS Request Form'!$B$83 = "No", "N", "Error")))</f>
        <v>No Information Submitted</v>
      </c>
      <c r="AK135" s="83" t="str">
        <f>IF('ESS Request Form'!$B$85 = "", "No Information Submitted", IF('ESS Request Form'!$B$85 = "Yes", "Y", IF('ESS Request Form'!$B$85 = "No", "N", "Error")))</f>
        <v>No Information Submitted</v>
      </c>
      <c r="AL135" s="83" t="str">
        <f>IF('ESS Request Form'!$B$87 = "", "No Information Submitted", IF('ESS Request Form'!$B$87 = "Yes", "Y", IF('ESS Request Form'!$B$87 = "No", "N", "Error")))</f>
        <v>No Information Submitted</v>
      </c>
      <c r="AM135" s="83" t="str">
        <f>IF('ESS Request Form'!$B$89 = "", "No Information Submitted", IF('ESS Request Form'!$B$89 = "Yes", "Y", IF('ESS Request Form'!$B$89 = "No", "N", "Error")))</f>
        <v>No Information Submitted</v>
      </c>
      <c r="AN135" s="83" t="str">
        <f>IF('ESS Request Form'!$B$91 = "", "No Information Submitted", IF('ESS Request Form'!$B$91 = "Yes", "Y", IF('ESS Request Form'!$B$91 = "No", "N", "Error")))</f>
        <v>No Information Submitted</v>
      </c>
      <c r="AO135" s="83" t="str">
        <f>IF('ESS Request Form'!$B$93 = "", "No Information Submitted", IF('ESS Request Form'!$B$93 = "Yes", "Y", IF('ESS Request Form'!$B$93 = "No", "N", "Error")))</f>
        <v>No Information Submitted</v>
      </c>
      <c r="AP135" s="83" t="str">
        <f>IF('ESS Request Form'!$B$95 = "", "No Information Submitted", IF('ESS Request Form'!$B$95 = "Yes", "Y", IF('ESS Request Form'!$B$95 = "No", "N", "Error")))</f>
        <v>No Information Submitted</v>
      </c>
      <c r="AQ135" s="83" t="str">
        <f>IF('ESS Request Form'!$B$97 = "", "No Information Submitted", IF('ESS Request Form'!$B$97 = "Yes", "Y", IF('ESS Request Form'!$B$97 = "No", "N", "Error")))</f>
        <v>No Information Submitted</v>
      </c>
      <c r="AR135" s="84"/>
      <c r="AS135" s="84"/>
      <c r="AT135" s="83" t="str">
        <f>IF('ESS Request Form'!$B$16 = "Add", "Add", IF('ESS Request Form'!$B$16 = "Revise", "Revise", "No Information Submitted"))</f>
        <v>No Information Submitted</v>
      </c>
    </row>
    <row r="136" spans="1:46" s="70" customFormat="1" ht="28.8" x14ac:dyDescent="0.3">
      <c r="A136" s="82" t="str">
        <f>IF(ISBLANK('ESS Request Form'!$B$6), "No Information Submitted", 'ESS Request Form'!$B$6)</f>
        <v>No Information Submitted</v>
      </c>
      <c r="B136" s="82"/>
      <c r="C136" s="82" t="str">
        <f>IF(ISBLANK('ESS Request Form'!$B244), "No Information Submitted", 'ESS Request Form'!$B244)</f>
        <v>No Information Submitted</v>
      </c>
      <c r="D136" s="83" t="str">
        <f>IF(ISBLANK('ESS Request Form'!$B$30), "No Information Submitted", 'ESS Request Form'!$B$30)</f>
        <v>No Information Submitted</v>
      </c>
      <c r="E136" s="83" t="str">
        <f>IF(ISBLANK('ESS Request Form'!$C244), "No Information Submitted", IF('ESS Request Form'!$C244 = "No", "N", IF('ESS Request Form'!$C244 = "Yes", "Y", "Error")))</f>
        <v>No Information Submitted</v>
      </c>
      <c r="F136" s="83" t="str">
        <f>IF(ISBLANK('ESS Request Form'!$B$22), "No Information Submitted", 'ESS Request Form'!$B$22)</f>
        <v>No Information Submitted</v>
      </c>
      <c r="G136" s="84" t="str">
        <f>IF(ISBLANK('ESS Request Form'!$B$26), "No Information Submitted", 'ESS Request Form'!$B$26)</f>
        <v>No Information Submitted</v>
      </c>
      <c r="H136" s="83" t="str">
        <f>IF(ISBLANK('ESS Request Form'!$B$24), "No Information Submitted", 'ESS Request Form'!$B$24)</f>
        <v>No Information Submitted</v>
      </c>
      <c r="I136" s="83" t="str">
        <f xml:space="preserve"> IF('ESS Request Form'!$B$42 = "Yes", IF(OR('ESS Request Form'!$B$51 = "Yes", OR('ESS Request Form'!$B$62 = "Yes: SA8-SA15", 'ESS Request Form'!$B$62 = "Yes: SA8-SA15, SA17 &amp; SA18")), IF('ESS Request Form'!$B$51 = "Yes", "Y", "N"), "ERROR - No SA or SB Submitted"), "N")</f>
        <v>N</v>
      </c>
      <c r="J1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6" s="83" t="str">
        <f>IF($J$4 &lt;&gt; "Y", "N", IF('ESS Request Form'!$B$66 = "Yes", "Y", "N"))</f>
        <v>N</v>
      </c>
      <c r="L136" s="83" t="str">
        <f>IF($J$4 &lt;&gt; "Y", "N", IF(OR('ESS Request Form'!$B$62 = "Yes: SA8-SA15", 'ESS Request Form'!$B$62 = "Yes: SA8-SA15, SA17 &amp; SA18"), "Y", "N"))</f>
        <v>N</v>
      </c>
      <c r="M136" s="83" t="str">
        <f>IF($J$4 &lt;&gt; "Y", "N", IF('ESS Request Form'!$B$62 = "Yes: SA8-SA15, SA17 &amp; SA18", "Y", "N"))</f>
        <v>N</v>
      </c>
      <c r="N1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6" s="83"/>
      <c r="P136" s="83" t="str">
        <f>IF(ISBLANK('ESS Request Form'!$D244), "No Information Submitted", 'ESS Request Form'!$D244)</f>
        <v>No Information Submitted</v>
      </c>
      <c r="Q136" s="83" t="str">
        <f>IF(ISBLANK('ESS Request Form'!$E244), "No Information Submitted", 'ESS Request Form'!$E244)</f>
        <v>No Information Submitted</v>
      </c>
      <c r="R136" s="83" t="str">
        <f>IF(ISBLANK('ESS Request Form'!$F244), "No Information Submitted", 'ESS Request Form'!$F244)</f>
        <v>No Information Submitted</v>
      </c>
      <c r="S136" s="83" t="str">
        <f>IF(ISBLANK('ESS Request Form'!$G244), "No Information Submitted", 'ESS Request Form'!$G244)</f>
        <v>No Information Submitted</v>
      </c>
      <c r="T136" s="83" t="str">
        <f>IF(ISBLANK('ESS Request Form'!$H244), "No Information Submitted", 'ESS Request Form'!$H244)</f>
        <v>No Information Submitted</v>
      </c>
      <c r="U136" s="83" t="str">
        <f>IF($I$4 &lt;&gt; "Y", "No Information Submitted", IF(ISBLANK('ESS Request Form'!$B$44), "No NRTL Selected", 'ESS Request Form'!$B$44))</f>
        <v>No Information Submitted</v>
      </c>
      <c r="V136" s="84" t="str">
        <f t="shared" si="8"/>
        <v>No Information Submitted</v>
      </c>
      <c r="W136" s="83" t="str">
        <f>IF($J$4 &lt;&gt; "Y", "No Information Submitted", IF(ISBLANK('ESS Request Form'!$B$44), "No NRTL Selected", 'ESS Request Form'!$B$44))</f>
        <v>No Information Submitted</v>
      </c>
      <c r="X136" s="84" t="str">
        <f t="shared" si="9"/>
        <v>No Information Submitted</v>
      </c>
      <c r="Y136" s="83" t="str">
        <f>IF($J$4 &lt;&gt; "Y", "No Information Submitted", IF(AND($J$4= "Y", ISBLANK('ESS Request Form'!$B$64)), "ERROR - No Firmware Version Submitted", 'ESS Request Form'!$B$64))</f>
        <v>No Information Submitted</v>
      </c>
      <c r="Z136" s="84" t="str">
        <f t="shared" si="10"/>
        <v>No Information Submitted</v>
      </c>
      <c r="AA136" s="84" t="str">
        <f t="shared" si="11"/>
        <v>No Information Submitted</v>
      </c>
      <c r="AB136" s="83" t="str">
        <f>IF($N$4 = "No Information Submitted", "No Information Submitted", IF(ISBLANK('ESS Request Form'!$B$76), "No Information Submitted", 'ESS Request Form'!$B$76))</f>
        <v>No Information Submitted</v>
      </c>
      <c r="AC136" s="84" t="str">
        <f>IF($N$4 = "No Information Submitted", "No Information Submitted", IF(ISBLANK('ESS Request Form'!$B$76), "No Information Submitted", ""))</f>
        <v>No Information Submitted</v>
      </c>
      <c r="AD136" s="83"/>
      <c r="AF136" s="83"/>
      <c r="AG136" s="83"/>
      <c r="AH136" s="83" t="str">
        <f>IF(ISBLANK('ESS Request Form'!$I244), "", _xlfn.CONCAT("Integrated Inverter model number ", 'ESS Request Form'!$I244))</f>
        <v/>
      </c>
      <c r="AI136" s="83" t="str">
        <f>IF('ESS Request Form'!$B$81 = "", "No Information Submitted", IF('ESS Request Form'!$B$81 = "Yes", "Y", IF('ESS Request Form'!$B$81 = "No", "N", "Error")))</f>
        <v>No Information Submitted</v>
      </c>
      <c r="AJ136" s="83" t="str">
        <f>IF('ESS Request Form'!$B$83 = "", "No Information Submitted", IF('ESS Request Form'!$B$83 = "Yes", "Y", IF('ESS Request Form'!$B$83 = "No", "N", "Error")))</f>
        <v>No Information Submitted</v>
      </c>
      <c r="AK136" s="83" t="str">
        <f>IF('ESS Request Form'!$B$85 = "", "No Information Submitted", IF('ESS Request Form'!$B$85 = "Yes", "Y", IF('ESS Request Form'!$B$85 = "No", "N", "Error")))</f>
        <v>No Information Submitted</v>
      </c>
      <c r="AL136" s="83" t="str">
        <f>IF('ESS Request Form'!$B$87 = "", "No Information Submitted", IF('ESS Request Form'!$B$87 = "Yes", "Y", IF('ESS Request Form'!$B$87 = "No", "N", "Error")))</f>
        <v>No Information Submitted</v>
      </c>
      <c r="AM136" s="83" t="str">
        <f>IF('ESS Request Form'!$B$89 = "", "No Information Submitted", IF('ESS Request Form'!$B$89 = "Yes", "Y", IF('ESS Request Form'!$B$89 = "No", "N", "Error")))</f>
        <v>No Information Submitted</v>
      </c>
      <c r="AN136" s="83" t="str">
        <f>IF('ESS Request Form'!$B$91 = "", "No Information Submitted", IF('ESS Request Form'!$B$91 = "Yes", "Y", IF('ESS Request Form'!$B$91 = "No", "N", "Error")))</f>
        <v>No Information Submitted</v>
      </c>
      <c r="AO136" s="83" t="str">
        <f>IF('ESS Request Form'!$B$93 = "", "No Information Submitted", IF('ESS Request Form'!$B$93 = "Yes", "Y", IF('ESS Request Form'!$B$93 = "No", "N", "Error")))</f>
        <v>No Information Submitted</v>
      </c>
      <c r="AP136" s="83" t="str">
        <f>IF('ESS Request Form'!$B$95 = "", "No Information Submitted", IF('ESS Request Form'!$B$95 = "Yes", "Y", IF('ESS Request Form'!$B$95 = "No", "N", "Error")))</f>
        <v>No Information Submitted</v>
      </c>
      <c r="AQ136" s="83" t="str">
        <f>IF('ESS Request Form'!$B$97 = "", "No Information Submitted", IF('ESS Request Form'!$B$97 = "Yes", "Y", IF('ESS Request Form'!$B$97 = "No", "N", "Error")))</f>
        <v>No Information Submitted</v>
      </c>
      <c r="AR136" s="84"/>
      <c r="AS136" s="84"/>
      <c r="AT136" s="83" t="str">
        <f>IF('ESS Request Form'!$B$16 = "Add", "Add", IF('ESS Request Form'!$B$16 = "Revise", "Revise", "No Information Submitted"))</f>
        <v>No Information Submitted</v>
      </c>
    </row>
    <row r="137" spans="1:46" s="70" customFormat="1" ht="28.8" x14ac:dyDescent="0.3">
      <c r="A137" s="82" t="str">
        <f>IF(ISBLANK('ESS Request Form'!$B$6), "No Information Submitted", 'ESS Request Form'!$B$6)</f>
        <v>No Information Submitted</v>
      </c>
      <c r="B137" s="82"/>
      <c r="C137" s="82" t="str">
        <f>IF(ISBLANK('ESS Request Form'!$B245), "No Information Submitted", 'ESS Request Form'!$B245)</f>
        <v>No Information Submitted</v>
      </c>
      <c r="D137" s="83" t="str">
        <f>IF(ISBLANK('ESS Request Form'!$B$30), "No Information Submitted", 'ESS Request Form'!$B$30)</f>
        <v>No Information Submitted</v>
      </c>
      <c r="E137" s="83" t="str">
        <f>IF(ISBLANK('ESS Request Form'!$C245), "No Information Submitted", IF('ESS Request Form'!$C245 = "No", "N", IF('ESS Request Form'!$C245 = "Yes", "Y", "Error")))</f>
        <v>No Information Submitted</v>
      </c>
      <c r="F137" s="83" t="str">
        <f>IF(ISBLANK('ESS Request Form'!$B$22), "No Information Submitted", 'ESS Request Form'!$B$22)</f>
        <v>No Information Submitted</v>
      </c>
      <c r="G137" s="84" t="str">
        <f>IF(ISBLANK('ESS Request Form'!$B$26), "No Information Submitted", 'ESS Request Form'!$B$26)</f>
        <v>No Information Submitted</v>
      </c>
      <c r="H137" s="83" t="str">
        <f>IF(ISBLANK('ESS Request Form'!$B$24), "No Information Submitted", 'ESS Request Form'!$B$24)</f>
        <v>No Information Submitted</v>
      </c>
      <c r="I137" s="83" t="str">
        <f xml:space="preserve"> IF('ESS Request Form'!$B$42 = "Yes", IF(OR('ESS Request Form'!$B$51 = "Yes", OR('ESS Request Form'!$B$62 = "Yes: SA8-SA15", 'ESS Request Form'!$B$62 = "Yes: SA8-SA15, SA17 &amp; SA18")), IF('ESS Request Form'!$B$51 = "Yes", "Y", "N"), "ERROR - No SA or SB Submitted"), "N")</f>
        <v>N</v>
      </c>
      <c r="J1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7" s="83" t="str">
        <f>IF($J$4 &lt;&gt; "Y", "N", IF('ESS Request Form'!$B$66 = "Yes", "Y", "N"))</f>
        <v>N</v>
      </c>
      <c r="L137" s="83" t="str">
        <f>IF($J$4 &lt;&gt; "Y", "N", IF(OR('ESS Request Form'!$B$62 = "Yes: SA8-SA15", 'ESS Request Form'!$B$62 = "Yes: SA8-SA15, SA17 &amp; SA18"), "Y", "N"))</f>
        <v>N</v>
      </c>
      <c r="M137" s="83" t="str">
        <f>IF($J$4 &lt;&gt; "Y", "N", IF('ESS Request Form'!$B$62 = "Yes: SA8-SA15, SA17 &amp; SA18", "Y", "N"))</f>
        <v>N</v>
      </c>
      <c r="N1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7" s="83"/>
      <c r="P137" s="83" t="str">
        <f>IF(ISBLANK('ESS Request Form'!$D245), "No Information Submitted", 'ESS Request Form'!$D245)</f>
        <v>No Information Submitted</v>
      </c>
      <c r="Q137" s="83" t="str">
        <f>IF(ISBLANK('ESS Request Form'!$E245), "No Information Submitted", 'ESS Request Form'!$E245)</f>
        <v>No Information Submitted</v>
      </c>
      <c r="R137" s="83" t="str">
        <f>IF(ISBLANK('ESS Request Form'!$F245), "No Information Submitted", 'ESS Request Form'!$F245)</f>
        <v>No Information Submitted</v>
      </c>
      <c r="S137" s="83" t="str">
        <f>IF(ISBLANK('ESS Request Form'!$G245), "No Information Submitted", 'ESS Request Form'!$G245)</f>
        <v>No Information Submitted</v>
      </c>
      <c r="T137" s="83" t="str">
        <f>IF(ISBLANK('ESS Request Form'!$H245), "No Information Submitted", 'ESS Request Form'!$H245)</f>
        <v>No Information Submitted</v>
      </c>
      <c r="U137" s="83" t="str">
        <f>IF($I$4 &lt;&gt; "Y", "No Information Submitted", IF(ISBLANK('ESS Request Form'!$B$44), "No NRTL Selected", 'ESS Request Form'!$B$44))</f>
        <v>No Information Submitted</v>
      </c>
      <c r="V137" s="84" t="str">
        <f t="shared" si="8"/>
        <v>No Information Submitted</v>
      </c>
      <c r="W137" s="83" t="str">
        <f>IF($J$4 &lt;&gt; "Y", "No Information Submitted", IF(ISBLANK('ESS Request Form'!$B$44), "No NRTL Selected", 'ESS Request Form'!$B$44))</f>
        <v>No Information Submitted</v>
      </c>
      <c r="X137" s="84" t="str">
        <f t="shared" si="9"/>
        <v>No Information Submitted</v>
      </c>
      <c r="Y137" s="83" t="str">
        <f>IF($J$4 &lt;&gt; "Y", "No Information Submitted", IF(AND($J$4= "Y", ISBLANK('ESS Request Form'!$B$64)), "ERROR - No Firmware Version Submitted", 'ESS Request Form'!$B$64))</f>
        <v>No Information Submitted</v>
      </c>
      <c r="Z137" s="84" t="str">
        <f t="shared" si="10"/>
        <v>No Information Submitted</v>
      </c>
      <c r="AA137" s="84" t="str">
        <f t="shared" si="11"/>
        <v>No Information Submitted</v>
      </c>
      <c r="AB137" s="83" t="str">
        <f>IF($N$4 = "No Information Submitted", "No Information Submitted", IF(ISBLANK('ESS Request Form'!$B$76), "No Information Submitted", 'ESS Request Form'!$B$76))</f>
        <v>No Information Submitted</v>
      </c>
      <c r="AC137" s="84" t="str">
        <f>IF($N$4 = "No Information Submitted", "No Information Submitted", IF(ISBLANK('ESS Request Form'!$B$76), "No Information Submitted", ""))</f>
        <v>No Information Submitted</v>
      </c>
      <c r="AD137" s="83"/>
      <c r="AF137" s="83"/>
      <c r="AG137" s="83"/>
      <c r="AH137" s="83" t="str">
        <f>IF(ISBLANK('ESS Request Form'!$I245), "", _xlfn.CONCAT("Integrated Inverter model number ", 'ESS Request Form'!$I245))</f>
        <v/>
      </c>
      <c r="AI137" s="83" t="str">
        <f>IF('ESS Request Form'!$B$81 = "", "No Information Submitted", IF('ESS Request Form'!$B$81 = "Yes", "Y", IF('ESS Request Form'!$B$81 = "No", "N", "Error")))</f>
        <v>No Information Submitted</v>
      </c>
      <c r="AJ137" s="83" t="str">
        <f>IF('ESS Request Form'!$B$83 = "", "No Information Submitted", IF('ESS Request Form'!$B$83 = "Yes", "Y", IF('ESS Request Form'!$B$83 = "No", "N", "Error")))</f>
        <v>No Information Submitted</v>
      </c>
      <c r="AK137" s="83" t="str">
        <f>IF('ESS Request Form'!$B$85 = "", "No Information Submitted", IF('ESS Request Form'!$B$85 = "Yes", "Y", IF('ESS Request Form'!$B$85 = "No", "N", "Error")))</f>
        <v>No Information Submitted</v>
      </c>
      <c r="AL137" s="83" t="str">
        <f>IF('ESS Request Form'!$B$87 = "", "No Information Submitted", IF('ESS Request Form'!$B$87 = "Yes", "Y", IF('ESS Request Form'!$B$87 = "No", "N", "Error")))</f>
        <v>No Information Submitted</v>
      </c>
      <c r="AM137" s="83" t="str">
        <f>IF('ESS Request Form'!$B$89 = "", "No Information Submitted", IF('ESS Request Form'!$B$89 = "Yes", "Y", IF('ESS Request Form'!$B$89 = "No", "N", "Error")))</f>
        <v>No Information Submitted</v>
      </c>
      <c r="AN137" s="83" t="str">
        <f>IF('ESS Request Form'!$B$91 = "", "No Information Submitted", IF('ESS Request Form'!$B$91 = "Yes", "Y", IF('ESS Request Form'!$B$91 = "No", "N", "Error")))</f>
        <v>No Information Submitted</v>
      </c>
      <c r="AO137" s="83" t="str">
        <f>IF('ESS Request Form'!$B$93 = "", "No Information Submitted", IF('ESS Request Form'!$B$93 = "Yes", "Y", IF('ESS Request Form'!$B$93 = "No", "N", "Error")))</f>
        <v>No Information Submitted</v>
      </c>
      <c r="AP137" s="83" t="str">
        <f>IF('ESS Request Form'!$B$95 = "", "No Information Submitted", IF('ESS Request Form'!$B$95 = "Yes", "Y", IF('ESS Request Form'!$B$95 = "No", "N", "Error")))</f>
        <v>No Information Submitted</v>
      </c>
      <c r="AQ137" s="83" t="str">
        <f>IF('ESS Request Form'!$B$97 = "", "No Information Submitted", IF('ESS Request Form'!$B$97 = "Yes", "Y", IF('ESS Request Form'!$B$97 = "No", "N", "Error")))</f>
        <v>No Information Submitted</v>
      </c>
      <c r="AR137" s="84"/>
      <c r="AS137" s="84"/>
      <c r="AT137" s="83" t="str">
        <f>IF('ESS Request Form'!$B$16 = "Add", "Add", IF('ESS Request Form'!$B$16 = "Revise", "Revise", "No Information Submitted"))</f>
        <v>No Information Submitted</v>
      </c>
    </row>
    <row r="138" spans="1:46" s="70" customFormat="1" ht="28.8" x14ac:dyDescent="0.3">
      <c r="A138" s="82" t="str">
        <f>IF(ISBLANK('ESS Request Form'!$B$6), "No Information Submitted", 'ESS Request Form'!$B$6)</f>
        <v>No Information Submitted</v>
      </c>
      <c r="B138" s="82"/>
      <c r="C138" s="82" t="str">
        <f>IF(ISBLANK('ESS Request Form'!$B246), "No Information Submitted", 'ESS Request Form'!$B246)</f>
        <v>No Information Submitted</v>
      </c>
      <c r="D138" s="83" t="str">
        <f>IF(ISBLANK('ESS Request Form'!$B$30), "No Information Submitted", 'ESS Request Form'!$B$30)</f>
        <v>No Information Submitted</v>
      </c>
      <c r="E138" s="83" t="str">
        <f>IF(ISBLANK('ESS Request Form'!$C246), "No Information Submitted", IF('ESS Request Form'!$C246 = "No", "N", IF('ESS Request Form'!$C246 = "Yes", "Y", "Error")))</f>
        <v>No Information Submitted</v>
      </c>
      <c r="F138" s="83" t="str">
        <f>IF(ISBLANK('ESS Request Form'!$B$22), "No Information Submitted", 'ESS Request Form'!$B$22)</f>
        <v>No Information Submitted</v>
      </c>
      <c r="G138" s="84" t="str">
        <f>IF(ISBLANK('ESS Request Form'!$B$26), "No Information Submitted", 'ESS Request Form'!$B$26)</f>
        <v>No Information Submitted</v>
      </c>
      <c r="H138" s="83" t="str">
        <f>IF(ISBLANK('ESS Request Form'!$B$24), "No Information Submitted", 'ESS Request Form'!$B$24)</f>
        <v>No Information Submitted</v>
      </c>
      <c r="I138" s="83" t="str">
        <f xml:space="preserve"> IF('ESS Request Form'!$B$42 = "Yes", IF(OR('ESS Request Form'!$B$51 = "Yes", OR('ESS Request Form'!$B$62 = "Yes: SA8-SA15", 'ESS Request Form'!$B$62 = "Yes: SA8-SA15, SA17 &amp; SA18")), IF('ESS Request Form'!$B$51 = "Yes", "Y", "N"), "ERROR - No SA or SB Submitted"), "N")</f>
        <v>N</v>
      </c>
      <c r="J1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8" s="83" t="str">
        <f>IF($J$4 &lt;&gt; "Y", "N", IF('ESS Request Form'!$B$66 = "Yes", "Y", "N"))</f>
        <v>N</v>
      </c>
      <c r="L138" s="83" t="str">
        <f>IF($J$4 &lt;&gt; "Y", "N", IF(OR('ESS Request Form'!$B$62 = "Yes: SA8-SA15", 'ESS Request Form'!$B$62 = "Yes: SA8-SA15, SA17 &amp; SA18"), "Y", "N"))</f>
        <v>N</v>
      </c>
      <c r="M138" s="83" t="str">
        <f>IF($J$4 &lt;&gt; "Y", "N", IF('ESS Request Form'!$B$62 = "Yes: SA8-SA15, SA17 &amp; SA18", "Y", "N"))</f>
        <v>N</v>
      </c>
      <c r="N1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8" s="83"/>
      <c r="P138" s="83" t="str">
        <f>IF(ISBLANK('ESS Request Form'!$D246), "No Information Submitted", 'ESS Request Form'!$D246)</f>
        <v>No Information Submitted</v>
      </c>
      <c r="Q138" s="83" t="str">
        <f>IF(ISBLANK('ESS Request Form'!$E246), "No Information Submitted", 'ESS Request Form'!$E246)</f>
        <v>No Information Submitted</v>
      </c>
      <c r="R138" s="83" t="str">
        <f>IF(ISBLANK('ESS Request Form'!$F246), "No Information Submitted", 'ESS Request Form'!$F246)</f>
        <v>No Information Submitted</v>
      </c>
      <c r="S138" s="83" t="str">
        <f>IF(ISBLANK('ESS Request Form'!$G246), "No Information Submitted", 'ESS Request Form'!$G246)</f>
        <v>No Information Submitted</v>
      </c>
      <c r="T138" s="83" t="str">
        <f>IF(ISBLANK('ESS Request Form'!$H246), "No Information Submitted", 'ESS Request Form'!$H246)</f>
        <v>No Information Submitted</v>
      </c>
      <c r="U138" s="83" t="str">
        <f>IF($I$4 &lt;&gt; "Y", "No Information Submitted", IF(ISBLANK('ESS Request Form'!$B$44), "No NRTL Selected", 'ESS Request Form'!$B$44))</f>
        <v>No Information Submitted</v>
      </c>
      <c r="V138" s="84" t="str">
        <f t="shared" si="8"/>
        <v>No Information Submitted</v>
      </c>
      <c r="W138" s="83" t="str">
        <f>IF($J$4 &lt;&gt; "Y", "No Information Submitted", IF(ISBLANK('ESS Request Form'!$B$44), "No NRTL Selected", 'ESS Request Form'!$B$44))</f>
        <v>No Information Submitted</v>
      </c>
      <c r="X138" s="84" t="str">
        <f t="shared" si="9"/>
        <v>No Information Submitted</v>
      </c>
      <c r="Y138" s="83" t="str">
        <f>IF($J$4 &lt;&gt; "Y", "No Information Submitted", IF(AND($J$4= "Y", ISBLANK('ESS Request Form'!$B$64)), "ERROR - No Firmware Version Submitted", 'ESS Request Form'!$B$64))</f>
        <v>No Information Submitted</v>
      </c>
      <c r="Z138" s="84" t="str">
        <f t="shared" si="10"/>
        <v>No Information Submitted</v>
      </c>
      <c r="AA138" s="84" t="str">
        <f t="shared" si="11"/>
        <v>No Information Submitted</v>
      </c>
      <c r="AB138" s="83" t="str">
        <f>IF($N$4 = "No Information Submitted", "No Information Submitted", IF(ISBLANK('ESS Request Form'!$B$76), "No Information Submitted", 'ESS Request Form'!$B$76))</f>
        <v>No Information Submitted</v>
      </c>
      <c r="AC138" s="84" t="str">
        <f>IF($N$4 = "No Information Submitted", "No Information Submitted", IF(ISBLANK('ESS Request Form'!$B$76), "No Information Submitted", ""))</f>
        <v>No Information Submitted</v>
      </c>
      <c r="AD138" s="83"/>
      <c r="AF138" s="83"/>
      <c r="AG138" s="83"/>
      <c r="AH138" s="83" t="str">
        <f>IF(ISBLANK('ESS Request Form'!$I246), "", _xlfn.CONCAT("Integrated Inverter model number ", 'ESS Request Form'!$I246))</f>
        <v/>
      </c>
      <c r="AI138" s="83" t="str">
        <f>IF('ESS Request Form'!$B$81 = "", "No Information Submitted", IF('ESS Request Form'!$B$81 = "Yes", "Y", IF('ESS Request Form'!$B$81 = "No", "N", "Error")))</f>
        <v>No Information Submitted</v>
      </c>
      <c r="AJ138" s="83" t="str">
        <f>IF('ESS Request Form'!$B$83 = "", "No Information Submitted", IF('ESS Request Form'!$B$83 = "Yes", "Y", IF('ESS Request Form'!$B$83 = "No", "N", "Error")))</f>
        <v>No Information Submitted</v>
      </c>
      <c r="AK138" s="83" t="str">
        <f>IF('ESS Request Form'!$B$85 = "", "No Information Submitted", IF('ESS Request Form'!$B$85 = "Yes", "Y", IF('ESS Request Form'!$B$85 = "No", "N", "Error")))</f>
        <v>No Information Submitted</v>
      </c>
      <c r="AL138" s="83" t="str">
        <f>IF('ESS Request Form'!$B$87 = "", "No Information Submitted", IF('ESS Request Form'!$B$87 = "Yes", "Y", IF('ESS Request Form'!$B$87 = "No", "N", "Error")))</f>
        <v>No Information Submitted</v>
      </c>
      <c r="AM138" s="83" t="str">
        <f>IF('ESS Request Form'!$B$89 = "", "No Information Submitted", IF('ESS Request Form'!$B$89 = "Yes", "Y", IF('ESS Request Form'!$B$89 = "No", "N", "Error")))</f>
        <v>No Information Submitted</v>
      </c>
      <c r="AN138" s="83" t="str">
        <f>IF('ESS Request Form'!$B$91 = "", "No Information Submitted", IF('ESS Request Form'!$B$91 = "Yes", "Y", IF('ESS Request Form'!$B$91 = "No", "N", "Error")))</f>
        <v>No Information Submitted</v>
      </c>
      <c r="AO138" s="83" t="str">
        <f>IF('ESS Request Form'!$B$93 = "", "No Information Submitted", IF('ESS Request Form'!$B$93 = "Yes", "Y", IF('ESS Request Form'!$B$93 = "No", "N", "Error")))</f>
        <v>No Information Submitted</v>
      </c>
      <c r="AP138" s="83" t="str">
        <f>IF('ESS Request Form'!$B$95 = "", "No Information Submitted", IF('ESS Request Form'!$B$95 = "Yes", "Y", IF('ESS Request Form'!$B$95 = "No", "N", "Error")))</f>
        <v>No Information Submitted</v>
      </c>
      <c r="AQ138" s="83" t="str">
        <f>IF('ESS Request Form'!$B$97 = "", "No Information Submitted", IF('ESS Request Form'!$B$97 = "Yes", "Y", IF('ESS Request Form'!$B$97 = "No", "N", "Error")))</f>
        <v>No Information Submitted</v>
      </c>
      <c r="AR138" s="84"/>
      <c r="AS138" s="84"/>
      <c r="AT138" s="83" t="str">
        <f>IF('ESS Request Form'!$B$16 = "Add", "Add", IF('ESS Request Form'!$B$16 = "Revise", "Revise", "No Information Submitted"))</f>
        <v>No Information Submitted</v>
      </c>
    </row>
    <row r="139" spans="1:46" s="70" customFormat="1" ht="28.8" x14ac:dyDescent="0.3">
      <c r="A139" s="82" t="str">
        <f>IF(ISBLANK('ESS Request Form'!$B$6), "No Information Submitted", 'ESS Request Form'!$B$6)</f>
        <v>No Information Submitted</v>
      </c>
      <c r="B139" s="82"/>
      <c r="C139" s="82" t="str">
        <f>IF(ISBLANK('ESS Request Form'!$B247), "No Information Submitted", 'ESS Request Form'!$B247)</f>
        <v>No Information Submitted</v>
      </c>
      <c r="D139" s="83" t="str">
        <f>IF(ISBLANK('ESS Request Form'!$B$30), "No Information Submitted", 'ESS Request Form'!$B$30)</f>
        <v>No Information Submitted</v>
      </c>
      <c r="E139" s="83" t="str">
        <f>IF(ISBLANK('ESS Request Form'!$C247), "No Information Submitted", IF('ESS Request Form'!$C247 = "No", "N", IF('ESS Request Form'!$C247 = "Yes", "Y", "Error")))</f>
        <v>No Information Submitted</v>
      </c>
      <c r="F139" s="83" t="str">
        <f>IF(ISBLANK('ESS Request Form'!$B$22), "No Information Submitted", 'ESS Request Form'!$B$22)</f>
        <v>No Information Submitted</v>
      </c>
      <c r="G139" s="84" t="str">
        <f>IF(ISBLANK('ESS Request Form'!$B$26), "No Information Submitted", 'ESS Request Form'!$B$26)</f>
        <v>No Information Submitted</v>
      </c>
      <c r="H139" s="83" t="str">
        <f>IF(ISBLANK('ESS Request Form'!$B$24), "No Information Submitted", 'ESS Request Form'!$B$24)</f>
        <v>No Information Submitted</v>
      </c>
      <c r="I139" s="83" t="str">
        <f xml:space="preserve"> IF('ESS Request Form'!$B$42 = "Yes", IF(OR('ESS Request Form'!$B$51 = "Yes", OR('ESS Request Form'!$B$62 = "Yes: SA8-SA15", 'ESS Request Form'!$B$62 = "Yes: SA8-SA15, SA17 &amp; SA18")), IF('ESS Request Form'!$B$51 = "Yes", "Y", "N"), "ERROR - No SA or SB Submitted"), "N")</f>
        <v>N</v>
      </c>
      <c r="J1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9" s="83" t="str">
        <f>IF($J$4 &lt;&gt; "Y", "N", IF('ESS Request Form'!$B$66 = "Yes", "Y", "N"))</f>
        <v>N</v>
      </c>
      <c r="L139" s="83" t="str">
        <f>IF($J$4 &lt;&gt; "Y", "N", IF(OR('ESS Request Form'!$B$62 = "Yes: SA8-SA15", 'ESS Request Form'!$B$62 = "Yes: SA8-SA15, SA17 &amp; SA18"), "Y", "N"))</f>
        <v>N</v>
      </c>
      <c r="M139" s="83" t="str">
        <f>IF($J$4 &lt;&gt; "Y", "N", IF('ESS Request Form'!$B$62 = "Yes: SA8-SA15, SA17 &amp; SA18", "Y", "N"))</f>
        <v>N</v>
      </c>
      <c r="N1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9" s="83"/>
      <c r="P139" s="83" t="str">
        <f>IF(ISBLANK('ESS Request Form'!$D247), "No Information Submitted", 'ESS Request Form'!$D247)</f>
        <v>No Information Submitted</v>
      </c>
      <c r="Q139" s="83" t="str">
        <f>IF(ISBLANK('ESS Request Form'!$E247), "No Information Submitted", 'ESS Request Form'!$E247)</f>
        <v>No Information Submitted</v>
      </c>
      <c r="R139" s="83" t="str">
        <f>IF(ISBLANK('ESS Request Form'!$F247), "No Information Submitted", 'ESS Request Form'!$F247)</f>
        <v>No Information Submitted</v>
      </c>
      <c r="S139" s="83" t="str">
        <f>IF(ISBLANK('ESS Request Form'!$G247), "No Information Submitted", 'ESS Request Form'!$G247)</f>
        <v>No Information Submitted</v>
      </c>
      <c r="T139" s="83" t="str">
        <f>IF(ISBLANK('ESS Request Form'!$H247), "No Information Submitted", 'ESS Request Form'!$H247)</f>
        <v>No Information Submitted</v>
      </c>
      <c r="U139" s="83" t="str">
        <f>IF($I$4 &lt;&gt; "Y", "No Information Submitted", IF(ISBLANK('ESS Request Form'!$B$44), "No NRTL Selected", 'ESS Request Form'!$B$44))</f>
        <v>No Information Submitted</v>
      </c>
      <c r="V139" s="84" t="str">
        <f t="shared" si="8"/>
        <v>No Information Submitted</v>
      </c>
      <c r="W139" s="83" t="str">
        <f>IF($J$4 &lt;&gt; "Y", "No Information Submitted", IF(ISBLANK('ESS Request Form'!$B$44), "No NRTL Selected", 'ESS Request Form'!$B$44))</f>
        <v>No Information Submitted</v>
      </c>
      <c r="X139" s="84" t="str">
        <f t="shared" si="9"/>
        <v>No Information Submitted</v>
      </c>
      <c r="Y139" s="83" t="str">
        <f>IF($J$4 &lt;&gt; "Y", "No Information Submitted", IF(AND($J$4= "Y", ISBLANK('ESS Request Form'!$B$64)), "ERROR - No Firmware Version Submitted", 'ESS Request Form'!$B$64))</f>
        <v>No Information Submitted</v>
      </c>
      <c r="Z139" s="84" t="str">
        <f t="shared" si="10"/>
        <v>No Information Submitted</v>
      </c>
      <c r="AA139" s="84" t="str">
        <f t="shared" si="11"/>
        <v>No Information Submitted</v>
      </c>
      <c r="AB139" s="83" t="str">
        <f>IF($N$4 = "No Information Submitted", "No Information Submitted", IF(ISBLANK('ESS Request Form'!$B$76), "No Information Submitted", 'ESS Request Form'!$B$76))</f>
        <v>No Information Submitted</v>
      </c>
      <c r="AC139" s="84" t="str">
        <f>IF($N$4 = "No Information Submitted", "No Information Submitted", IF(ISBLANK('ESS Request Form'!$B$76), "No Information Submitted", ""))</f>
        <v>No Information Submitted</v>
      </c>
      <c r="AD139" s="83"/>
      <c r="AF139" s="83"/>
      <c r="AG139" s="83"/>
      <c r="AH139" s="83" t="str">
        <f>IF(ISBLANK('ESS Request Form'!$I247), "", _xlfn.CONCAT("Integrated Inverter model number ", 'ESS Request Form'!$I247))</f>
        <v/>
      </c>
      <c r="AI139" s="83" t="str">
        <f>IF('ESS Request Form'!$B$81 = "", "No Information Submitted", IF('ESS Request Form'!$B$81 = "Yes", "Y", IF('ESS Request Form'!$B$81 = "No", "N", "Error")))</f>
        <v>No Information Submitted</v>
      </c>
      <c r="AJ139" s="83" t="str">
        <f>IF('ESS Request Form'!$B$83 = "", "No Information Submitted", IF('ESS Request Form'!$B$83 = "Yes", "Y", IF('ESS Request Form'!$B$83 = "No", "N", "Error")))</f>
        <v>No Information Submitted</v>
      </c>
      <c r="AK139" s="83" t="str">
        <f>IF('ESS Request Form'!$B$85 = "", "No Information Submitted", IF('ESS Request Form'!$B$85 = "Yes", "Y", IF('ESS Request Form'!$B$85 = "No", "N", "Error")))</f>
        <v>No Information Submitted</v>
      </c>
      <c r="AL139" s="83" t="str">
        <f>IF('ESS Request Form'!$B$87 = "", "No Information Submitted", IF('ESS Request Form'!$B$87 = "Yes", "Y", IF('ESS Request Form'!$B$87 = "No", "N", "Error")))</f>
        <v>No Information Submitted</v>
      </c>
      <c r="AM139" s="83" t="str">
        <f>IF('ESS Request Form'!$B$89 = "", "No Information Submitted", IF('ESS Request Form'!$B$89 = "Yes", "Y", IF('ESS Request Form'!$B$89 = "No", "N", "Error")))</f>
        <v>No Information Submitted</v>
      </c>
      <c r="AN139" s="83" t="str">
        <f>IF('ESS Request Form'!$B$91 = "", "No Information Submitted", IF('ESS Request Form'!$B$91 = "Yes", "Y", IF('ESS Request Form'!$B$91 = "No", "N", "Error")))</f>
        <v>No Information Submitted</v>
      </c>
      <c r="AO139" s="83" t="str">
        <f>IF('ESS Request Form'!$B$93 = "", "No Information Submitted", IF('ESS Request Form'!$B$93 = "Yes", "Y", IF('ESS Request Form'!$B$93 = "No", "N", "Error")))</f>
        <v>No Information Submitted</v>
      </c>
      <c r="AP139" s="83" t="str">
        <f>IF('ESS Request Form'!$B$95 = "", "No Information Submitted", IF('ESS Request Form'!$B$95 = "Yes", "Y", IF('ESS Request Form'!$B$95 = "No", "N", "Error")))</f>
        <v>No Information Submitted</v>
      </c>
      <c r="AQ139" s="83" t="str">
        <f>IF('ESS Request Form'!$B$97 = "", "No Information Submitted", IF('ESS Request Form'!$B$97 = "Yes", "Y", IF('ESS Request Form'!$B$97 = "No", "N", "Error")))</f>
        <v>No Information Submitted</v>
      </c>
      <c r="AR139" s="84"/>
      <c r="AS139" s="84"/>
      <c r="AT139" s="83" t="str">
        <f>IF('ESS Request Form'!$B$16 = "Add", "Add", IF('ESS Request Form'!$B$16 = "Revise", "Revise", "No Information Submitted"))</f>
        <v>No Information Submitted</v>
      </c>
    </row>
    <row r="140" spans="1:46" s="70" customFormat="1" ht="28.8" x14ac:dyDescent="0.3">
      <c r="A140" s="82" t="str">
        <f>IF(ISBLANK('ESS Request Form'!$B$6), "No Information Submitted", 'ESS Request Form'!$B$6)</f>
        <v>No Information Submitted</v>
      </c>
      <c r="B140" s="82"/>
      <c r="C140" s="82" t="str">
        <f>IF(ISBLANK('ESS Request Form'!$B248), "No Information Submitted", 'ESS Request Form'!$B248)</f>
        <v>No Information Submitted</v>
      </c>
      <c r="D140" s="83" t="str">
        <f>IF(ISBLANK('ESS Request Form'!$B$30), "No Information Submitted", 'ESS Request Form'!$B$30)</f>
        <v>No Information Submitted</v>
      </c>
      <c r="E140" s="83" t="str">
        <f>IF(ISBLANK('ESS Request Form'!$C248), "No Information Submitted", IF('ESS Request Form'!$C248 = "No", "N", IF('ESS Request Form'!$C248 = "Yes", "Y", "Error")))</f>
        <v>No Information Submitted</v>
      </c>
      <c r="F140" s="83" t="str">
        <f>IF(ISBLANK('ESS Request Form'!$B$22), "No Information Submitted", 'ESS Request Form'!$B$22)</f>
        <v>No Information Submitted</v>
      </c>
      <c r="G140" s="84" t="str">
        <f>IF(ISBLANK('ESS Request Form'!$B$26), "No Information Submitted", 'ESS Request Form'!$B$26)</f>
        <v>No Information Submitted</v>
      </c>
      <c r="H140" s="83" t="str">
        <f>IF(ISBLANK('ESS Request Form'!$B$24), "No Information Submitted", 'ESS Request Form'!$B$24)</f>
        <v>No Information Submitted</v>
      </c>
      <c r="I140" s="83" t="str">
        <f xml:space="preserve"> IF('ESS Request Form'!$B$42 = "Yes", IF(OR('ESS Request Form'!$B$51 = "Yes", OR('ESS Request Form'!$B$62 = "Yes: SA8-SA15", 'ESS Request Form'!$B$62 = "Yes: SA8-SA15, SA17 &amp; SA18")), IF('ESS Request Form'!$B$51 = "Yes", "Y", "N"), "ERROR - No SA or SB Submitted"), "N")</f>
        <v>N</v>
      </c>
      <c r="J1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0" s="83" t="str">
        <f>IF($J$4 &lt;&gt; "Y", "N", IF('ESS Request Form'!$B$66 = "Yes", "Y", "N"))</f>
        <v>N</v>
      </c>
      <c r="L140" s="83" t="str">
        <f>IF($J$4 &lt;&gt; "Y", "N", IF(OR('ESS Request Form'!$B$62 = "Yes: SA8-SA15", 'ESS Request Form'!$B$62 = "Yes: SA8-SA15, SA17 &amp; SA18"), "Y", "N"))</f>
        <v>N</v>
      </c>
      <c r="M140" s="83" t="str">
        <f>IF($J$4 &lt;&gt; "Y", "N", IF('ESS Request Form'!$B$62 = "Yes: SA8-SA15, SA17 &amp; SA18", "Y", "N"))</f>
        <v>N</v>
      </c>
      <c r="N1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0" s="83"/>
      <c r="P140" s="83" t="str">
        <f>IF(ISBLANK('ESS Request Form'!$D248), "No Information Submitted", 'ESS Request Form'!$D248)</f>
        <v>No Information Submitted</v>
      </c>
      <c r="Q140" s="83" t="str">
        <f>IF(ISBLANK('ESS Request Form'!$E248), "No Information Submitted", 'ESS Request Form'!$E248)</f>
        <v>No Information Submitted</v>
      </c>
      <c r="R140" s="83" t="str">
        <f>IF(ISBLANK('ESS Request Form'!$F248), "No Information Submitted", 'ESS Request Form'!$F248)</f>
        <v>No Information Submitted</v>
      </c>
      <c r="S140" s="83" t="str">
        <f>IF(ISBLANK('ESS Request Form'!$G248), "No Information Submitted", 'ESS Request Form'!$G248)</f>
        <v>No Information Submitted</v>
      </c>
      <c r="T140" s="83" t="str">
        <f>IF(ISBLANK('ESS Request Form'!$H248), "No Information Submitted", 'ESS Request Form'!$H248)</f>
        <v>No Information Submitted</v>
      </c>
      <c r="U140" s="83" t="str">
        <f>IF($I$4 &lt;&gt; "Y", "No Information Submitted", IF(ISBLANK('ESS Request Form'!$B$44), "No NRTL Selected", 'ESS Request Form'!$B$44))</f>
        <v>No Information Submitted</v>
      </c>
      <c r="V140" s="84" t="str">
        <f t="shared" si="8"/>
        <v>No Information Submitted</v>
      </c>
      <c r="W140" s="83" t="str">
        <f>IF($J$4 &lt;&gt; "Y", "No Information Submitted", IF(ISBLANK('ESS Request Form'!$B$44), "No NRTL Selected", 'ESS Request Form'!$B$44))</f>
        <v>No Information Submitted</v>
      </c>
      <c r="X140" s="84" t="str">
        <f t="shared" si="9"/>
        <v>No Information Submitted</v>
      </c>
      <c r="Y140" s="83" t="str">
        <f>IF($J$4 &lt;&gt; "Y", "No Information Submitted", IF(AND($J$4= "Y", ISBLANK('ESS Request Form'!$B$64)), "ERROR - No Firmware Version Submitted", 'ESS Request Form'!$B$64))</f>
        <v>No Information Submitted</v>
      </c>
      <c r="Z140" s="84" t="str">
        <f t="shared" si="10"/>
        <v>No Information Submitted</v>
      </c>
      <c r="AA140" s="84" t="str">
        <f t="shared" si="11"/>
        <v>No Information Submitted</v>
      </c>
      <c r="AB140" s="83" t="str">
        <f>IF($N$4 = "No Information Submitted", "No Information Submitted", IF(ISBLANK('ESS Request Form'!$B$76), "No Information Submitted", 'ESS Request Form'!$B$76))</f>
        <v>No Information Submitted</v>
      </c>
      <c r="AC140" s="84" t="str">
        <f>IF($N$4 = "No Information Submitted", "No Information Submitted", IF(ISBLANK('ESS Request Form'!$B$76), "No Information Submitted", ""))</f>
        <v>No Information Submitted</v>
      </c>
      <c r="AD140" s="83"/>
      <c r="AF140" s="83"/>
      <c r="AG140" s="83"/>
      <c r="AH140" s="83" t="str">
        <f>IF(ISBLANK('ESS Request Form'!$I248), "", _xlfn.CONCAT("Integrated Inverter model number ", 'ESS Request Form'!$I248))</f>
        <v/>
      </c>
      <c r="AI140" s="83" t="str">
        <f>IF('ESS Request Form'!$B$81 = "", "No Information Submitted", IF('ESS Request Form'!$B$81 = "Yes", "Y", IF('ESS Request Form'!$B$81 = "No", "N", "Error")))</f>
        <v>No Information Submitted</v>
      </c>
      <c r="AJ140" s="83" t="str">
        <f>IF('ESS Request Form'!$B$83 = "", "No Information Submitted", IF('ESS Request Form'!$B$83 = "Yes", "Y", IF('ESS Request Form'!$B$83 = "No", "N", "Error")))</f>
        <v>No Information Submitted</v>
      </c>
      <c r="AK140" s="83" t="str">
        <f>IF('ESS Request Form'!$B$85 = "", "No Information Submitted", IF('ESS Request Form'!$B$85 = "Yes", "Y", IF('ESS Request Form'!$B$85 = "No", "N", "Error")))</f>
        <v>No Information Submitted</v>
      </c>
      <c r="AL140" s="83" t="str">
        <f>IF('ESS Request Form'!$B$87 = "", "No Information Submitted", IF('ESS Request Form'!$B$87 = "Yes", "Y", IF('ESS Request Form'!$B$87 = "No", "N", "Error")))</f>
        <v>No Information Submitted</v>
      </c>
      <c r="AM140" s="83" t="str">
        <f>IF('ESS Request Form'!$B$89 = "", "No Information Submitted", IF('ESS Request Form'!$B$89 = "Yes", "Y", IF('ESS Request Form'!$B$89 = "No", "N", "Error")))</f>
        <v>No Information Submitted</v>
      </c>
      <c r="AN140" s="83" t="str">
        <f>IF('ESS Request Form'!$B$91 = "", "No Information Submitted", IF('ESS Request Form'!$B$91 = "Yes", "Y", IF('ESS Request Form'!$B$91 = "No", "N", "Error")))</f>
        <v>No Information Submitted</v>
      </c>
      <c r="AO140" s="83" t="str">
        <f>IF('ESS Request Form'!$B$93 = "", "No Information Submitted", IF('ESS Request Form'!$B$93 = "Yes", "Y", IF('ESS Request Form'!$B$93 = "No", "N", "Error")))</f>
        <v>No Information Submitted</v>
      </c>
      <c r="AP140" s="83" t="str">
        <f>IF('ESS Request Form'!$B$95 = "", "No Information Submitted", IF('ESS Request Form'!$B$95 = "Yes", "Y", IF('ESS Request Form'!$B$95 = "No", "N", "Error")))</f>
        <v>No Information Submitted</v>
      </c>
      <c r="AQ140" s="83" t="str">
        <f>IF('ESS Request Form'!$B$97 = "", "No Information Submitted", IF('ESS Request Form'!$B$97 = "Yes", "Y", IF('ESS Request Form'!$B$97 = "No", "N", "Error")))</f>
        <v>No Information Submitted</v>
      </c>
      <c r="AR140" s="84"/>
      <c r="AS140" s="84"/>
      <c r="AT140" s="83" t="str">
        <f>IF('ESS Request Form'!$B$16 = "Add", "Add", IF('ESS Request Form'!$B$16 = "Revise", "Revise", "No Information Submitted"))</f>
        <v>No Information Submitted</v>
      </c>
    </row>
    <row r="141" spans="1:46" s="70" customFormat="1" ht="28.8" x14ac:dyDescent="0.3">
      <c r="A141" s="82" t="str">
        <f>IF(ISBLANK('ESS Request Form'!$B$6), "No Information Submitted", 'ESS Request Form'!$B$6)</f>
        <v>No Information Submitted</v>
      </c>
      <c r="B141" s="82"/>
      <c r="C141" s="82" t="str">
        <f>IF(ISBLANK('ESS Request Form'!$B249), "No Information Submitted", 'ESS Request Form'!$B249)</f>
        <v>No Information Submitted</v>
      </c>
      <c r="D141" s="83" t="str">
        <f>IF(ISBLANK('ESS Request Form'!$B$30), "No Information Submitted", 'ESS Request Form'!$B$30)</f>
        <v>No Information Submitted</v>
      </c>
      <c r="E141" s="83" t="str">
        <f>IF(ISBLANK('ESS Request Form'!$C249), "No Information Submitted", IF('ESS Request Form'!$C249 = "No", "N", IF('ESS Request Form'!$C249 = "Yes", "Y", "Error")))</f>
        <v>No Information Submitted</v>
      </c>
      <c r="F141" s="83" t="str">
        <f>IF(ISBLANK('ESS Request Form'!$B$22), "No Information Submitted", 'ESS Request Form'!$B$22)</f>
        <v>No Information Submitted</v>
      </c>
      <c r="G141" s="84" t="str">
        <f>IF(ISBLANK('ESS Request Form'!$B$26), "No Information Submitted", 'ESS Request Form'!$B$26)</f>
        <v>No Information Submitted</v>
      </c>
      <c r="H141" s="83" t="str">
        <f>IF(ISBLANK('ESS Request Form'!$B$24), "No Information Submitted", 'ESS Request Form'!$B$24)</f>
        <v>No Information Submitted</v>
      </c>
      <c r="I141" s="83" t="str">
        <f xml:space="preserve"> IF('ESS Request Form'!$B$42 = "Yes", IF(OR('ESS Request Form'!$B$51 = "Yes", OR('ESS Request Form'!$B$62 = "Yes: SA8-SA15", 'ESS Request Form'!$B$62 = "Yes: SA8-SA15, SA17 &amp; SA18")), IF('ESS Request Form'!$B$51 = "Yes", "Y", "N"), "ERROR - No SA or SB Submitted"), "N")</f>
        <v>N</v>
      </c>
      <c r="J1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1" s="83" t="str">
        <f>IF($J$4 &lt;&gt; "Y", "N", IF('ESS Request Form'!$B$66 = "Yes", "Y", "N"))</f>
        <v>N</v>
      </c>
      <c r="L141" s="83" t="str">
        <f>IF($J$4 &lt;&gt; "Y", "N", IF(OR('ESS Request Form'!$B$62 = "Yes: SA8-SA15", 'ESS Request Form'!$B$62 = "Yes: SA8-SA15, SA17 &amp; SA18"), "Y", "N"))</f>
        <v>N</v>
      </c>
      <c r="M141" s="83" t="str">
        <f>IF($J$4 &lt;&gt; "Y", "N", IF('ESS Request Form'!$B$62 = "Yes: SA8-SA15, SA17 &amp; SA18", "Y", "N"))</f>
        <v>N</v>
      </c>
      <c r="N1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1" s="83"/>
      <c r="P141" s="83" t="str">
        <f>IF(ISBLANK('ESS Request Form'!$D249), "No Information Submitted", 'ESS Request Form'!$D249)</f>
        <v>No Information Submitted</v>
      </c>
      <c r="Q141" s="83" t="str">
        <f>IF(ISBLANK('ESS Request Form'!$E249), "No Information Submitted", 'ESS Request Form'!$E249)</f>
        <v>No Information Submitted</v>
      </c>
      <c r="R141" s="83" t="str">
        <f>IF(ISBLANK('ESS Request Form'!$F249), "No Information Submitted", 'ESS Request Form'!$F249)</f>
        <v>No Information Submitted</v>
      </c>
      <c r="S141" s="83" t="str">
        <f>IF(ISBLANK('ESS Request Form'!$G249), "No Information Submitted", 'ESS Request Form'!$G249)</f>
        <v>No Information Submitted</v>
      </c>
      <c r="T141" s="83" t="str">
        <f>IF(ISBLANK('ESS Request Form'!$H249), "No Information Submitted", 'ESS Request Form'!$H249)</f>
        <v>No Information Submitted</v>
      </c>
      <c r="U141" s="83" t="str">
        <f>IF($I$4 &lt;&gt; "Y", "No Information Submitted", IF(ISBLANK('ESS Request Form'!$B$44), "No NRTL Selected", 'ESS Request Form'!$B$44))</f>
        <v>No Information Submitted</v>
      </c>
      <c r="V141" s="84" t="str">
        <f t="shared" si="8"/>
        <v>No Information Submitted</v>
      </c>
      <c r="W141" s="83" t="str">
        <f>IF($J$4 &lt;&gt; "Y", "No Information Submitted", IF(ISBLANK('ESS Request Form'!$B$44), "No NRTL Selected", 'ESS Request Form'!$B$44))</f>
        <v>No Information Submitted</v>
      </c>
      <c r="X141" s="84" t="str">
        <f t="shared" si="9"/>
        <v>No Information Submitted</v>
      </c>
      <c r="Y141" s="83" t="str">
        <f>IF($J$4 &lt;&gt; "Y", "No Information Submitted", IF(AND($J$4= "Y", ISBLANK('ESS Request Form'!$B$64)), "ERROR - No Firmware Version Submitted", 'ESS Request Form'!$B$64))</f>
        <v>No Information Submitted</v>
      </c>
      <c r="Z141" s="84" t="str">
        <f t="shared" si="10"/>
        <v>No Information Submitted</v>
      </c>
      <c r="AA141" s="84" t="str">
        <f t="shared" si="11"/>
        <v>No Information Submitted</v>
      </c>
      <c r="AB141" s="83" t="str">
        <f>IF($N$4 = "No Information Submitted", "No Information Submitted", IF(ISBLANK('ESS Request Form'!$B$76), "No Information Submitted", 'ESS Request Form'!$B$76))</f>
        <v>No Information Submitted</v>
      </c>
      <c r="AC141" s="84" t="str">
        <f>IF($N$4 = "No Information Submitted", "No Information Submitted", IF(ISBLANK('ESS Request Form'!$B$76), "No Information Submitted", ""))</f>
        <v>No Information Submitted</v>
      </c>
      <c r="AD141" s="83"/>
      <c r="AF141" s="83"/>
      <c r="AG141" s="83"/>
      <c r="AH141" s="83" t="str">
        <f>IF(ISBLANK('ESS Request Form'!$I249), "", _xlfn.CONCAT("Integrated Inverter model number ", 'ESS Request Form'!$I249))</f>
        <v/>
      </c>
      <c r="AI141" s="83" t="str">
        <f>IF('ESS Request Form'!$B$81 = "", "No Information Submitted", IF('ESS Request Form'!$B$81 = "Yes", "Y", IF('ESS Request Form'!$B$81 = "No", "N", "Error")))</f>
        <v>No Information Submitted</v>
      </c>
      <c r="AJ141" s="83" t="str">
        <f>IF('ESS Request Form'!$B$83 = "", "No Information Submitted", IF('ESS Request Form'!$B$83 = "Yes", "Y", IF('ESS Request Form'!$B$83 = "No", "N", "Error")))</f>
        <v>No Information Submitted</v>
      </c>
      <c r="AK141" s="83" t="str">
        <f>IF('ESS Request Form'!$B$85 = "", "No Information Submitted", IF('ESS Request Form'!$B$85 = "Yes", "Y", IF('ESS Request Form'!$B$85 = "No", "N", "Error")))</f>
        <v>No Information Submitted</v>
      </c>
      <c r="AL141" s="83" t="str">
        <f>IF('ESS Request Form'!$B$87 = "", "No Information Submitted", IF('ESS Request Form'!$B$87 = "Yes", "Y", IF('ESS Request Form'!$B$87 = "No", "N", "Error")))</f>
        <v>No Information Submitted</v>
      </c>
      <c r="AM141" s="83" t="str">
        <f>IF('ESS Request Form'!$B$89 = "", "No Information Submitted", IF('ESS Request Form'!$B$89 = "Yes", "Y", IF('ESS Request Form'!$B$89 = "No", "N", "Error")))</f>
        <v>No Information Submitted</v>
      </c>
      <c r="AN141" s="83" t="str">
        <f>IF('ESS Request Form'!$B$91 = "", "No Information Submitted", IF('ESS Request Form'!$B$91 = "Yes", "Y", IF('ESS Request Form'!$B$91 = "No", "N", "Error")))</f>
        <v>No Information Submitted</v>
      </c>
      <c r="AO141" s="83" t="str">
        <f>IF('ESS Request Form'!$B$93 = "", "No Information Submitted", IF('ESS Request Form'!$B$93 = "Yes", "Y", IF('ESS Request Form'!$B$93 = "No", "N", "Error")))</f>
        <v>No Information Submitted</v>
      </c>
      <c r="AP141" s="83" t="str">
        <f>IF('ESS Request Form'!$B$95 = "", "No Information Submitted", IF('ESS Request Form'!$B$95 = "Yes", "Y", IF('ESS Request Form'!$B$95 = "No", "N", "Error")))</f>
        <v>No Information Submitted</v>
      </c>
      <c r="AQ141" s="83" t="str">
        <f>IF('ESS Request Form'!$B$97 = "", "No Information Submitted", IF('ESS Request Form'!$B$97 = "Yes", "Y", IF('ESS Request Form'!$B$97 = "No", "N", "Error")))</f>
        <v>No Information Submitted</v>
      </c>
      <c r="AR141" s="84"/>
      <c r="AS141" s="84"/>
      <c r="AT141" s="83" t="str">
        <f>IF('ESS Request Form'!$B$16 = "Add", "Add", IF('ESS Request Form'!$B$16 = "Revise", "Revise", "No Information Submitted"))</f>
        <v>No Information Submitted</v>
      </c>
    </row>
    <row r="142" spans="1:46" s="70" customFormat="1" ht="28.8" x14ac:dyDescent="0.3">
      <c r="A142" s="82" t="str">
        <f>IF(ISBLANK('ESS Request Form'!$B$6), "No Information Submitted", 'ESS Request Form'!$B$6)</f>
        <v>No Information Submitted</v>
      </c>
      <c r="B142" s="82"/>
      <c r="C142" s="82" t="str">
        <f>IF(ISBLANK('ESS Request Form'!$B250), "No Information Submitted", 'ESS Request Form'!$B250)</f>
        <v>No Information Submitted</v>
      </c>
      <c r="D142" s="83" t="str">
        <f>IF(ISBLANK('ESS Request Form'!$B$30), "No Information Submitted", 'ESS Request Form'!$B$30)</f>
        <v>No Information Submitted</v>
      </c>
      <c r="E142" s="83" t="str">
        <f>IF(ISBLANK('ESS Request Form'!$C250), "No Information Submitted", IF('ESS Request Form'!$C250 = "No", "N", IF('ESS Request Form'!$C250 = "Yes", "Y", "Error")))</f>
        <v>No Information Submitted</v>
      </c>
      <c r="F142" s="83" t="str">
        <f>IF(ISBLANK('ESS Request Form'!$B$22), "No Information Submitted", 'ESS Request Form'!$B$22)</f>
        <v>No Information Submitted</v>
      </c>
      <c r="G142" s="84" t="str">
        <f>IF(ISBLANK('ESS Request Form'!$B$26), "No Information Submitted", 'ESS Request Form'!$B$26)</f>
        <v>No Information Submitted</v>
      </c>
      <c r="H142" s="83" t="str">
        <f>IF(ISBLANK('ESS Request Form'!$B$24), "No Information Submitted", 'ESS Request Form'!$B$24)</f>
        <v>No Information Submitted</v>
      </c>
      <c r="I142" s="83" t="str">
        <f xml:space="preserve"> IF('ESS Request Form'!$B$42 = "Yes", IF(OR('ESS Request Form'!$B$51 = "Yes", OR('ESS Request Form'!$B$62 = "Yes: SA8-SA15", 'ESS Request Form'!$B$62 = "Yes: SA8-SA15, SA17 &amp; SA18")), IF('ESS Request Form'!$B$51 = "Yes", "Y", "N"), "ERROR - No SA or SB Submitted"), "N")</f>
        <v>N</v>
      </c>
      <c r="J1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2" s="83" t="str">
        <f>IF($J$4 &lt;&gt; "Y", "N", IF('ESS Request Form'!$B$66 = "Yes", "Y", "N"))</f>
        <v>N</v>
      </c>
      <c r="L142" s="83" t="str">
        <f>IF($J$4 &lt;&gt; "Y", "N", IF(OR('ESS Request Form'!$B$62 = "Yes: SA8-SA15", 'ESS Request Form'!$B$62 = "Yes: SA8-SA15, SA17 &amp; SA18"), "Y", "N"))</f>
        <v>N</v>
      </c>
      <c r="M142" s="83" t="str">
        <f>IF($J$4 &lt;&gt; "Y", "N", IF('ESS Request Form'!$B$62 = "Yes: SA8-SA15, SA17 &amp; SA18", "Y", "N"))</f>
        <v>N</v>
      </c>
      <c r="N1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2" s="83"/>
      <c r="P142" s="83" t="str">
        <f>IF(ISBLANK('ESS Request Form'!$D250), "No Information Submitted", 'ESS Request Form'!$D250)</f>
        <v>No Information Submitted</v>
      </c>
      <c r="Q142" s="83" t="str">
        <f>IF(ISBLANK('ESS Request Form'!$E250), "No Information Submitted", 'ESS Request Form'!$E250)</f>
        <v>No Information Submitted</v>
      </c>
      <c r="R142" s="83" t="str">
        <f>IF(ISBLANK('ESS Request Form'!$F250), "No Information Submitted", 'ESS Request Form'!$F250)</f>
        <v>No Information Submitted</v>
      </c>
      <c r="S142" s="83" t="str">
        <f>IF(ISBLANK('ESS Request Form'!$G250), "No Information Submitted", 'ESS Request Form'!$G250)</f>
        <v>No Information Submitted</v>
      </c>
      <c r="T142" s="83" t="str">
        <f>IF(ISBLANK('ESS Request Form'!$H250), "No Information Submitted", 'ESS Request Form'!$H250)</f>
        <v>No Information Submitted</v>
      </c>
      <c r="U142" s="83" t="str">
        <f>IF($I$4 &lt;&gt; "Y", "No Information Submitted", IF(ISBLANK('ESS Request Form'!$B$44), "No NRTL Selected", 'ESS Request Form'!$B$44))</f>
        <v>No Information Submitted</v>
      </c>
      <c r="V142" s="84" t="str">
        <f t="shared" si="8"/>
        <v>No Information Submitted</v>
      </c>
      <c r="W142" s="83" t="str">
        <f>IF($J$4 &lt;&gt; "Y", "No Information Submitted", IF(ISBLANK('ESS Request Form'!$B$44), "No NRTL Selected", 'ESS Request Form'!$B$44))</f>
        <v>No Information Submitted</v>
      </c>
      <c r="X142" s="84" t="str">
        <f t="shared" si="9"/>
        <v>No Information Submitted</v>
      </c>
      <c r="Y142" s="83" t="str">
        <f>IF($J$4 &lt;&gt; "Y", "No Information Submitted", IF(AND($J$4= "Y", ISBLANK('ESS Request Form'!$B$64)), "ERROR - No Firmware Version Submitted", 'ESS Request Form'!$B$64))</f>
        <v>No Information Submitted</v>
      </c>
      <c r="Z142" s="84" t="str">
        <f t="shared" si="10"/>
        <v>No Information Submitted</v>
      </c>
      <c r="AA142" s="84" t="str">
        <f t="shared" si="11"/>
        <v>No Information Submitted</v>
      </c>
      <c r="AB142" s="83" t="str">
        <f>IF($N$4 = "No Information Submitted", "No Information Submitted", IF(ISBLANK('ESS Request Form'!$B$76), "No Information Submitted", 'ESS Request Form'!$B$76))</f>
        <v>No Information Submitted</v>
      </c>
      <c r="AC142" s="84" t="str">
        <f>IF($N$4 = "No Information Submitted", "No Information Submitted", IF(ISBLANK('ESS Request Form'!$B$76), "No Information Submitted", ""))</f>
        <v>No Information Submitted</v>
      </c>
      <c r="AD142" s="83"/>
      <c r="AF142" s="83"/>
      <c r="AG142" s="83"/>
      <c r="AH142" s="83" t="str">
        <f>IF(ISBLANK('ESS Request Form'!$I250), "", _xlfn.CONCAT("Integrated Inverter model number ", 'ESS Request Form'!$I250))</f>
        <v/>
      </c>
      <c r="AI142" s="83" t="str">
        <f>IF('ESS Request Form'!$B$81 = "", "No Information Submitted", IF('ESS Request Form'!$B$81 = "Yes", "Y", IF('ESS Request Form'!$B$81 = "No", "N", "Error")))</f>
        <v>No Information Submitted</v>
      </c>
      <c r="AJ142" s="83" t="str">
        <f>IF('ESS Request Form'!$B$83 = "", "No Information Submitted", IF('ESS Request Form'!$B$83 = "Yes", "Y", IF('ESS Request Form'!$B$83 = "No", "N", "Error")))</f>
        <v>No Information Submitted</v>
      </c>
      <c r="AK142" s="83" t="str">
        <f>IF('ESS Request Form'!$B$85 = "", "No Information Submitted", IF('ESS Request Form'!$B$85 = "Yes", "Y", IF('ESS Request Form'!$B$85 = "No", "N", "Error")))</f>
        <v>No Information Submitted</v>
      </c>
      <c r="AL142" s="83" t="str">
        <f>IF('ESS Request Form'!$B$87 = "", "No Information Submitted", IF('ESS Request Form'!$B$87 = "Yes", "Y", IF('ESS Request Form'!$B$87 = "No", "N", "Error")))</f>
        <v>No Information Submitted</v>
      </c>
      <c r="AM142" s="83" t="str">
        <f>IF('ESS Request Form'!$B$89 = "", "No Information Submitted", IF('ESS Request Form'!$B$89 = "Yes", "Y", IF('ESS Request Form'!$B$89 = "No", "N", "Error")))</f>
        <v>No Information Submitted</v>
      </c>
      <c r="AN142" s="83" t="str">
        <f>IF('ESS Request Form'!$B$91 = "", "No Information Submitted", IF('ESS Request Form'!$B$91 = "Yes", "Y", IF('ESS Request Form'!$B$91 = "No", "N", "Error")))</f>
        <v>No Information Submitted</v>
      </c>
      <c r="AO142" s="83" t="str">
        <f>IF('ESS Request Form'!$B$93 = "", "No Information Submitted", IF('ESS Request Form'!$B$93 = "Yes", "Y", IF('ESS Request Form'!$B$93 = "No", "N", "Error")))</f>
        <v>No Information Submitted</v>
      </c>
      <c r="AP142" s="83" t="str">
        <f>IF('ESS Request Form'!$B$95 = "", "No Information Submitted", IF('ESS Request Form'!$B$95 = "Yes", "Y", IF('ESS Request Form'!$B$95 = "No", "N", "Error")))</f>
        <v>No Information Submitted</v>
      </c>
      <c r="AQ142" s="83" t="str">
        <f>IF('ESS Request Form'!$B$97 = "", "No Information Submitted", IF('ESS Request Form'!$B$97 = "Yes", "Y", IF('ESS Request Form'!$B$97 = "No", "N", "Error")))</f>
        <v>No Information Submitted</v>
      </c>
      <c r="AR142" s="84"/>
      <c r="AS142" s="84"/>
      <c r="AT142" s="83" t="str">
        <f>IF('ESS Request Form'!$B$16 = "Add", "Add", IF('ESS Request Form'!$B$16 = "Revise", "Revise", "No Information Submitted"))</f>
        <v>No Information Submitted</v>
      </c>
    </row>
    <row r="143" spans="1:46" s="70" customFormat="1" ht="28.8" x14ac:dyDescent="0.3">
      <c r="A143" s="82" t="str">
        <f>IF(ISBLANK('ESS Request Form'!$B$6), "No Information Submitted", 'ESS Request Form'!$B$6)</f>
        <v>No Information Submitted</v>
      </c>
      <c r="B143" s="82"/>
      <c r="C143" s="82" t="str">
        <f>IF(ISBLANK('ESS Request Form'!$B251), "No Information Submitted", 'ESS Request Form'!$B251)</f>
        <v>No Information Submitted</v>
      </c>
      <c r="D143" s="83" t="str">
        <f>IF(ISBLANK('ESS Request Form'!$B$30), "No Information Submitted", 'ESS Request Form'!$B$30)</f>
        <v>No Information Submitted</v>
      </c>
      <c r="E143" s="83" t="str">
        <f>IF(ISBLANK('ESS Request Form'!$C251), "No Information Submitted", IF('ESS Request Form'!$C251 = "No", "N", IF('ESS Request Form'!$C251 = "Yes", "Y", "Error")))</f>
        <v>No Information Submitted</v>
      </c>
      <c r="F143" s="83" t="str">
        <f>IF(ISBLANK('ESS Request Form'!$B$22), "No Information Submitted", 'ESS Request Form'!$B$22)</f>
        <v>No Information Submitted</v>
      </c>
      <c r="G143" s="84" t="str">
        <f>IF(ISBLANK('ESS Request Form'!$B$26), "No Information Submitted", 'ESS Request Form'!$B$26)</f>
        <v>No Information Submitted</v>
      </c>
      <c r="H143" s="83" t="str">
        <f>IF(ISBLANK('ESS Request Form'!$B$24), "No Information Submitted", 'ESS Request Form'!$B$24)</f>
        <v>No Information Submitted</v>
      </c>
      <c r="I143" s="83" t="str">
        <f xml:space="preserve"> IF('ESS Request Form'!$B$42 = "Yes", IF(OR('ESS Request Form'!$B$51 = "Yes", OR('ESS Request Form'!$B$62 = "Yes: SA8-SA15", 'ESS Request Form'!$B$62 = "Yes: SA8-SA15, SA17 &amp; SA18")), IF('ESS Request Form'!$B$51 = "Yes", "Y", "N"), "ERROR - No SA or SB Submitted"), "N")</f>
        <v>N</v>
      </c>
      <c r="J1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3" s="83" t="str">
        <f>IF($J$4 &lt;&gt; "Y", "N", IF('ESS Request Form'!$B$66 = "Yes", "Y", "N"))</f>
        <v>N</v>
      </c>
      <c r="L143" s="83" t="str">
        <f>IF($J$4 &lt;&gt; "Y", "N", IF(OR('ESS Request Form'!$B$62 = "Yes: SA8-SA15", 'ESS Request Form'!$B$62 = "Yes: SA8-SA15, SA17 &amp; SA18"), "Y", "N"))</f>
        <v>N</v>
      </c>
      <c r="M143" s="83" t="str">
        <f>IF($J$4 &lt;&gt; "Y", "N", IF('ESS Request Form'!$B$62 = "Yes: SA8-SA15, SA17 &amp; SA18", "Y", "N"))</f>
        <v>N</v>
      </c>
      <c r="N1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3" s="83"/>
      <c r="P143" s="83" t="str">
        <f>IF(ISBLANK('ESS Request Form'!$D251), "No Information Submitted", 'ESS Request Form'!$D251)</f>
        <v>No Information Submitted</v>
      </c>
      <c r="Q143" s="83" t="str">
        <f>IF(ISBLANK('ESS Request Form'!$E251), "No Information Submitted", 'ESS Request Form'!$E251)</f>
        <v>No Information Submitted</v>
      </c>
      <c r="R143" s="83" t="str">
        <f>IF(ISBLANK('ESS Request Form'!$F251), "No Information Submitted", 'ESS Request Form'!$F251)</f>
        <v>No Information Submitted</v>
      </c>
      <c r="S143" s="83" t="str">
        <f>IF(ISBLANK('ESS Request Form'!$G251), "No Information Submitted", 'ESS Request Form'!$G251)</f>
        <v>No Information Submitted</v>
      </c>
      <c r="T143" s="83" t="str">
        <f>IF(ISBLANK('ESS Request Form'!$H251), "No Information Submitted", 'ESS Request Form'!$H251)</f>
        <v>No Information Submitted</v>
      </c>
      <c r="U143" s="83" t="str">
        <f>IF($I$4 &lt;&gt; "Y", "No Information Submitted", IF(ISBLANK('ESS Request Form'!$B$44), "No NRTL Selected", 'ESS Request Form'!$B$44))</f>
        <v>No Information Submitted</v>
      </c>
      <c r="V143" s="84" t="str">
        <f t="shared" si="8"/>
        <v>No Information Submitted</v>
      </c>
      <c r="W143" s="83" t="str">
        <f>IF($J$4 &lt;&gt; "Y", "No Information Submitted", IF(ISBLANK('ESS Request Form'!$B$44), "No NRTL Selected", 'ESS Request Form'!$B$44))</f>
        <v>No Information Submitted</v>
      </c>
      <c r="X143" s="84" t="str">
        <f t="shared" si="9"/>
        <v>No Information Submitted</v>
      </c>
      <c r="Y143" s="83" t="str">
        <f>IF($J$4 &lt;&gt; "Y", "No Information Submitted", IF(AND($J$4= "Y", ISBLANK('ESS Request Form'!$B$64)), "ERROR - No Firmware Version Submitted", 'ESS Request Form'!$B$64))</f>
        <v>No Information Submitted</v>
      </c>
      <c r="Z143" s="84" t="str">
        <f t="shared" si="10"/>
        <v>No Information Submitted</v>
      </c>
      <c r="AA143" s="84" t="str">
        <f t="shared" si="11"/>
        <v>No Information Submitted</v>
      </c>
      <c r="AB143" s="83" t="str">
        <f>IF($N$4 = "No Information Submitted", "No Information Submitted", IF(ISBLANK('ESS Request Form'!$B$76), "No Information Submitted", 'ESS Request Form'!$B$76))</f>
        <v>No Information Submitted</v>
      </c>
      <c r="AC143" s="84" t="str">
        <f>IF($N$4 = "No Information Submitted", "No Information Submitted", IF(ISBLANK('ESS Request Form'!$B$76), "No Information Submitted", ""))</f>
        <v>No Information Submitted</v>
      </c>
      <c r="AD143" s="83"/>
      <c r="AF143" s="83"/>
      <c r="AG143" s="83"/>
      <c r="AH143" s="83" t="str">
        <f>IF(ISBLANK('ESS Request Form'!$I251), "", _xlfn.CONCAT("Integrated Inverter model number ", 'ESS Request Form'!$I251))</f>
        <v/>
      </c>
      <c r="AI143" s="83" t="str">
        <f>IF('ESS Request Form'!$B$81 = "", "No Information Submitted", IF('ESS Request Form'!$B$81 = "Yes", "Y", IF('ESS Request Form'!$B$81 = "No", "N", "Error")))</f>
        <v>No Information Submitted</v>
      </c>
      <c r="AJ143" s="83" t="str">
        <f>IF('ESS Request Form'!$B$83 = "", "No Information Submitted", IF('ESS Request Form'!$B$83 = "Yes", "Y", IF('ESS Request Form'!$B$83 = "No", "N", "Error")))</f>
        <v>No Information Submitted</v>
      </c>
      <c r="AK143" s="83" t="str">
        <f>IF('ESS Request Form'!$B$85 = "", "No Information Submitted", IF('ESS Request Form'!$B$85 = "Yes", "Y", IF('ESS Request Form'!$B$85 = "No", "N", "Error")))</f>
        <v>No Information Submitted</v>
      </c>
      <c r="AL143" s="83" t="str">
        <f>IF('ESS Request Form'!$B$87 = "", "No Information Submitted", IF('ESS Request Form'!$B$87 = "Yes", "Y", IF('ESS Request Form'!$B$87 = "No", "N", "Error")))</f>
        <v>No Information Submitted</v>
      </c>
      <c r="AM143" s="83" t="str">
        <f>IF('ESS Request Form'!$B$89 = "", "No Information Submitted", IF('ESS Request Form'!$B$89 = "Yes", "Y", IF('ESS Request Form'!$B$89 = "No", "N", "Error")))</f>
        <v>No Information Submitted</v>
      </c>
      <c r="AN143" s="83" t="str">
        <f>IF('ESS Request Form'!$B$91 = "", "No Information Submitted", IF('ESS Request Form'!$B$91 = "Yes", "Y", IF('ESS Request Form'!$B$91 = "No", "N", "Error")))</f>
        <v>No Information Submitted</v>
      </c>
      <c r="AO143" s="83" t="str">
        <f>IF('ESS Request Form'!$B$93 = "", "No Information Submitted", IF('ESS Request Form'!$B$93 = "Yes", "Y", IF('ESS Request Form'!$B$93 = "No", "N", "Error")))</f>
        <v>No Information Submitted</v>
      </c>
      <c r="AP143" s="83" t="str">
        <f>IF('ESS Request Form'!$B$95 = "", "No Information Submitted", IF('ESS Request Form'!$B$95 = "Yes", "Y", IF('ESS Request Form'!$B$95 = "No", "N", "Error")))</f>
        <v>No Information Submitted</v>
      </c>
      <c r="AQ143" s="83" t="str">
        <f>IF('ESS Request Form'!$B$97 = "", "No Information Submitted", IF('ESS Request Form'!$B$97 = "Yes", "Y", IF('ESS Request Form'!$B$97 = "No", "N", "Error")))</f>
        <v>No Information Submitted</v>
      </c>
      <c r="AR143" s="84"/>
      <c r="AS143" s="84"/>
      <c r="AT143" s="83" t="str">
        <f>IF('ESS Request Form'!$B$16 = "Add", "Add", IF('ESS Request Form'!$B$16 = "Revise", "Revise", "No Information Submitted"))</f>
        <v>No Information Submitted</v>
      </c>
    </row>
    <row r="144" spans="1:46" s="70" customFormat="1" ht="28.8" x14ac:dyDescent="0.3">
      <c r="A144" s="82" t="str">
        <f>IF(ISBLANK('ESS Request Form'!$B$6), "No Information Submitted", 'ESS Request Form'!$B$6)</f>
        <v>No Information Submitted</v>
      </c>
      <c r="B144" s="82"/>
      <c r="C144" s="82" t="str">
        <f>IF(ISBLANK('ESS Request Form'!$B252), "No Information Submitted", 'ESS Request Form'!$B252)</f>
        <v>No Information Submitted</v>
      </c>
      <c r="D144" s="83" t="str">
        <f>IF(ISBLANK('ESS Request Form'!$B$30), "No Information Submitted", 'ESS Request Form'!$B$30)</f>
        <v>No Information Submitted</v>
      </c>
      <c r="E144" s="83" t="str">
        <f>IF(ISBLANK('ESS Request Form'!$C252), "No Information Submitted", IF('ESS Request Form'!$C252 = "No", "N", IF('ESS Request Form'!$C252 = "Yes", "Y", "Error")))</f>
        <v>No Information Submitted</v>
      </c>
      <c r="F144" s="83" t="str">
        <f>IF(ISBLANK('ESS Request Form'!$B$22), "No Information Submitted", 'ESS Request Form'!$B$22)</f>
        <v>No Information Submitted</v>
      </c>
      <c r="G144" s="84" t="str">
        <f>IF(ISBLANK('ESS Request Form'!$B$26), "No Information Submitted", 'ESS Request Form'!$B$26)</f>
        <v>No Information Submitted</v>
      </c>
      <c r="H144" s="83" t="str">
        <f>IF(ISBLANK('ESS Request Form'!$B$24), "No Information Submitted", 'ESS Request Form'!$B$24)</f>
        <v>No Information Submitted</v>
      </c>
      <c r="I144" s="83" t="str">
        <f xml:space="preserve"> IF('ESS Request Form'!$B$42 = "Yes", IF(OR('ESS Request Form'!$B$51 = "Yes", OR('ESS Request Form'!$B$62 = "Yes: SA8-SA15", 'ESS Request Form'!$B$62 = "Yes: SA8-SA15, SA17 &amp; SA18")), IF('ESS Request Form'!$B$51 = "Yes", "Y", "N"), "ERROR - No SA or SB Submitted"), "N")</f>
        <v>N</v>
      </c>
      <c r="J1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4" s="83" t="str">
        <f>IF($J$4 &lt;&gt; "Y", "N", IF('ESS Request Form'!$B$66 = "Yes", "Y", "N"))</f>
        <v>N</v>
      </c>
      <c r="L144" s="83" t="str">
        <f>IF($J$4 &lt;&gt; "Y", "N", IF(OR('ESS Request Form'!$B$62 = "Yes: SA8-SA15", 'ESS Request Form'!$B$62 = "Yes: SA8-SA15, SA17 &amp; SA18"), "Y", "N"))</f>
        <v>N</v>
      </c>
      <c r="M144" s="83" t="str">
        <f>IF($J$4 &lt;&gt; "Y", "N", IF('ESS Request Form'!$B$62 = "Yes: SA8-SA15, SA17 &amp; SA18", "Y", "N"))</f>
        <v>N</v>
      </c>
      <c r="N1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4" s="83"/>
      <c r="P144" s="83" t="str">
        <f>IF(ISBLANK('ESS Request Form'!$D252), "No Information Submitted", 'ESS Request Form'!$D252)</f>
        <v>No Information Submitted</v>
      </c>
      <c r="Q144" s="83" t="str">
        <f>IF(ISBLANK('ESS Request Form'!$E252), "No Information Submitted", 'ESS Request Form'!$E252)</f>
        <v>No Information Submitted</v>
      </c>
      <c r="R144" s="83" t="str">
        <f>IF(ISBLANK('ESS Request Form'!$F252), "No Information Submitted", 'ESS Request Form'!$F252)</f>
        <v>No Information Submitted</v>
      </c>
      <c r="S144" s="83" t="str">
        <f>IF(ISBLANK('ESS Request Form'!$G252), "No Information Submitted", 'ESS Request Form'!$G252)</f>
        <v>No Information Submitted</v>
      </c>
      <c r="T144" s="83" t="str">
        <f>IF(ISBLANK('ESS Request Form'!$H252), "No Information Submitted", 'ESS Request Form'!$H252)</f>
        <v>No Information Submitted</v>
      </c>
      <c r="U144" s="83" t="str">
        <f>IF($I$4 &lt;&gt; "Y", "No Information Submitted", IF(ISBLANK('ESS Request Form'!$B$44), "No NRTL Selected", 'ESS Request Form'!$B$44))</f>
        <v>No Information Submitted</v>
      </c>
      <c r="V144" s="84" t="str">
        <f t="shared" si="8"/>
        <v>No Information Submitted</v>
      </c>
      <c r="W144" s="83" t="str">
        <f>IF($J$4 &lt;&gt; "Y", "No Information Submitted", IF(ISBLANK('ESS Request Form'!$B$44), "No NRTL Selected", 'ESS Request Form'!$B$44))</f>
        <v>No Information Submitted</v>
      </c>
      <c r="X144" s="84" t="str">
        <f t="shared" si="9"/>
        <v>No Information Submitted</v>
      </c>
      <c r="Y144" s="83" t="str">
        <f>IF($J$4 &lt;&gt; "Y", "No Information Submitted", IF(AND($J$4= "Y", ISBLANK('ESS Request Form'!$B$64)), "ERROR - No Firmware Version Submitted", 'ESS Request Form'!$B$64))</f>
        <v>No Information Submitted</v>
      </c>
      <c r="Z144" s="84" t="str">
        <f t="shared" si="10"/>
        <v>No Information Submitted</v>
      </c>
      <c r="AA144" s="84" t="str">
        <f t="shared" si="11"/>
        <v>No Information Submitted</v>
      </c>
      <c r="AB144" s="83" t="str">
        <f>IF($N$4 = "No Information Submitted", "No Information Submitted", IF(ISBLANK('ESS Request Form'!$B$76), "No Information Submitted", 'ESS Request Form'!$B$76))</f>
        <v>No Information Submitted</v>
      </c>
      <c r="AC144" s="84" t="str">
        <f>IF($N$4 = "No Information Submitted", "No Information Submitted", IF(ISBLANK('ESS Request Form'!$B$76), "No Information Submitted", ""))</f>
        <v>No Information Submitted</v>
      </c>
      <c r="AD144" s="83"/>
      <c r="AF144" s="83"/>
      <c r="AG144" s="83"/>
      <c r="AH144" s="83" t="str">
        <f>IF(ISBLANK('ESS Request Form'!$I252), "", _xlfn.CONCAT("Integrated Inverter model number ", 'ESS Request Form'!$I252))</f>
        <v/>
      </c>
      <c r="AI144" s="83" t="str">
        <f>IF('ESS Request Form'!$B$81 = "", "No Information Submitted", IF('ESS Request Form'!$B$81 = "Yes", "Y", IF('ESS Request Form'!$B$81 = "No", "N", "Error")))</f>
        <v>No Information Submitted</v>
      </c>
      <c r="AJ144" s="83" t="str">
        <f>IF('ESS Request Form'!$B$83 = "", "No Information Submitted", IF('ESS Request Form'!$B$83 = "Yes", "Y", IF('ESS Request Form'!$B$83 = "No", "N", "Error")))</f>
        <v>No Information Submitted</v>
      </c>
      <c r="AK144" s="83" t="str">
        <f>IF('ESS Request Form'!$B$85 = "", "No Information Submitted", IF('ESS Request Form'!$B$85 = "Yes", "Y", IF('ESS Request Form'!$B$85 = "No", "N", "Error")))</f>
        <v>No Information Submitted</v>
      </c>
      <c r="AL144" s="83" t="str">
        <f>IF('ESS Request Form'!$B$87 = "", "No Information Submitted", IF('ESS Request Form'!$B$87 = "Yes", "Y", IF('ESS Request Form'!$B$87 = "No", "N", "Error")))</f>
        <v>No Information Submitted</v>
      </c>
      <c r="AM144" s="83" t="str">
        <f>IF('ESS Request Form'!$B$89 = "", "No Information Submitted", IF('ESS Request Form'!$B$89 = "Yes", "Y", IF('ESS Request Form'!$B$89 = "No", "N", "Error")))</f>
        <v>No Information Submitted</v>
      </c>
      <c r="AN144" s="83" t="str">
        <f>IF('ESS Request Form'!$B$91 = "", "No Information Submitted", IF('ESS Request Form'!$B$91 = "Yes", "Y", IF('ESS Request Form'!$B$91 = "No", "N", "Error")))</f>
        <v>No Information Submitted</v>
      </c>
      <c r="AO144" s="83" t="str">
        <f>IF('ESS Request Form'!$B$93 = "", "No Information Submitted", IF('ESS Request Form'!$B$93 = "Yes", "Y", IF('ESS Request Form'!$B$93 = "No", "N", "Error")))</f>
        <v>No Information Submitted</v>
      </c>
      <c r="AP144" s="83" t="str">
        <f>IF('ESS Request Form'!$B$95 = "", "No Information Submitted", IF('ESS Request Form'!$B$95 = "Yes", "Y", IF('ESS Request Form'!$B$95 = "No", "N", "Error")))</f>
        <v>No Information Submitted</v>
      </c>
      <c r="AQ144" s="83" t="str">
        <f>IF('ESS Request Form'!$B$97 = "", "No Information Submitted", IF('ESS Request Form'!$B$97 = "Yes", "Y", IF('ESS Request Form'!$B$97 = "No", "N", "Error")))</f>
        <v>No Information Submitted</v>
      </c>
      <c r="AR144" s="84"/>
      <c r="AS144" s="84"/>
      <c r="AT144" s="83" t="str">
        <f>IF('ESS Request Form'!$B$16 = "Add", "Add", IF('ESS Request Form'!$B$16 = "Revise", "Revise", "No Information Submitted"))</f>
        <v>No Information Submitted</v>
      </c>
    </row>
    <row r="145" spans="1:46" s="70" customFormat="1" ht="28.8" x14ac:dyDescent="0.3">
      <c r="A145" s="82" t="str">
        <f>IF(ISBLANK('ESS Request Form'!$B$6), "No Information Submitted", 'ESS Request Form'!$B$6)</f>
        <v>No Information Submitted</v>
      </c>
      <c r="B145" s="82"/>
      <c r="C145" s="82" t="str">
        <f>IF(ISBLANK('ESS Request Form'!$B253), "No Information Submitted", 'ESS Request Form'!$B253)</f>
        <v>No Information Submitted</v>
      </c>
      <c r="D145" s="83" t="str">
        <f>IF(ISBLANK('ESS Request Form'!$B$30), "No Information Submitted", 'ESS Request Form'!$B$30)</f>
        <v>No Information Submitted</v>
      </c>
      <c r="E145" s="83" t="str">
        <f>IF(ISBLANK('ESS Request Form'!$C253), "No Information Submitted", IF('ESS Request Form'!$C253 = "No", "N", IF('ESS Request Form'!$C253 = "Yes", "Y", "Error")))</f>
        <v>No Information Submitted</v>
      </c>
      <c r="F145" s="83" t="str">
        <f>IF(ISBLANK('ESS Request Form'!$B$22), "No Information Submitted", 'ESS Request Form'!$B$22)</f>
        <v>No Information Submitted</v>
      </c>
      <c r="G145" s="84" t="str">
        <f>IF(ISBLANK('ESS Request Form'!$B$26), "No Information Submitted", 'ESS Request Form'!$B$26)</f>
        <v>No Information Submitted</v>
      </c>
      <c r="H145" s="83" t="str">
        <f>IF(ISBLANK('ESS Request Form'!$B$24), "No Information Submitted", 'ESS Request Form'!$B$24)</f>
        <v>No Information Submitted</v>
      </c>
      <c r="I145" s="83" t="str">
        <f xml:space="preserve"> IF('ESS Request Form'!$B$42 = "Yes", IF(OR('ESS Request Form'!$B$51 = "Yes", OR('ESS Request Form'!$B$62 = "Yes: SA8-SA15", 'ESS Request Form'!$B$62 = "Yes: SA8-SA15, SA17 &amp; SA18")), IF('ESS Request Form'!$B$51 = "Yes", "Y", "N"), "ERROR - No SA or SB Submitted"), "N")</f>
        <v>N</v>
      </c>
      <c r="J1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5" s="83" t="str">
        <f>IF($J$4 &lt;&gt; "Y", "N", IF('ESS Request Form'!$B$66 = "Yes", "Y", "N"))</f>
        <v>N</v>
      </c>
      <c r="L145" s="83" t="str">
        <f>IF($J$4 &lt;&gt; "Y", "N", IF(OR('ESS Request Form'!$B$62 = "Yes: SA8-SA15", 'ESS Request Form'!$B$62 = "Yes: SA8-SA15, SA17 &amp; SA18"), "Y", "N"))</f>
        <v>N</v>
      </c>
      <c r="M145" s="83" t="str">
        <f>IF($J$4 &lt;&gt; "Y", "N", IF('ESS Request Form'!$B$62 = "Yes: SA8-SA15, SA17 &amp; SA18", "Y", "N"))</f>
        <v>N</v>
      </c>
      <c r="N1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5" s="83"/>
      <c r="P145" s="83" t="str">
        <f>IF(ISBLANK('ESS Request Form'!$D253), "No Information Submitted", 'ESS Request Form'!$D253)</f>
        <v>No Information Submitted</v>
      </c>
      <c r="Q145" s="83" t="str">
        <f>IF(ISBLANK('ESS Request Form'!$E253), "No Information Submitted", 'ESS Request Form'!$E253)</f>
        <v>No Information Submitted</v>
      </c>
      <c r="R145" s="83" t="str">
        <f>IF(ISBLANK('ESS Request Form'!$F253), "No Information Submitted", 'ESS Request Form'!$F253)</f>
        <v>No Information Submitted</v>
      </c>
      <c r="S145" s="83" t="str">
        <f>IF(ISBLANK('ESS Request Form'!$G253), "No Information Submitted", 'ESS Request Form'!$G253)</f>
        <v>No Information Submitted</v>
      </c>
      <c r="T145" s="83" t="str">
        <f>IF(ISBLANK('ESS Request Form'!$H253), "No Information Submitted", 'ESS Request Form'!$H253)</f>
        <v>No Information Submitted</v>
      </c>
      <c r="U145" s="83" t="str">
        <f>IF($I$4 &lt;&gt; "Y", "No Information Submitted", IF(ISBLANK('ESS Request Form'!$B$44), "No NRTL Selected", 'ESS Request Form'!$B$44))</f>
        <v>No Information Submitted</v>
      </c>
      <c r="V145" s="84" t="str">
        <f t="shared" si="8"/>
        <v>No Information Submitted</v>
      </c>
      <c r="W145" s="83" t="str">
        <f>IF($J$4 &lt;&gt; "Y", "No Information Submitted", IF(ISBLANK('ESS Request Form'!$B$44), "No NRTL Selected", 'ESS Request Form'!$B$44))</f>
        <v>No Information Submitted</v>
      </c>
      <c r="X145" s="84" t="str">
        <f t="shared" si="9"/>
        <v>No Information Submitted</v>
      </c>
      <c r="Y145" s="83" t="str">
        <f>IF($J$4 &lt;&gt; "Y", "No Information Submitted", IF(AND($J$4= "Y", ISBLANK('ESS Request Form'!$B$64)), "ERROR - No Firmware Version Submitted", 'ESS Request Form'!$B$64))</f>
        <v>No Information Submitted</v>
      </c>
      <c r="Z145" s="84" t="str">
        <f t="shared" si="10"/>
        <v>No Information Submitted</v>
      </c>
      <c r="AA145" s="84" t="str">
        <f t="shared" si="11"/>
        <v>No Information Submitted</v>
      </c>
      <c r="AB145" s="83" t="str">
        <f>IF($N$4 = "No Information Submitted", "No Information Submitted", IF(ISBLANK('ESS Request Form'!$B$76), "No Information Submitted", 'ESS Request Form'!$B$76))</f>
        <v>No Information Submitted</v>
      </c>
      <c r="AC145" s="84" t="str">
        <f>IF($N$4 = "No Information Submitted", "No Information Submitted", IF(ISBLANK('ESS Request Form'!$B$76), "No Information Submitted", ""))</f>
        <v>No Information Submitted</v>
      </c>
      <c r="AD145" s="83"/>
      <c r="AF145" s="83"/>
      <c r="AG145" s="83"/>
      <c r="AH145" s="83" t="str">
        <f>IF(ISBLANK('ESS Request Form'!$I253), "", _xlfn.CONCAT("Integrated Inverter model number ", 'ESS Request Form'!$I253))</f>
        <v/>
      </c>
      <c r="AI145" s="83" t="str">
        <f>IF('ESS Request Form'!$B$81 = "", "No Information Submitted", IF('ESS Request Form'!$B$81 = "Yes", "Y", IF('ESS Request Form'!$B$81 = "No", "N", "Error")))</f>
        <v>No Information Submitted</v>
      </c>
      <c r="AJ145" s="83" t="str">
        <f>IF('ESS Request Form'!$B$83 = "", "No Information Submitted", IF('ESS Request Form'!$B$83 = "Yes", "Y", IF('ESS Request Form'!$B$83 = "No", "N", "Error")))</f>
        <v>No Information Submitted</v>
      </c>
      <c r="AK145" s="83" t="str">
        <f>IF('ESS Request Form'!$B$85 = "", "No Information Submitted", IF('ESS Request Form'!$B$85 = "Yes", "Y", IF('ESS Request Form'!$B$85 = "No", "N", "Error")))</f>
        <v>No Information Submitted</v>
      </c>
      <c r="AL145" s="83" t="str">
        <f>IF('ESS Request Form'!$B$87 = "", "No Information Submitted", IF('ESS Request Form'!$B$87 = "Yes", "Y", IF('ESS Request Form'!$B$87 = "No", "N", "Error")))</f>
        <v>No Information Submitted</v>
      </c>
      <c r="AM145" s="83" t="str">
        <f>IF('ESS Request Form'!$B$89 = "", "No Information Submitted", IF('ESS Request Form'!$B$89 = "Yes", "Y", IF('ESS Request Form'!$B$89 = "No", "N", "Error")))</f>
        <v>No Information Submitted</v>
      </c>
      <c r="AN145" s="83" t="str">
        <f>IF('ESS Request Form'!$B$91 = "", "No Information Submitted", IF('ESS Request Form'!$B$91 = "Yes", "Y", IF('ESS Request Form'!$B$91 = "No", "N", "Error")))</f>
        <v>No Information Submitted</v>
      </c>
      <c r="AO145" s="83" t="str">
        <f>IF('ESS Request Form'!$B$93 = "", "No Information Submitted", IF('ESS Request Form'!$B$93 = "Yes", "Y", IF('ESS Request Form'!$B$93 = "No", "N", "Error")))</f>
        <v>No Information Submitted</v>
      </c>
      <c r="AP145" s="83" t="str">
        <f>IF('ESS Request Form'!$B$95 = "", "No Information Submitted", IF('ESS Request Form'!$B$95 = "Yes", "Y", IF('ESS Request Form'!$B$95 = "No", "N", "Error")))</f>
        <v>No Information Submitted</v>
      </c>
      <c r="AQ145" s="83" t="str">
        <f>IF('ESS Request Form'!$B$97 = "", "No Information Submitted", IF('ESS Request Form'!$B$97 = "Yes", "Y", IF('ESS Request Form'!$B$97 = "No", "N", "Error")))</f>
        <v>No Information Submitted</v>
      </c>
      <c r="AR145" s="84"/>
      <c r="AS145" s="84"/>
      <c r="AT145" s="83" t="str">
        <f>IF('ESS Request Form'!$B$16 = "Add", "Add", IF('ESS Request Form'!$B$16 = "Revise", "Revise", "No Information Submitted"))</f>
        <v>No Information Submitted</v>
      </c>
    </row>
    <row r="146" spans="1:46" s="70" customFormat="1" ht="28.8" x14ac:dyDescent="0.3">
      <c r="A146" s="82" t="str">
        <f>IF(ISBLANK('ESS Request Form'!$B$6), "No Information Submitted", 'ESS Request Form'!$B$6)</f>
        <v>No Information Submitted</v>
      </c>
      <c r="B146" s="82"/>
      <c r="C146" s="82" t="str">
        <f>IF(ISBLANK('ESS Request Form'!$B254), "No Information Submitted", 'ESS Request Form'!$B254)</f>
        <v>No Information Submitted</v>
      </c>
      <c r="D146" s="83" t="str">
        <f>IF(ISBLANK('ESS Request Form'!$B$30), "No Information Submitted", 'ESS Request Form'!$B$30)</f>
        <v>No Information Submitted</v>
      </c>
      <c r="E146" s="83" t="str">
        <f>IF(ISBLANK('ESS Request Form'!$C254), "No Information Submitted", IF('ESS Request Form'!$C254 = "No", "N", IF('ESS Request Form'!$C254 = "Yes", "Y", "Error")))</f>
        <v>No Information Submitted</v>
      </c>
      <c r="F146" s="83" t="str">
        <f>IF(ISBLANK('ESS Request Form'!$B$22), "No Information Submitted", 'ESS Request Form'!$B$22)</f>
        <v>No Information Submitted</v>
      </c>
      <c r="G146" s="84" t="str">
        <f>IF(ISBLANK('ESS Request Form'!$B$26), "No Information Submitted", 'ESS Request Form'!$B$26)</f>
        <v>No Information Submitted</v>
      </c>
      <c r="H146" s="83" t="str">
        <f>IF(ISBLANK('ESS Request Form'!$B$24), "No Information Submitted", 'ESS Request Form'!$B$24)</f>
        <v>No Information Submitted</v>
      </c>
      <c r="I146" s="83" t="str">
        <f xml:space="preserve"> IF('ESS Request Form'!$B$42 = "Yes", IF(OR('ESS Request Form'!$B$51 = "Yes", OR('ESS Request Form'!$B$62 = "Yes: SA8-SA15", 'ESS Request Form'!$B$62 = "Yes: SA8-SA15, SA17 &amp; SA18")), IF('ESS Request Form'!$B$51 = "Yes", "Y", "N"), "ERROR - No SA or SB Submitted"), "N")</f>
        <v>N</v>
      </c>
      <c r="J1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6" s="83" t="str">
        <f>IF($J$4 &lt;&gt; "Y", "N", IF('ESS Request Form'!$B$66 = "Yes", "Y", "N"))</f>
        <v>N</v>
      </c>
      <c r="L146" s="83" t="str">
        <f>IF($J$4 &lt;&gt; "Y", "N", IF(OR('ESS Request Form'!$B$62 = "Yes: SA8-SA15", 'ESS Request Form'!$B$62 = "Yes: SA8-SA15, SA17 &amp; SA18"), "Y", "N"))</f>
        <v>N</v>
      </c>
      <c r="M146" s="83" t="str">
        <f>IF($J$4 &lt;&gt; "Y", "N", IF('ESS Request Form'!$B$62 = "Yes: SA8-SA15, SA17 &amp; SA18", "Y", "N"))</f>
        <v>N</v>
      </c>
      <c r="N1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6" s="83"/>
      <c r="P146" s="83" t="str">
        <f>IF(ISBLANK('ESS Request Form'!$D254), "No Information Submitted", 'ESS Request Form'!$D254)</f>
        <v>No Information Submitted</v>
      </c>
      <c r="Q146" s="83" t="str">
        <f>IF(ISBLANK('ESS Request Form'!$E254), "No Information Submitted", 'ESS Request Form'!$E254)</f>
        <v>No Information Submitted</v>
      </c>
      <c r="R146" s="83" t="str">
        <f>IF(ISBLANK('ESS Request Form'!$F254), "No Information Submitted", 'ESS Request Form'!$F254)</f>
        <v>No Information Submitted</v>
      </c>
      <c r="S146" s="83" t="str">
        <f>IF(ISBLANK('ESS Request Form'!$G254), "No Information Submitted", 'ESS Request Form'!$G254)</f>
        <v>No Information Submitted</v>
      </c>
      <c r="T146" s="83" t="str">
        <f>IF(ISBLANK('ESS Request Form'!$H254), "No Information Submitted", 'ESS Request Form'!$H254)</f>
        <v>No Information Submitted</v>
      </c>
      <c r="U146" s="83" t="str">
        <f>IF($I$4 &lt;&gt; "Y", "No Information Submitted", IF(ISBLANK('ESS Request Form'!$B$44), "No NRTL Selected", 'ESS Request Form'!$B$44))</f>
        <v>No Information Submitted</v>
      </c>
      <c r="V146" s="84" t="str">
        <f t="shared" si="8"/>
        <v>No Information Submitted</v>
      </c>
      <c r="W146" s="83" t="str">
        <f>IF($J$4 &lt;&gt; "Y", "No Information Submitted", IF(ISBLANK('ESS Request Form'!$B$44), "No NRTL Selected", 'ESS Request Form'!$B$44))</f>
        <v>No Information Submitted</v>
      </c>
      <c r="X146" s="84" t="str">
        <f t="shared" si="9"/>
        <v>No Information Submitted</v>
      </c>
      <c r="Y146" s="83" t="str">
        <f>IF($J$4 &lt;&gt; "Y", "No Information Submitted", IF(AND($J$4= "Y", ISBLANK('ESS Request Form'!$B$64)), "ERROR - No Firmware Version Submitted", 'ESS Request Form'!$B$64))</f>
        <v>No Information Submitted</v>
      </c>
      <c r="Z146" s="84" t="str">
        <f t="shared" si="10"/>
        <v>No Information Submitted</v>
      </c>
      <c r="AA146" s="84" t="str">
        <f t="shared" si="11"/>
        <v>No Information Submitted</v>
      </c>
      <c r="AB146" s="83" t="str">
        <f>IF($N$4 = "No Information Submitted", "No Information Submitted", IF(ISBLANK('ESS Request Form'!$B$76), "No Information Submitted", 'ESS Request Form'!$B$76))</f>
        <v>No Information Submitted</v>
      </c>
      <c r="AC146" s="84" t="str">
        <f>IF($N$4 = "No Information Submitted", "No Information Submitted", IF(ISBLANK('ESS Request Form'!$B$76), "No Information Submitted", ""))</f>
        <v>No Information Submitted</v>
      </c>
      <c r="AD146" s="83"/>
      <c r="AF146" s="83"/>
      <c r="AG146" s="83"/>
      <c r="AH146" s="83" t="str">
        <f>IF(ISBLANK('ESS Request Form'!$I254), "", _xlfn.CONCAT("Integrated Inverter model number ", 'ESS Request Form'!$I254))</f>
        <v/>
      </c>
      <c r="AI146" s="83" t="str">
        <f>IF('ESS Request Form'!$B$81 = "", "No Information Submitted", IF('ESS Request Form'!$B$81 = "Yes", "Y", IF('ESS Request Form'!$B$81 = "No", "N", "Error")))</f>
        <v>No Information Submitted</v>
      </c>
      <c r="AJ146" s="83" t="str">
        <f>IF('ESS Request Form'!$B$83 = "", "No Information Submitted", IF('ESS Request Form'!$B$83 = "Yes", "Y", IF('ESS Request Form'!$B$83 = "No", "N", "Error")))</f>
        <v>No Information Submitted</v>
      </c>
      <c r="AK146" s="83" t="str">
        <f>IF('ESS Request Form'!$B$85 = "", "No Information Submitted", IF('ESS Request Form'!$B$85 = "Yes", "Y", IF('ESS Request Form'!$B$85 = "No", "N", "Error")))</f>
        <v>No Information Submitted</v>
      </c>
      <c r="AL146" s="83" t="str">
        <f>IF('ESS Request Form'!$B$87 = "", "No Information Submitted", IF('ESS Request Form'!$B$87 = "Yes", "Y", IF('ESS Request Form'!$B$87 = "No", "N", "Error")))</f>
        <v>No Information Submitted</v>
      </c>
      <c r="AM146" s="83" t="str">
        <f>IF('ESS Request Form'!$B$89 = "", "No Information Submitted", IF('ESS Request Form'!$B$89 = "Yes", "Y", IF('ESS Request Form'!$B$89 = "No", "N", "Error")))</f>
        <v>No Information Submitted</v>
      </c>
      <c r="AN146" s="83" t="str">
        <f>IF('ESS Request Form'!$B$91 = "", "No Information Submitted", IF('ESS Request Form'!$B$91 = "Yes", "Y", IF('ESS Request Form'!$B$91 = "No", "N", "Error")))</f>
        <v>No Information Submitted</v>
      </c>
      <c r="AO146" s="83" t="str">
        <f>IF('ESS Request Form'!$B$93 = "", "No Information Submitted", IF('ESS Request Form'!$B$93 = "Yes", "Y", IF('ESS Request Form'!$B$93 = "No", "N", "Error")))</f>
        <v>No Information Submitted</v>
      </c>
      <c r="AP146" s="83" t="str">
        <f>IF('ESS Request Form'!$B$95 = "", "No Information Submitted", IF('ESS Request Form'!$B$95 = "Yes", "Y", IF('ESS Request Form'!$B$95 = "No", "N", "Error")))</f>
        <v>No Information Submitted</v>
      </c>
      <c r="AQ146" s="83" t="str">
        <f>IF('ESS Request Form'!$B$97 = "", "No Information Submitted", IF('ESS Request Form'!$B$97 = "Yes", "Y", IF('ESS Request Form'!$B$97 = "No", "N", "Error")))</f>
        <v>No Information Submitted</v>
      </c>
      <c r="AR146" s="84"/>
      <c r="AS146" s="84"/>
      <c r="AT146" s="83" t="str">
        <f>IF('ESS Request Form'!$B$16 = "Add", "Add", IF('ESS Request Form'!$B$16 = "Revise", "Revise", "No Information Submitted"))</f>
        <v>No Information Submitted</v>
      </c>
    </row>
    <row r="147" spans="1:46" s="70" customFormat="1" ht="28.8" x14ac:dyDescent="0.3">
      <c r="A147" s="82" t="str">
        <f>IF(ISBLANK('ESS Request Form'!$B$6), "No Information Submitted", 'ESS Request Form'!$B$6)</f>
        <v>No Information Submitted</v>
      </c>
      <c r="B147" s="82"/>
      <c r="C147" s="82" t="str">
        <f>IF(ISBLANK('ESS Request Form'!$B255), "No Information Submitted", 'ESS Request Form'!$B255)</f>
        <v>No Information Submitted</v>
      </c>
      <c r="D147" s="83" t="str">
        <f>IF(ISBLANK('ESS Request Form'!$B$30), "No Information Submitted", 'ESS Request Form'!$B$30)</f>
        <v>No Information Submitted</v>
      </c>
      <c r="E147" s="83" t="str">
        <f>IF(ISBLANK('ESS Request Form'!$C255), "No Information Submitted", IF('ESS Request Form'!$C255 = "No", "N", IF('ESS Request Form'!$C255 = "Yes", "Y", "Error")))</f>
        <v>No Information Submitted</v>
      </c>
      <c r="F147" s="83" t="str">
        <f>IF(ISBLANK('ESS Request Form'!$B$22), "No Information Submitted", 'ESS Request Form'!$B$22)</f>
        <v>No Information Submitted</v>
      </c>
      <c r="G147" s="84" t="str">
        <f>IF(ISBLANK('ESS Request Form'!$B$26), "No Information Submitted", 'ESS Request Form'!$B$26)</f>
        <v>No Information Submitted</v>
      </c>
      <c r="H147" s="83" t="str">
        <f>IF(ISBLANK('ESS Request Form'!$B$24), "No Information Submitted", 'ESS Request Form'!$B$24)</f>
        <v>No Information Submitted</v>
      </c>
      <c r="I147" s="83" t="str">
        <f xml:space="preserve"> IF('ESS Request Form'!$B$42 = "Yes", IF(OR('ESS Request Form'!$B$51 = "Yes", OR('ESS Request Form'!$B$62 = "Yes: SA8-SA15", 'ESS Request Form'!$B$62 = "Yes: SA8-SA15, SA17 &amp; SA18")), IF('ESS Request Form'!$B$51 = "Yes", "Y", "N"), "ERROR - No SA or SB Submitted"), "N")</f>
        <v>N</v>
      </c>
      <c r="J1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7" s="83" t="str">
        <f>IF($J$4 &lt;&gt; "Y", "N", IF('ESS Request Form'!$B$66 = "Yes", "Y", "N"))</f>
        <v>N</v>
      </c>
      <c r="L147" s="83" t="str">
        <f>IF($J$4 &lt;&gt; "Y", "N", IF(OR('ESS Request Form'!$B$62 = "Yes: SA8-SA15", 'ESS Request Form'!$B$62 = "Yes: SA8-SA15, SA17 &amp; SA18"), "Y", "N"))</f>
        <v>N</v>
      </c>
      <c r="M147" s="83" t="str">
        <f>IF($J$4 &lt;&gt; "Y", "N", IF('ESS Request Form'!$B$62 = "Yes: SA8-SA15, SA17 &amp; SA18", "Y", "N"))</f>
        <v>N</v>
      </c>
      <c r="N1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7" s="83"/>
      <c r="P147" s="83" t="str">
        <f>IF(ISBLANK('ESS Request Form'!$D255), "No Information Submitted", 'ESS Request Form'!$D255)</f>
        <v>No Information Submitted</v>
      </c>
      <c r="Q147" s="83" t="str">
        <f>IF(ISBLANK('ESS Request Form'!$E255), "No Information Submitted", 'ESS Request Form'!$E255)</f>
        <v>No Information Submitted</v>
      </c>
      <c r="R147" s="83" t="str">
        <f>IF(ISBLANK('ESS Request Form'!$F255), "No Information Submitted", 'ESS Request Form'!$F255)</f>
        <v>No Information Submitted</v>
      </c>
      <c r="S147" s="83" t="str">
        <f>IF(ISBLANK('ESS Request Form'!$G255), "No Information Submitted", 'ESS Request Form'!$G255)</f>
        <v>No Information Submitted</v>
      </c>
      <c r="T147" s="83" t="str">
        <f>IF(ISBLANK('ESS Request Form'!$H255), "No Information Submitted", 'ESS Request Form'!$H255)</f>
        <v>No Information Submitted</v>
      </c>
      <c r="U147" s="83" t="str">
        <f>IF($I$4 &lt;&gt; "Y", "No Information Submitted", IF(ISBLANK('ESS Request Form'!$B$44), "No NRTL Selected", 'ESS Request Form'!$B$44))</f>
        <v>No Information Submitted</v>
      </c>
      <c r="V147" s="84" t="str">
        <f t="shared" si="8"/>
        <v>No Information Submitted</v>
      </c>
      <c r="W147" s="83" t="str">
        <f>IF($J$4 &lt;&gt; "Y", "No Information Submitted", IF(ISBLANK('ESS Request Form'!$B$44), "No NRTL Selected", 'ESS Request Form'!$B$44))</f>
        <v>No Information Submitted</v>
      </c>
      <c r="X147" s="84" t="str">
        <f t="shared" si="9"/>
        <v>No Information Submitted</v>
      </c>
      <c r="Y147" s="83" t="str">
        <f>IF($J$4 &lt;&gt; "Y", "No Information Submitted", IF(AND($J$4= "Y", ISBLANK('ESS Request Form'!$B$64)), "ERROR - No Firmware Version Submitted", 'ESS Request Form'!$B$64))</f>
        <v>No Information Submitted</v>
      </c>
      <c r="Z147" s="84" t="str">
        <f t="shared" si="10"/>
        <v>No Information Submitted</v>
      </c>
      <c r="AA147" s="84" t="str">
        <f t="shared" si="11"/>
        <v>No Information Submitted</v>
      </c>
      <c r="AB147" s="83" t="str">
        <f>IF($N$4 = "No Information Submitted", "No Information Submitted", IF(ISBLANK('ESS Request Form'!$B$76), "No Information Submitted", 'ESS Request Form'!$B$76))</f>
        <v>No Information Submitted</v>
      </c>
      <c r="AC147" s="84" t="str">
        <f>IF($N$4 = "No Information Submitted", "No Information Submitted", IF(ISBLANK('ESS Request Form'!$B$76), "No Information Submitted", ""))</f>
        <v>No Information Submitted</v>
      </c>
      <c r="AD147" s="83"/>
      <c r="AF147" s="83"/>
      <c r="AG147" s="83"/>
      <c r="AH147" s="83" t="str">
        <f>IF(ISBLANK('ESS Request Form'!$I255), "", _xlfn.CONCAT("Integrated Inverter model number ", 'ESS Request Form'!$I255))</f>
        <v/>
      </c>
      <c r="AI147" s="83" t="str">
        <f>IF('ESS Request Form'!$B$81 = "", "No Information Submitted", IF('ESS Request Form'!$B$81 = "Yes", "Y", IF('ESS Request Form'!$B$81 = "No", "N", "Error")))</f>
        <v>No Information Submitted</v>
      </c>
      <c r="AJ147" s="83" t="str">
        <f>IF('ESS Request Form'!$B$83 = "", "No Information Submitted", IF('ESS Request Form'!$B$83 = "Yes", "Y", IF('ESS Request Form'!$B$83 = "No", "N", "Error")))</f>
        <v>No Information Submitted</v>
      </c>
      <c r="AK147" s="83" t="str">
        <f>IF('ESS Request Form'!$B$85 = "", "No Information Submitted", IF('ESS Request Form'!$B$85 = "Yes", "Y", IF('ESS Request Form'!$B$85 = "No", "N", "Error")))</f>
        <v>No Information Submitted</v>
      </c>
      <c r="AL147" s="83" t="str">
        <f>IF('ESS Request Form'!$B$87 = "", "No Information Submitted", IF('ESS Request Form'!$B$87 = "Yes", "Y", IF('ESS Request Form'!$B$87 = "No", "N", "Error")))</f>
        <v>No Information Submitted</v>
      </c>
      <c r="AM147" s="83" t="str">
        <f>IF('ESS Request Form'!$B$89 = "", "No Information Submitted", IF('ESS Request Form'!$B$89 = "Yes", "Y", IF('ESS Request Form'!$B$89 = "No", "N", "Error")))</f>
        <v>No Information Submitted</v>
      </c>
      <c r="AN147" s="83" t="str">
        <f>IF('ESS Request Form'!$B$91 = "", "No Information Submitted", IF('ESS Request Form'!$B$91 = "Yes", "Y", IF('ESS Request Form'!$B$91 = "No", "N", "Error")))</f>
        <v>No Information Submitted</v>
      </c>
      <c r="AO147" s="83" t="str">
        <f>IF('ESS Request Form'!$B$93 = "", "No Information Submitted", IF('ESS Request Form'!$B$93 = "Yes", "Y", IF('ESS Request Form'!$B$93 = "No", "N", "Error")))</f>
        <v>No Information Submitted</v>
      </c>
      <c r="AP147" s="83" t="str">
        <f>IF('ESS Request Form'!$B$95 = "", "No Information Submitted", IF('ESS Request Form'!$B$95 = "Yes", "Y", IF('ESS Request Form'!$B$95 = "No", "N", "Error")))</f>
        <v>No Information Submitted</v>
      </c>
      <c r="AQ147" s="83" t="str">
        <f>IF('ESS Request Form'!$B$97 = "", "No Information Submitted", IF('ESS Request Form'!$B$97 = "Yes", "Y", IF('ESS Request Form'!$B$97 = "No", "N", "Error")))</f>
        <v>No Information Submitted</v>
      </c>
      <c r="AR147" s="84"/>
      <c r="AS147" s="84"/>
      <c r="AT147" s="83" t="str">
        <f>IF('ESS Request Form'!$B$16 = "Add", "Add", IF('ESS Request Form'!$B$16 = "Revise", "Revise", "No Information Submitted"))</f>
        <v>No Information Submitted</v>
      </c>
    </row>
    <row r="148" spans="1:46" s="70" customFormat="1" ht="28.8" x14ac:dyDescent="0.3">
      <c r="A148" s="82" t="str">
        <f>IF(ISBLANK('ESS Request Form'!$B$6), "No Information Submitted", 'ESS Request Form'!$B$6)</f>
        <v>No Information Submitted</v>
      </c>
      <c r="B148" s="82"/>
      <c r="C148" s="82" t="str">
        <f>IF(ISBLANK('ESS Request Form'!$B256), "No Information Submitted", 'ESS Request Form'!$B256)</f>
        <v>No Information Submitted</v>
      </c>
      <c r="D148" s="83" t="str">
        <f>IF(ISBLANK('ESS Request Form'!$B$30), "No Information Submitted", 'ESS Request Form'!$B$30)</f>
        <v>No Information Submitted</v>
      </c>
      <c r="E148" s="83" t="str">
        <f>IF(ISBLANK('ESS Request Form'!$C256), "No Information Submitted", IF('ESS Request Form'!$C256 = "No", "N", IF('ESS Request Form'!$C256 = "Yes", "Y", "Error")))</f>
        <v>No Information Submitted</v>
      </c>
      <c r="F148" s="83" t="str">
        <f>IF(ISBLANK('ESS Request Form'!$B$22), "No Information Submitted", 'ESS Request Form'!$B$22)</f>
        <v>No Information Submitted</v>
      </c>
      <c r="G148" s="84" t="str">
        <f>IF(ISBLANK('ESS Request Form'!$B$26), "No Information Submitted", 'ESS Request Form'!$B$26)</f>
        <v>No Information Submitted</v>
      </c>
      <c r="H148" s="83" t="str">
        <f>IF(ISBLANK('ESS Request Form'!$B$24), "No Information Submitted", 'ESS Request Form'!$B$24)</f>
        <v>No Information Submitted</v>
      </c>
      <c r="I148" s="83" t="str">
        <f xml:space="preserve"> IF('ESS Request Form'!$B$42 = "Yes", IF(OR('ESS Request Form'!$B$51 = "Yes", OR('ESS Request Form'!$B$62 = "Yes: SA8-SA15", 'ESS Request Form'!$B$62 = "Yes: SA8-SA15, SA17 &amp; SA18")), IF('ESS Request Form'!$B$51 = "Yes", "Y", "N"), "ERROR - No SA or SB Submitted"), "N")</f>
        <v>N</v>
      </c>
      <c r="J1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8" s="83" t="str">
        <f>IF($J$4 &lt;&gt; "Y", "N", IF('ESS Request Form'!$B$66 = "Yes", "Y", "N"))</f>
        <v>N</v>
      </c>
      <c r="L148" s="83" t="str">
        <f>IF($J$4 &lt;&gt; "Y", "N", IF(OR('ESS Request Form'!$B$62 = "Yes: SA8-SA15", 'ESS Request Form'!$B$62 = "Yes: SA8-SA15, SA17 &amp; SA18"), "Y", "N"))</f>
        <v>N</v>
      </c>
      <c r="M148" s="83" t="str">
        <f>IF($J$4 &lt;&gt; "Y", "N", IF('ESS Request Form'!$B$62 = "Yes: SA8-SA15, SA17 &amp; SA18", "Y", "N"))</f>
        <v>N</v>
      </c>
      <c r="N1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8" s="83"/>
      <c r="P148" s="83" t="str">
        <f>IF(ISBLANK('ESS Request Form'!$D256), "No Information Submitted", 'ESS Request Form'!$D256)</f>
        <v>No Information Submitted</v>
      </c>
      <c r="Q148" s="83" t="str">
        <f>IF(ISBLANK('ESS Request Form'!$E256), "No Information Submitted", 'ESS Request Form'!$E256)</f>
        <v>No Information Submitted</v>
      </c>
      <c r="R148" s="83" t="str">
        <f>IF(ISBLANK('ESS Request Form'!$F256), "No Information Submitted", 'ESS Request Form'!$F256)</f>
        <v>No Information Submitted</v>
      </c>
      <c r="S148" s="83" t="str">
        <f>IF(ISBLANK('ESS Request Form'!$G256), "No Information Submitted", 'ESS Request Form'!$G256)</f>
        <v>No Information Submitted</v>
      </c>
      <c r="T148" s="83" t="str">
        <f>IF(ISBLANK('ESS Request Form'!$H256), "No Information Submitted", 'ESS Request Form'!$H256)</f>
        <v>No Information Submitted</v>
      </c>
      <c r="U148" s="83" t="str">
        <f>IF($I$4 &lt;&gt; "Y", "No Information Submitted", IF(ISBLANK('ESS Request Form'!$B$44), "No NRTL Selected", 'ESS Request Form'!$B$44))</f>
        <v>No Information Submitted</v>
      </c>
      <c r="V148" s="84" t="str">
        <f t="shared" si="8"/>
        <v>No Information Submitted</v>
      </c>
      <c r="W148" s="83" t="str">
        <f>IF($J$4 &lt;&gt; "Y", "No Information Submitted", IF(ISBLANK('ESS Request Form'!$B$44), "No NRTL Selected", 'ESS Request Form'!$B$44))</f>
        <v>No Information Submitted</v>
      </c>
      <c r="X148" s="84" t="str">
        <f t="shared" si="9"/>
        <v>No Information Submitted</v>
      </c>
      <c r="Y148" s="83" t="str">
        <f>IF($J$4 &lt;&gt; "Y", "No Information Submitted", IF(AND($J$4= "Y", ISBLANK('ESS Request Form'!$B$64)), "ERROR - No Firmware Version Submitted", 'ESS Request Form'!$B$64))</f>
        <v>No Information Submitted</v>
      </c>
      <c r="Z148" s="84" t="str">
        <f t="shared" si="10"/>
        <v>No Information Submitted</v>
      </c>
      <c r="AA148" s="84" t="str">
        <f t="shared" si="11"/>
        <v>No Information Submitted</v>
      </c>
      <c r="AB148" s="83" t="str">
        <f>IF($N$4 = "No Information Submitted", "No Information Submitted", IF(ISBLANK('ESS Request Form'!$B$76), "No Information Submitted", 'ESS Request Form'!$B$76))</f>
        <v>No Information Submitted</v>
      </c>
      <c r="AC148" s="84" t="str">
        <f>IF($N$4 = "No Information Submitted", "No Information Submitted", IF(ISBLANK('ESS Request Form'!$B$76), "No Information Submitted", ""))</f>
        <v>No Information Submitted</v>
      </c>
      <c r="AD148" s="83"/>
      <c r="AF148" s="83"/>
      <c r="AG148" s="83"/>
      <c r="AH148" s="83" t="str">
        <f>IF(ISBLANK('ESS Request Form'!$I256), "", _xlfn.CONCAT("Integrated Inverter model number ", 'ESS Request Form'!$I256))</f>
        <v/>
      </c>
      <c r="AI148" s="83" t="str">
        <f>IF('ESS Request Form'!$B$81 = "", "No Information Submitted", IF('ESS Request Form'!$B$81 = "Yes", "Y", IF('ESS Request Form'!$B$81 = "No", "N", "Error")))</f>
        <v>No Information Submitted</v>
      </c>
      <c r="AJ148" s="83" t="str">
        <f>IF('ESS Request Form'!$B$83 = "", "No Information Submitted", IF('ESS Request Form'!$B$83 = "Yes", "Y", IF('ESS Request Form'!$B$83 = "No", "N", "Error")))</f>
        <v>No Information Submitted</v>
      </c>
      <c r="AK148" s="83" t="str">
        <f>IF('ESS Request Form'!$B$85 = "", "No Information Submitted", IF('ESS Request Form'!$B$85 = "Yes", "Y", IF('ESS Request Form'!$B$85 = "No", "N", "Error")))</f>
        <v>No Information Submitted</v>
      </c>
      <c r="AL148" s="83" t="str">
        <f>IF('ESS Request Form'!$B$87 = "", "No Information Submitted", IF('ESS Request Form'!$B$87 = "Yes", "Y", IF('ESS Request Form'!$B$87 = "No", "N", "Error")))</f>
        <v>No Information Submitted</v>
      </c>
      <c r="AM148" s="83" t="str">
        <f>IF('ESS Request Form'!$B$89 = "", "No Information Submitted", IF('ESS Request Form'!$B$89 = "Yes", "Y", IF('ESS Request Form'!$B$89 = "No", "N", "Error")))</f>
        <v>No Information Submitted</v>
      </c>
      <c r="AN148" s="83" t="str">
        <f>IF('ESS Request Form'!$B$91 = "", "No Information Submitted", IF('ESS Request Form'!$B$91 = "Yes", "Y", IF('ESS Request Form'!$B$91 = "No", "N", "Error")))</f>
        <v>No Information Submitted</v>
      </c>
      <c r="AO148" s="83" t="str">
        <f>IF('ESS Request Form'!$B$93 = "", "No Information Submitted", IF('ESS Request Form'!$B$93 = "Yes", "Y", IF('ESS Request Form'!$B$93 = "No", "N", "Error")))</f>
        <v>No Information Submitted</v>
      </c>
      <c r="AP148" s="83" t="str">
        <f>IF('ESS Request Form'!$B$95 = "", "No Information Submitted", IF('ESS Request Form'!$B$95 = "Yes", "Y", IF('ESS Request Form'!$B$95 = "No", "N", "Error")))</f>
        <v>No Information Submitted</v>
      </c>
      <c r="AQ148" s="83" t="str">
        <f>IF('ESS Request Form'!$B$97 = "", "No Information Submitted", IF('ESS Request Form'!$B$97 = "Yes", "Y", IF('ESS Request Form'!$B$97 = "No", "N", "Error")))</f>
        <v>No Information Submitted</v>
      </c>
      <c r="AR148" s="84"/>
      <c r="AS148" s="84"/>
      <c r="AT148" s="83" t="str">
        <f>IF('ESS Request Form'!$B$16 = "Add", "Add", IF('ESS Request Form'!$B$16 = "Revise", "Revise", "No Information Submitted"))</f>
        <v>No Information Submitted</v>
      </c>
    </row>
    <row r="149" spans="1:46" s="70" customFormat="1" ht="28.8" x14ac:dyDescent="0.3">
      <c r="A149" s="82" t="str">
        <f>IF(ISBLANK('ESS Request Form'!$B$6), "No Information Submitted", 'ESS Request Form'!$B$6)</f>
        <v>No Information Submitted</v>
      </c>
      <c r="B149" s="82"/>
      <c r="C149" s="82" t="str">
        <f>IF(ISBLANK('ESS Request Form'!$B257), "No Information Submitted", 'ESS Request Form'!$B257)</f>
        <v>No Information Submitted</v>
      </c>
      <c r="D149" s="83" t="str">
        <f>IF(ISBLANK('ESS Request Form'!$B$30), "No Information Submitted", 'ESS Request Form'!$B$30)</f>
        <v>No Information Submitted</v>
      </c>
      <c r="E149" s="83" t="str">
        <f>IF(ISBLANK('ESS Request Form'!$C257), "No Information Submitted", IF('ESS Request Form'!$C257 = "No", "N", IF('ESS Request Form'!$C257 = "Yes", "Y", "Error")))</f>
        <v>No Information Submitted</v>
      </c>
      <c r="F149" s="83" t="str">
        <f>IF(ISBLANK('ESS Request Form'!$B$22), "No Information Submitted", 'ESS Request Form'!$B$22)</f>
        <v>No Information Submitted</v>
      </c>
      <c r="G149" s="84" t="str">
        <f>IF(ISBLANK('ESS Request Form'!$B$26), "No Information Submitted", 'ESS Request Form'!$B$26)</f>
        <v>No Information Submitted</v>
      </c>
      <c r="H149" s="83" t="str">
        <f>IF(ISBLANK('ESS Request Form'!$B$24), "No Information Submitted", 'ESS Request Form'!$B$24)</f>
        <v>No Information Submitted</v>
      </c>
      <c r="I149" s="83" t="str">
        <f xml:space="preserve"> IF('ESS Request Form'!$B$42 = "Yes", IF(OR('ESS Request Form'!$B$51 = "Yes", OR('ESS Request Form'!$B$62 = "Yes: SA8-SA15", 'ESS Request Form'!$B$62 = "Yes: SA8-SA15, SA17 &amp; SA18")), IF('ESS Request Form'!$B$51 = "Yes", "Y", "N"), "ERROR - No SA or SB Submitted"), "N")</f>
        <v>N</v>
      </c>
      <c r="J1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9" s="83" t="str">
        <f>IF($J$4 &lt;&gt; "Y", "N", IF('ESS Request Form'!$B$66 = "Yes", "Y", "N"))</f>
        <v>N</v>
      </c>
      <c r="L149" s="83" t="str">
        <f>IF($J$4 &lt;&gt; "Y", "N", IF(OR('ESS Request Form'!$B$62 = "Yes: SA8-SA15", 'ESS Request Form'!$B$62 = "Yes: SA8-SA15, SA17 &amp; SA18"), "Y", "N"))</f>
        <v>N</v>
      </c>
      <c r="M149" s="83" t="str">
        <f>IF($J$4 &lt;&gt; "Y", "N", IF('ESS Request Form'!$B$62 = "Yes: SA8-SA15, SA17 &amp; SA18", "Y", "N"))</f>
        <v>N</v>
      </c>
      <c r="N1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9" s="83"/>
      <c r="P149" s="83" t="str">
        <f>IF(ISBLANK('ESS Request Form'!$D257), "No Information Submitted", 'ESS Request Form'!$D257)</f>
        <v>No Information Submitted</v>
      </c>
      <c r="Q149" s="83" t="str">
        <f>IF(ISBLANK('ESS Request Form'!$E257), "No Information Submitted", 'ESS Request Form'!$E257)</f>
        <v>No Information Submitted</v>
      </c>
      <c r="R149" s="83" t="str">
        <f>IF(ISBLANK('ESS Request Form'!$F257), "No Information Submitted", 'ESS Request Form'!$F257)</f>
        <v>No Information Submitted</v>
      </c>
      <c r="S149" s="83" t="str">
        <f>IF(ISBLANK('ESS Request Form'!$G257), "No Information Submitted", 'ESS Request Form'!$G257)</f>
        <v>No Information Submitted</v>
      </c>
      <c r="T149" s="83" t="str">
        <f>IF(ISBLANK('ESS Request Form'!$H257), "No Information Submitted", 'ESS Request Form'!$H257)</f>
        <v>No Information Submitted</v>
      </c>
      <c r="U149" s="83" t="str">
        <f>IF($I$4 &lt;&gt; "Y", "No Information Submitted", IF(ISBLANK('ESS Request Form'!$B$44), "No NRTL Selected", 'ESS Request Form'!$B$44))</f>
        <v>No Information Submitted</v>
      </c>
      <c r="V149" s="84" t="str">
        <f t="shared" si="8"/>
        <v>No Information Submitted</v>
      </c>
      <c r="W149" s="83" t="str">
        <f>IF($J$4 &lt;&gt; "Y", "No Information Submitted", IF(ISBLANK('ESS Request Form'!$B$44), "No NRTL Selected", 'ESS Request Form'!$B$44))</f>
        <v>No Information Submitted</v>
      </c>
      <c r="X149" s="84" t="str">
        <f t="shared" si="9"/>
        <v>No Information Submitted</v>
      </c>
      <c r="Y149" s="83" t="str">
        <f>IF($J$4 &lt;&gt; "Y", "No Information Submitted", IF(AND($J$4= "Y", ISBLANK('ESS Request Form'!$B$64)), "ERROR - No Firmware Version Submitted", 'ESS Request Form'!$B$64))</f>
        <v>No Information Submitted</v>
      </c>
      <c r="Z149" s="84" t="str">
        <f t="shared" si="10"/>
        <v>No Information Submitted</v>
      </c>
      <c r="AA149" s="84" t="str">
        <f t="shared" si="11"/>
        <v>No Information Submitted</v>
      </c>
      <c r="AB149" s="83" t="str">
        <f>IF($N$4 = "No Information Submitted", "No Information Submitted", IF(ISBLANK('ESS Request Form'!$B$76), "No Information Submitted", 'ESS Request Form'!$B$76))</f>
        <v>No Information Submitted</v>
      </c>
      <c r="AC149" s="84" t="str">
        <f>IF($N$4 = "No Information Submitted", "No Information Submitted", IF(ISBLANK('ESS Request Form'!$B$76), "No Information Submitted", ""))</f>
        <v>No Information Submitted</v>
      </c>
      <c r="AD149" s="83"/>
      <c r="AF149" s="83"/>
      <c r="AG149" s="83"/>
      <c r="AH149" s="83" t="str">
        <f>IF(ISBLANK('ESS Request Form'!$I257), "", _xlfn.CONCAT("Integrated Inverter model number ", 'ESS Request Form'!$I257))</f>
        <v/>
      </c>
      <c r="AI149" s="83" t="str">
        <f>IF('ESS Request Form'!$B$81 = "", "No Information Submitted", IF('ESS Request Form'!$B$81 = "Yes", "Y", IF('ESS Request Form'!$B$81 = "No", "N", "Error")))</f>
        <v>No Information Submitted</v>
      </c>
      <c r="AJ149" s="83" t="str">
        <f>IF('ESS Request Form'!$B$83 = "", "No Information Submitted", IF('ESS Request Form'!$B$83 = "Yes", "Y", IF('ESS Request Form'!$B$83 = "No", "N", "Error")))</f>
        <v>No Information Submitted</v>
      </c>
      <c r="AK149" s="83" t="str">
        <f>IF('ESS Request Form'!$B$85 = "", "No Information Submitted", IF('ESS Request Form'!$B$85 = "Yes", "Y", IF('ESS Request Form'!$B$85 = "No", "N", "Error")))</f>
        <v>No Information Submitted</v>
      </c>
      <c r="AL149" s="83" t="str">
        <f>IF('ESS Request Form'!$B$87 = "", "No Information Submitted", IF('ESS Request Form'!$B$87 = "Yes", "Y", IF('ESS Request Form'!$B$87 = "No", "N", "Error")))</f>
        <v>No Information Submitted</v>
      </c>
      <c r="AM149" s="83" t="str">
        <f>IF('ESS Request Form'!$B$89 = "", "No Information Submitted", IF('ESS Request Form'!$B$89 = "Yes", "Y", IF('ESS Request Form'!$B$89 = "No", "N", "Error")))</f>
        <v>No Information Submitted</v>
      </c>
      <c r="AN149" s="83" t="str">
        <f>IF('ESS Request Form'!$B$91 = "", "No Information Submitted", IF('ESS Request Form'!$B$91 = "Yes", "Y", IF('ESS Request Form'!$B$91 = "No", "N", "Error")))</f>
        <v>No Information Submitted</v>
      </c>
      <c r="AO149" s="83" t="str">
        <f>IF('ESS Request Form'!$B$93 = "", "No Information Submitted", IF('ESS Request Form'!$B$93 = "Yes", "Y", IF('ESS Request Form'!$B$93 = "No", "N", "Error")))</f>
        <v>No Information Submitted</v>
      </c>
      <c r="AP149" s="83" t="str">
        <f>IF('ESS Request Form'!$B$95 = "", "No Information Submitted", IF('ESS Request Form'!$B$95 = "Yes", "Y", IF('ESS Request Form'!$B$95 = "No", "N", "Error")))</f>
        <v>No Information Submitted</v>
      </c>
      <c r="AQ149" s="83" t="str">
        <f>IF('ESS Request Form'!$B$97 = "", "No Information Submitted", IF('ESS Request Form'!$B$97 = "Yes", "Y", IF('ESS Request Form'!$B$97 = "No", "N", "Error")))</f>
        <v>No Information Submitted</v>
      </c>
      <c r="AR149" s="84"/>
      <c r="AS149" s="84"/>
      <c r="AT149" s="83" t="str">
        <f>IF('ESS Request Form'!$B$16 = "Add", "Add", IF('ESS Request Form'!$B$16 = "Revise", "Revise", "No Information Submitted"))</f>
        <v>No Information Submitted</v>
      </c>
    </row>
    <row r="150" spans="1:46" s="70" customFormat="1" ht="28.8" x14ac:dyDescent="0.3">
      <c r="A150" s="82" t="str">
        <f>IF(ISBLANK('ESS Request Form'!$B$6), "No Information Submitted", 'ESS Request Form'!$B$6)</f>
        <v>No Information Submitted</v>
      </c>
      <c r="B150" s="82"/>
      <c r="C150" s="82" t="str">
        <f>IF(ISBLANK('ESS Request Form'!$B258), "No Information Submitted", 'ESS Request Form'!$B258)</f>
        <v>No Information Submitted</v>
      </c>
      <c r="D150" s="83" t="str">
        <f>IF(ISBLANK('ESS Request Form'!$B$30), "No Information Submitted", 'ESS Request Form'!$B$30)</f>
        <v>No Information Submitted</v>
      </c>
      <c r="E150" s="83" t="str">
        <f>IF(ISBLANK('ESS Request Form'!$C258), "No Information Submitted", IF('ESS Request Form'!$C258 = "No", "N", IF('ESS Request Form'!$C258 = "Yes", "Y", "Error")))</f>
        <v>No Information Submitted</v>
      </c>
      <c r="F150" s="83" t="str">
        <f>IF(ISBLANK('ESS Request Form'!$B$22), "No Information Submitted", 'ESS Request Form'!$B$22)</f>
        <v>No Information Submitted</v>
      </c>
      <c r="G150" s="84" t="str">
        <f>IF(ISBLANK('ESS Request Form'!$B$26), "No Information Submitted", 'ESS Request Form'!$B$26)</f>
        <v>No Information Submitted</v>
      </c>
      <c r="H150" s="83" t="str">
        <f>IF(ISBLANK('ESS Request Form'!$B$24), "No Information Submitted", 'ESS Request Form'!$B$24)</f>
        <v>No Information Submitted</v>
      </c>
      <c r="I150" s="83" t="str">
        <f xml:space="preserve"> IF('ESS Request Form'!$B$42 = "Yes", IF(OR('ESS Request Form'!$B$51 = "Yes", OR('ESS Request Form'!$B$62 = "Yes: SA8-SA15", 'ESS Request Form'!$B$62 = "Yes: SA8-SA15, SA17 &amp; SA18")), IF('ESS Request Form'!$B$51 = "Yes", "Y", "N"), "ERROR - No SA or SB Submitted"), "N")</f>
        <v>N</v>
      </c>
      <c r="J1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0" s="83" t="str">
        <f>IF($J$4 &lt;&gt; "Y", "N", IF('ESS Request Form'!$B$66 = "Yes", "Y", "N"))</f>
        <v>N</v>
      </c>
      <c r="L150" s="83" t="str">
        <f>IF($J$4 &lt;&gt; "Y", "N", IF(OR('ESS Request Form'!$B$62 = "Yes: SA8-SA15", 'ESS Request Form'!$B$62 = "Yes: SA8-SA15, SA17 &amp; SA18"), "Y", "N"))</f>
        <v>N</v>
      </c>
      <c r="M150" s="83" t="str">
        <f>IF($J$4 &lt;&gt; "Y", "N", IF('ESS Request Form'!$B$62 = "Yes: SA8-SA15, SA17 &amp; SA18", "Y", "N"))</f>
        <v>N</v>
      </c>
      <c r="N1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0" s="83"/>
      <c r="P150" s="83" t="str">
        <f>IF(ISBLANK('ESS Request Form'!$D258), "No Information Submitted", 'ESS Request Form'!$D258)</f>
        <v>No Information Submitted</v>
      </c>
      <c r="Q150" s="83" t="str">
        <f>IF(ISBLANK('ESS Request Form'!$E258), "No Information Submitted", 'ESS Request Form'!$E258)</f>
        <v>No Information Submitted</v>
      </c>
      <c r="R150" s="83" t="str">
        <f>IF(ISBLANK('ESS Request Form'!$F258), "No Information Submitted", 'ESS Request Form'!$F258)</f>
        <v>No Information Submitted</v>
      </c>
      <c r="S150" s="83" t="str">
        <f>IF(ISBLANK('ESS Request Form'!$G258), "No Information Submitted", 'ESS Request Form'!$G258)</f>
        <v>No Information Submitted</v>
      </c>
      <c r="T150" s="83" t="str">
        <f>IF(ISBLANK('ESS Request Form'!$H258), "No Information Submitted", 'ESS Request Form'!$H258)</f>
        <v>No Information Submitted</v>
      </c>
      <c r="U150" s="83" t="str">
        <f>IF($I$4 &lt;&gt; "Y", "No Information Submitted", IF(ISBLANK('ESS Request Form'!$B$44), "No NRTL Selected", 'ESS Request Form'!$B$44))</f>
        <v>No Information Submitted</v>
      </c>
      <c r="V150" s="84" t="str">
        <f t="shared" si="8"/>
        <v>No Information Submitted</v>
      </c>
      <c r="W150" s="83" t="str">
        <f>IF($J$4 &lt;&gt; "Y", "No Information Submitted", IF(ISBLANK('ESS Request Form'!$B$44), "No NRTL Selected", 'ESS Request Form'!$B$44))</f>
        <v>No Information Submitted</v>
      </c>
      <c r="X150" s="84" t="str">
        <f t="shared" si="9"/>
        <v>No Information Submitted</v>
      </c>
      <c r="Y150" s="83" t="str">
        <f>IF($J$4 &lt;&gt; "Y", "No Information Submitted", IF(AND($J$4= "Y", ISBLANK('ESS Request Form'!$B$64)), "ERROR - No Firmware Version Submitted", 'ESS Request Form'!$B$64))</f>
        <v>No Information Submitted</v>
      </c>
      <c r="Z150" s="84" t="str">
        <f t="shared" si="10"/>
        <v>No Information Submitted</v>
      </c>
      <c r="AA150" s="84" t="str">
        <f t="shared" si="11"/>
        <v>No Information Submitted</v>
      </c>
      <c r="AB150" s="83" t="str">
        <f>IF($N$4 = "No Information Submitted", "No Information Submitted", IF(ISBLANK('ESS Request Form'!$B$76), "No Information Submitted", 'ESS Request Form'!$B$76))</f>
        <v>No Information Submitted</v>
      </c>
      <c r="AC150" s="84" t="str">
        <f>IF($N$4 = "No Information Submitted", "No Information Submitted", IF(ISBLANK('ESS Request Form'!$B$76), "No Information Submitted", ""))</f>
        <v>No Information Submitted</v>
      </c>
      <c r="AD150" s="83"/>
      <c r="AF150" s="83"/>
      <c r="AG150" s="83"/>
      <c r="AH150" s="83" t="str">
        <f>IF(ISBLANK('ESS Request Form'!$I258), "", _xlfn.CONCAT("Integrated Inverter model number ", 'ESS Request Form'!$I258))</f>
        <v/>
      </c>
      <c r="AI150" s="83" t="str">
        <f>IF('ESS Request Form'!$B$81 = "", "No Information Submitted", IF('ESS Request Form'!$B$81 = "Yes", "Y", IF('ESS Request Form'!$B$81 = "No", "N", "Error")))</f>
        <v>No Information Submitted</v>
      </c>
      <c r="AJ150" s="83" t="str">
        <f>IF('ESS Request Form'!$B$83 = "", "No Information Submitted", IF('ESS Request Form'!$B$83 = "Yes", "Y", IF('ESS Request Form'!$B$83 = "No", "N", "Error")))</f>
        <v>No Information Submitted</v>
      </c>
      <c r="AK150" s="83" t="str">
        <f>IF('ESS Request Form'!$B$85 = "", "No Information Submitted", IF('ESS Request Form'!$B$85 = "Yes", "Y", IF('ESS Request Form'!$B$85 = "No", "N", "Error")))</f>
        <v>No Information Submitted</v>
      </c>
      <c r="AL150" s="83" t="str">
        <f>IF('ESS Request Form'!$B$87 = "", "No Information Submitted", IF('ESS Request Form'!$B$87 = "Yes", "Y", IF('ESS Request Form'!$B$87 = "No", "N", "Error")))</f>
        <v>No Information Submitted</v>
      </c>
      <c r="AM150" s="83" t="str">
        <f>IF('ESS Request Form'!$B$89 = "", "No Information Submitted", IF('ESS Request Form'!$B$89 = "Yes", "Y", IF('ESS Request Form'!$B$89 = "No", "N", "Error")))</f>
        <v>No Information Submitted</v>
      </c>
      <c r="AN150" s="83" t="str">
        <f>IF('ESS Request Form'!$B$91 = "", "No Information Submitted", IF('ESS Request Form'!$B$91 = "Yes", "Y", IF('ESS Request Form'!$B$91 = "No", "N", "Error")))</f>
        <v>No Information Submitted</v>
      </c>
      <c r="AO150" s="83" t="str">
        <f>IF('ESS Request Form'!$B$93 = "", "No Information Submitted", IF('ESS Request Form'!$B$93 = "Yes", "Y", IF('ESS Request Form'!$B$93 = "No", "N", "Error")))</f>
        <v>No Information Submitted</v>
      </c>
      <c r="AP150" s="83" t="str">
        <f>IF('ESS Request Form'!$B$95 = "", "No Information Submitted", IF('ESS Request Form'!$B$95 = "Yes", "Y", IF('ESS Request Form'!$B$95 = "No", "N", "Error")))</f>
        <v>No Information Submitted</v>
      </c>
      <c r="AQ150" s="83" t="str">
        <f>IF('ESS Request Form'!$B$97 = "", "No Information Submitted", IF('ESS Request Form'!$B$97 = "Yes", "Y", IF('ESS Request Form'!$B$97 = "No", "N", "Error")))</f>
        <v>No Information Submitted</v>
      </c>
      <c r="AR150" s="84"/>
      <c r="AS150" s="84"/>
      <c r="AT150" s="83" t="str">
        <f>IF('ESS Request Form'!$B$16 = "Add", "Add", IF('ESS Request Form'!$B$16 = "Revise", "Revise", "No Information Submitted"))</f>
        <v>No Information Submitted</v>
      </c>
    </row>
    <row r="151" spans="1:46" s="70" customFormat="1" ht="28.8" x14ac:dyDescent="0.3">
      <c r="A151" s="82" t="str">
        <f>IF(ISBLANK('ESS Request Form'!$B$6), "No Information Submitted", 'ESS Request Form'!$B$6)</f>
        <v>No Information Submitted</v>
      </c>
      <c r="B151" s="82"/>
      <c r="C151" s="82" t="str">
        <f>IF(ISBLANK('ESS Request Form'!$B259), "No Information Submitted", 'ESS Request Form'!$B259)</f>
        <v>No Information Submitted</v>
      </c>
      <c r="D151" s="83" t="str">
        <f>IF(ISBLANK('ESS Request Form'!$B$30), "No Information Submitted", 'ESS Request Form'!$B$30)</f>
        <v>No Information Submitted</v>
      </c>
      <c r="E151" s="83" t="str">
        <f>IF(ISBLANK('ESS Request Form'!$C259), "No Information Submitted", IF('ESS Request Form'!$C259 = "No", "N", IF('ESS Request Form'!$C259 = "Yes", "Y", "Error")))</f>
        <v>No Information Submitted</v>
      </c>
      <c r="F151" s="83" t="str">
        <f>IF(ISBLANK('ESS Request Form'!$B$22), "No Information Submitted", 'ESS Request Form'!$B$22)</f>
        <v>No Information Submitted</v>
      </c>
      <c r="G151" s="84" t="str">
        <f>IF(ISBLANK('ESS Request Form'!$B$26), "No Information Submitted", 'ESS Request Form'!$B$26)</f>
        <v>No Information Submitted</v>
      </c>
      <c r="H151" s="83" t="str">
        <f>IF(ISBLANK('ESS Request Form'!$B$24), "No Information Submitted", 'ESS Request Form'!$B$24)</f>
        <v>No Information Submitted</v>
      </c>
      <c r="I151" s="83" t="str">
        <f xml:space="preserve"> IF('ESS Request Form'!$B$42 = "Yes", IF(OR('ESS Request Form'!$B$51 = "Yes", OR('ESS Request Form'!$B$62 = "Yes: SA8-SA15", 'ESS Request Form'!$B$62 = "Yes: SA8-SA15, SA17 &amp; SA18")), IF('ESS Request Form'!$B$51 = "Yes", "Y", "N"), "ERROR - No SA or SB Submitted"), "N")</f>
        <v>N</v>
      </c>
      <c r="J1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1" s="83" t="str">
        <f>IF($J$4 &lt;&gt; "Y", "N", IF('ESS Request Form'!$B$66 = "Yes", "Y", "N"))</f>
        <v>N</v>
      </c>
      <c r="L151" s="83" t="str">
        <f>IF($J$4 &lt;&gt; "Y", "N", IF(OR('ESS Request Form'!$B$62 = "Yes: SA8-SA15", 'ESS Request Form'!$B$62 = "Yes: SA8-SA15, SA17 &amp; SA18"), "Y", "N"))</f>
        <v>N</v>
      </c>
      <c r="M151" s="83" t="str">
        <f>IF($J$4 &lt;&gt; "Y", "N", IF('ESS Request Form'!$B$62 = "Yes: SA8-SA15, SA17 &amp; SA18", "Y", "N"))</f>
        <v>N</v>
      </c>
      <c r="N1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1" s="83"/>
      <c r="P151" s="83" t="str">
        <f>IF(ISBLANK('ESS Request Form'!$D259), "No Information Submitted", 'ESS Request Form'!$D259)</f>
        <v>No Information Submitted</v>
      </c>
      <c r="Q151" s="83" t="str">
        <f>IF(ISBLANK('ESS Request Form'!$E259), "No Information Submitted", 'ESS Request Form'!$E259)</f>
        <v>No Information Submitted</v>
      </c>
      <c r="R151" s="83" t="str">
        <f>IF(ISBLANK('ESS Request Form'!$F259), "No Information Submitted", 'ESS Request Form'!$F259)</f>
        <v>No Information Submitted</v>
      </c>
      <c r="S151" s="83" t="str">
        <f>IF(ISBLANK('ESS Request Form'!$G259), "No Information Submitted", 'ESS Request Form'!$G259)</f>
        <v>No Information Submitted</v>
      </c>
      <c r="T151" s="83" t="str">
        <f>IF(ISBLANK('ESS Request Form'!$H259), "No Information Submitted", 'ESS Request Form'!$H259)</f>
        <v>No Information Submitted</v>
      </c>
      <c r="U151" s="83" t="str">
        <f>IF($I$4 &lt;&gt; "Y", "No Information Submitted", IF(ISBLANK('ESS Request Form'!$B$44), "No NRTL Selected", 'ESS Request Form'!$B$44))</f>
        <v>No Information Submitted</v>
      </c>
      <c r="V151" s="84" t="str">
        <f t="shared" si="8"/>
        <v>No Information Submitted</v>
      </c>
      <c r="W151" s="83" t="str">
        <f>IF($J$4 &lt;&gt; "Y", "No Information Submitted", IF(ISBLANK('ESS Request Form'!$B$44), "No NRTL Selected", 'ESS Request Form'!$B$44))</f>
        <v>No Information Submitted</v>
      </c>
      <c r="X151" s="84" t="str">
        <f t="shared" si="9"/>
        <v>No Information Submitted</v>
      </c>
      <c r="Y151" s="83" t="str">
        <f>IF($J$4 &lt;&gt; "Y", "No Information Submitted", IF(AND($J$4= "Y", ISBLANK('ESS Request Form'!$B$64)), "ERROR - No Firmware Version Submitted", 'ESS Request Form'!$B$64))</f>
        <v>No Information Submitted</v>
      </c>
      <c r="Z151" s="84" t="str">
        <f t="shared" si="10"/>
        <v>No Information Submitted</v>
      </c>
      <c r="AA151" s="84" t="str">
        <f t="shared" si="11"/>
        <v>No Information Submitted</v>
      </c>
      <c r="AB151" s="83" t="str">
        <f>IF($N$4 = "No Information Submitted", "No Information Submitted", IF(ISBLANK('ESS Request Form'!$B$76), "No Information Submitted", 'ESS Request Form'!$B$76))</f>
        <v>No Information Submitted</v>
      </c>
      <c r="AC151" s="84" t="str">
        <f>IF($N$4 = "No Information Submitted", "No Information Submitted", IF(ISBLANK('ESS Request Form'!$B$76), "No Information Submitted", ""))</f>
        <v>No Information Submitted</v>
      </c>
      <c r="AD151" s="83"/>
      <c r="AF151" s="83"/>
      <c r="AG151" s="83"/>
      <c r="AH151" s="83" t="str">
        <f>IF(ISBLANK('ESS Request Form'!$I259), "", _xlfn.CONCAT("Integrated Inverter model number ", 'ESS Request Form'!$I259))</f>
        <v/>
      </c>
      <c r="AI151" s="83" t="str">
        <f>IF('ESS Request Form'!$B$81 = "", "No Information Submitted", IF('ESS Request Form'!$B$81 = "Yes", "Y", IF('ESS Request Form'!$B$81 = "No", "N", "Error")))</f>
        <v>No Information Submitted</v>
      </c>
      <c r="AJ151" s="83" t="str">
        <f>IF('ESS Request Form'!$B$83 = "", "No Information Submitted", IF('ESS Request Form'!$B$83 = "Yes", "Y", IF('ESS Request Form'!$B$83 = "No", "N", "Error")))</f>
        <v>No Information Submitted</v>
      </c>
      <c r="AK151" s="83" t="str">
        <f>IF('ESS Request Form'!$B$85 = "", "No Information Submitted", IF('ESS Request Form'!$B$85 = "Yes", "Y", IF('ESS Request Form'!$B$85 = "No", "N", "Error")))</f>
        <v>No Information Submitted</v>
      </c>
      <c r="AL151" s="83" t="str">
        <f>IF('ESS Request Form'!$B$87 = "", "No Information Submitted", IF('ESS Request Form'!$B$87 = "Yes", "Y", IF('ESS Request Form'!$B$87 = "No", "N", "Error")))</f>
        <v>No Information Submitted</v>
      </c>
      <c r="AM151" s="83" t="str">
        <f>IF('ESS Request Form'!$B$89 = "", "No Information Submitted", IF('ESS Request Form'!$B$89 = "Yes", "Y", IF('ESS Request Form'!$B$89 = "No", "N", "Error")))</f>
        <v>No Information Submitted</v>
      </c>
      <c r="AN151" s="83" t="str">
        <f>IF('ESS Request Form'!$B$91 = "", "No Information Submitted", IF('ESS Request Form'!$B$91 = "Yes", "Y", IF('ESS Request Form'!$B$91 = "No", "N", "Error")))</f>
        <v>No Information Submitted</v>
      </c>
      <c r="AO151" s="83" t="str">
        <f>IF('ESS Request Form'!$B$93 = "", "No Information Submitted", IF('ESS Request Form'!$B$93 = "Yes", "Y", IF('ESS Request Form'!$B$93 = "No", "N", "Error")))</f>
        <v>No Information Submitted</v>
      </c>
      <c r="AP151" s="83" t="str">
        <f>IF('ESS Request Form'!$B$95 = "", "No Information Submitted", IF('ESS Request Form'!$B$95 = "Yes", "Y", IF('ESS Request Form'!$B$95 = "No", "N", "Error")))</f>
        <v>No Information Submitted</v>
      </c>
      <c r="AQ151" s="83" t="str">
        <f>IF('ESS Request Form'!$B$97 = "", "No Information Submitted", IF('ESS Request Form'!$B$97 = "Yes", "Y", IF('ESS Request Form'!$B$97 = "No", "N", "Error")))</f>
        <v>No Information Submitted</v>
      </c>
      <c r="AR151" s="84"/>
      <c r="AS151" s="84"/>
      <c r="AT151" s="83" t="str">
        <f>IF('ESS Request Form'!$B$16 = "Add", "Add", IF('ESS Request Form'!$B$16 = "Revise", "Revise", "No Information Submitted"))</f>
        <v>No Information Submitted</v>
      </c>
    </row>
    <row r="152" spans="1:46" s="70" customFormat="1" ht="28.8" x14ac:dyDescent="0.3">
      <c r="A152" s="82" t="str">
        <f>IF(ISBLANK('ESS Request Form'!$B$6), "No Information Submitted", 'ESS Request Form'!$B$6)</f>
        <v>No Information Submitted</v>
      </c>
      <c r="B152" s="82"/>
      <c r="C152" s="82" t="str">
        <f>IF(ISBLANK('ESS Request Form'!$B260), "No Information Submitted", 'ESS Request Form'!$B260)</f>
        <v>No Information Submitted</v>
      </c>
      <c r="D152" s="83" t="str">
        <f>IF(ISBLANK('ESS Request Form'!$B$30), "No Information Submitted", 'ESS Request Form'!$B$30)</f>
        <v>No Information Submitted</v>
      </c>
      <c r="E152" s="83" t="str">
        <f>IF(ISBLANK('ESS Request Form'!$C260), "No Information Submitted", IF('ESS Request Form'!$C260 = "No", "N", IF('ESS Request Form'!$C260 = "Yes", "Y", "Error")))</f>
        <v>No Information Submitted</v>
      </c>
      <c r="F152" s="83" t="str">
        <f>IF(ISBLANK('ESS Request Form'!$B$22), "No Information Submitted", 'ESS Request Form'!$B$22)</f>
        <v>No Information Submitted</v>
      </c>
      <c r="G152" s="84" t="str">
        <f>IF(ISBLANK('ESS Request Form'!$B$26), "No Information Submitted", 'ESS Request Form'!$B$26)</f>
        <v>No Information Submitted</v>
      </c>
      <c r="H152" s="83" t="str">
        <f>IF(ISBLANK('ESS Request Form'!$B$24), "No Information Submitted", 'ESS Request Form'!$B$24)</f>
        <v>No Information Submitted</v>
      </c>
      <c r="I152" s="83" t="str">
        <f xml:space="preserve"> IF('ESS Request Form'!$B$42 = "Yes", IF(OR('ESS Request Form'!$B$51 = "Yes", OR('ESS Request Form'!$B$62 = "Yes: SA8-SA15", 'ESS Request Form'!$B$62 = "Yes: SA8-SA15, SA17 &amp; SA18")), IF('ESS Request Form'!$B$51 = "Yes", "Y", "N"), "ERROR - No SA or SB Submitted"), "N")</f>
        <v>N</v>
      </c>
      <c r="J1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2" s="83" t="str">
        <f>IF($J$4 &lt;&gt; "Y", "N", IF('ESS Request Form'!$B$66 = "Yes", "Y", "N"))</f>
        <v>N</v>
      </c>
      <c r="L152" s="83" t="str">
        <f>IF($J$4 &lt;&gt; "Y", "N", IF(OR('ESS Request Form'!$B$62 = "Yes: SA8-SA15", 'ESS Request Form'!$B$62 = "Yes: SA8-SA15, SA17 &amp; SA18"), "Y", "N"))</f>
        <v>N</v>
      </c>
      <c r="M152" s="83" t="str">
        <f>IF($J$4 &lt;&gt; "Y", "N", IF('ESS Request Form'!$B$62 = "Yes: SA8-SA15, SA17 &amp; SA18", "Y", "N"))</f>
        <v>N</v>
      </c>
      <c r="N1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2" s="83"/>
      <c r="P152" s="83" t="str">
        <f>IF(ISBLANK('ESS Request Form'!$D260), "No Information Submitted", 'ESS Request Form'!$D260)</f>
        <v>No Information Submitted</v>
      </c>
      <c r="Q152" s="83" t="str">
        <f>IF(ISBLANK('ESS Request Form'!$E260), "No Information Submitted", 'ESS Request Form'!$E260)</f>
        <v>No Information Submitted</v>
      </c>
      <c r="R152" s="83" t="str">
        <f>IF(ISBLANK('ESS Request Form'!$F260), "No Information Submitted", 'ESS Request Form'!$F260)</f>
        <v>No Information Submitted</v>
      </c>
      <c r="S152" s="83" t="str">
        <f>IF(ISBLANK('ESS Request Form'!$G260), "No Information Submitted", 'ESS Request Form'!$G260)</f>
        <v>No Information Submitted</v>
      </c>
      <c r="T152" s="83" t="str">
        <f>IF(ISBLANK('ESS Request Form'!$H260), "No Information Submitted", 'ESS Request Form'!$H260)</f>
        <v>No Information Submitted</v>
      </c>
      <c r="U152" s="83" t="str">
        <f>IF($I$4 &lt;&gt; "Y", "No Information Submitted", IF(ISBLANK('ESS Request Form'!$B$44), "No NRTL Selected", 'ESS Request Form'!$B$44))</f>
        <v>No Information Submitted</v>
      </c>
      <c r="V152" s="84" t="str">
        <f t="shared" si="8"/>
        <v>No Information Submitted</v>
      </c>
      <c r="W152" s="83" t="str">
        <f>IF($J$4 &lt;&gt; "Y", "No Information Submitted", IF(ISBLANK('ESS Request Form'!$B$44), "No NRTL Selected", 'ESS Request Form'!$B$44))</f>
        <v>No Information Submitted</v>
      </c>
      <c r="X152" s="84" t="str">
        <f t="shared" si="9"/>
        <v>No Information Submitted</v>
      </c>
      <c r="Y152" s="83" t="str">
        <f>IF($J$4 &lt;&gt; "Y", "No Information Submitted", IF(AND($J$4= "Y", ISBLANK('ESS Request Form'!$B$64)), "ERROR - No Firmware Version Submitted", 'ESS Request Form'!$B$64))</f>
        <v>No Information Submitted</v>
      </c>
      <c r="Z152" s="84" t="str">
        <f t="shared" si="10"/>
        <v>No Information Submitted</v>
      </c>
      <c r="AA152" s="84" t="str">
        <f t="shared" si="11"/>
        <v>No Information Submitted</v>
      </c>
      <c r="AB152" s="83" t="str">
        <f>IF($N$4 = "No Information Submitted", "No Information Submitted", IF(ISBLANK('ESS Request Form'!$B$76), "No Information Submitted", 'ESS Request Form'!$B$76))</f>
        <v>No Information Submitted</v>
      </c>
      <c r="AC152" s="84" t="str">
        <f>IF($N$4 = "No Information Submitted", "No Information Submitted", IF(ISBLANK('ESS Request Form'!$B$76), "No Information Submitted", ""))</f>
        <v>No Information Submitted</v>
      </c>
      <c r="AD152" s="83"/>
      <c r="AF152" s="83"/>
      <c r="AG152" s="83"/>
      <c r="AH152" s="83" t="str">
        <f>IF(ISBLANK('ESS Request Form'!$I260), "", _xlfn.CONCAT("Integrated Inverter model number ", 'ESS Request Form'!$I260))</f>
        <v/>
      </c>
      <c r="AI152" s="83" t="str">
        <f>IF('ESS Request Form'!$B$81 = "", "No Information Submitted", IF('ESS Request Form'!$B$81 = "Yes", "Y", IF('ESS Request Form'!$B$81 = "No", "N", "Error")))</f>
        <v>No Information Submitted</v>
      </c>
      <c r="AJ152" s="83" t="str">
        <f>IF('ESS Request Form'!$B$83 = "", "No Information Submitted", IF('ESS Request Form'!$B$83 = "Yes", "Y", IF('ESS Request Form'!$B$83 = "No", "N", "Error")))</f>
        <v>No Information Submitted</v>
      </c>
      <c r="AK152" s="83" t="str">
        <f>IF('ESS Request Form'!$B$85 = "", "No Information Submitted", IF('ESS Request Form'!$B$85 = "Yes", "Y", IF('ESS Request Form'!$B$85 = "No", "N", "Error")))</f>
        <v>No Information Submitted</v>
      </c>
      <c r="AL152" s="83" t="str">
        <f>IF('ESS Request Form'!$B$87 = "", "No Information Submitted", IF('ESS Request Form'!$B$87 = "Yes", "Y", IF('ESS Request Form'!$B$87 = "No", "N", "Error")))</f>
        <v>No Information Submitted</v>
      </c>
      <c r="AM152" s="83" t="str">
        <f>IF('ESS Request Form'!$B$89 = "", "No Information Submitted", IF('ESS Request Form'!$B$89 = "Yes", "Y", IF('ESS Request Form'!$B$89 = "No", "N", "Error")))</f>
        <v>No Information Submitted</v>
      </c>
      <c r="AN152" s="83" t="str">
        <f>IF('ESS Request Form'!$B$91 = "", "No Information Submitted", IF('ESS Request Form'!$B$91 = "Yes", "Y", IF('ESS Request Form'!$B$91 = "No", "N", "Error")))</f>
        <v>No Information Submitted</v>
      </c>
      <c r="AO152" s="83" t="str">
        <f>IF('ESS Request Form'!$B$93 = "", "No Information Submitted", IF('ESS Request Form'!$B$93 = "Yes", "Y", IF('ESS Request Form'!$B$93 = "No", "N", "Error")))</f>
        <v>No Information Submitted</v>
      </c>
      <c r="AP152" s="83" t="str">
        <f>IF('ESS Request Form'!$B$95 = "", "No Information Submitted", IF('ESS Request Form'!$B$95 = "Yes", "Y", IF('ESS Request Form'!$B$95 = "No", "N", "Error")))</f>
        <v>No Information Submitted</v>
      </c>
      <c r="AQ152" s="83" t="str">
        <f>IF('ESS Request Form'!$B$97 = "", "No Information Submitted", IF('ESS Request Form'!$B$97 = "Yes", "Y", IF('ESS Request Form'!$B$97 = "No", "N", "Error")))</f>
        <v>No Information Submitted</v>
      </c>
      <c r="AR152" s="84"/>
      <c r="AS152" s="84"/>
      <c r="AT152" s="83" t="str">
        <f>IF('ESS Request Form'!$B$16 = "Add", "Add", IF('ESS Request Form'!$B$16 = "Revise", "Revise", "No Information Submitted"))</f>
        <v>No Information Submitted</v>
      </c>
    </row>
    <row r="153" spans="1:46" s="70" customFormat="1" ht="28.8" x14ac:dyDescent="0.3">
      <c r="A153" s="82" t="str">
        <f>IF(ISBLANK('ESS Request Form'!$B$6), "No Information Submitted", 'ESS Request Form'!$B$6)</f>
        <v>No Information Submitted</v>
      </c>
      <c r="B153" s="82"/>
      <c r="C153" s="82" t="str">
        <f>IF(ISBLANK('ESS Request Form'!$B261), "No Information Submitted", 'ESS Request Form'!$B261)</f>
        <v>No Information Submitted</v>
      </c>
      <c r="D153" s="83" t="str">
        <f>IF(ISBLANK('ESS Request Form'!$B$30), "No Information Submitted", 'ESS Request Form'!$B$30)</f>
        <v>No Information Submitted</v>
      </c>
      <c r="E153" s="83" t="str">
        <f>IF(ISBLANK('ESS Request Form'!$C261), "No Information Submitted", IF('ESS Request Form'!$C261 = "No", "N", IF('ESS Request Form'!$C261 = "Yes", "Y", "Error")))</f>
        <v>No Information Submitted</v>
      </c>
      <c r="F153" s="83" t="str">
        <f>IF(ISBLANK('ESS Request Form'!$B$22), "No Information Submitted", 'ESS Request Form'!$B$22)</f>
        <v>No Information Submitted</v>
      </c>
      <c r="G153" s="84" t="str">
        <f>IF(ISBLANK('ESS Request Form'!$B$26), "No Information Submitted", 'ESS Request Form'!$B$26)</f>
        <v>No Information Submitted</v>
      </c>
      <c r="H153" s="83" t="str">
        <f>IF(ISBLANK('ESS Request Form'!$B$24), "No Information Submitted", 'ESS Request Form'!$B$24)</f>
        <v>No Information Submitted</v>
      </c>
      <c r="I153" s="83" t="str">
        <f xml:space="preserve"> IF('ESS Request Form'!$B$42 = "Yes", IF(OR('ESS Request Form'!$B$51 = "Yes", OR('ESS Request Form'!$B$62 = "Yes: SA8-SA15", 'ESS Request Form'!$B$62 = "Yes: SA8-SA15, SA17 &amp; SA18")), IF('ESS Request Form'!$B$51 = "Yes", "Y", "N"), "ERROR - No SA or SB Submitted"), "N")</f>
        <v>N</v>
      </c>
      <c r="J1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3" s="83" t="str">
        <f>IF($J$4 &lt;&gt; "Y", "N", IF('ESS Request Form'!$B$66 = "Yes", "Y", "N"))</f>
        <v>N</v>
      </c>
      <c r="L153" s="83" t="str">
        <f>IF($J$4 &lt;&gt; "Y", "N", IF(OR('ESS Request Form'!$B$62 = "Yes: SA8-SA15", 'ESS Request Form'!$B$62 = "Yes: SA8-SA15, SA17 &amp; SA18"), "Y", "N"))</f>
        <v>N</v>
      </c>
      <c r="M153" s="83" t="str">
        <f>IF($J$4 &lt;&gt; "Y", "N", IF('ESS Request Form'!$B$62 = "Yes: SA8-SA15, SA17 &amp; SA18", "Y", "N"))</f>
        <v>N</v>
      </c>
      <c r="N1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3" s="83"/>
      <c r="P153" s="83" t="str">
        <f>IF(ISBLANK('ESS Request Form'!$D261), "No Information Submitted", 'ESS Request Form'!$D261)</f>
        <v>No Information Submitted</v>
      </c>
      <c r="Q153" s="83" t="str">
        <f>IF(ISBLANK('ESS Request Form'!$E261), "No Information Submitted", 'ESS Request Form'!$E261)</f>
        <v>No Information Submitted</v>
      </c>
      <c r="R153" s="83" t="str">
        <f>IF(ISBLANK('ESS Request Form'!$F261), "No Information Submitted", 'ESS Request Form'!$F261)</f>
        <v>No Information Submitted</v>
      </c>
      <c r="S153" s="83" t="str">
        <f>IF(ISBLANK('ESS Request Form'!$G261), "No Information Submitted", 'ESS Request Form'!$G261)</f>
        <v>No Information Submitted</v>
      </c>
      <c r="T153" s="83" t="str">
        <f>IF(ISBLANK('ESS Request Form'!$H261), "No Information Submitted", 'ESS Request Form'!$H261)</f>
        <v>No Information Submitted</v>
      </c>
      <c r="U153" s="83" t="str">
        <f>IF($I$4 &lt;&gt; "Y", "No Information Submitted", IF(ISBLANK('ESS Request Form'!$B$44), "No NRTL Selected", 'ESS Request Form'!$B$44))</f>
        <v>No Information Submitted</v>
      </c>
      <c r="V153" s="84" t="str">
        <f t="shared" si="8"/>
        <v>No Information Submitted</v>
      </c>
      <c r="W153" s="83" t="str">
        <f>IF($J$4 &lt;&gt; "Y", "No Information Submitted", IF(ISBLANK('ESS Request Form'!$B$44), "No NRTL Selected", 'ESS Request Form'!$B$44))</f>
        <v>No Information Submitted</v>
      </c>
      <c r="X153" s="84" t="str">
        <f t="shared" si="9"/>
        <v>No Information Submitted</v>
      </c>
      <c r="Y153" s="83" t="str">
        <f>IF($J$4 &lt;&gt; "Y", "No Information Submitted", IF(AND($J$4= "Y", ISBLANK('ESS Request Form'!$B$64)), "ERROR - No Firmware Version Submitted", 'ESS Request Form'!$B$64))</f>
        <v>No Information Submitted</v>
      </c>
      <c r="Z153" s="84" t="str">
        <f t="shared" si="10"/>
        <v>No Information Submitted</v>
      </c>
      <c r="AA153" s="84" t="str">
        <f t="shared" si="11"/>
        <v>No Information Submitted</v>
      </c>
      <c r="AB153" s="83" t="str">
        <f>IF($N$4 = "No Information Submitted", "No Information Submitted", IF(ISBLANK('ESS Request Form'!$B$76), "No Information Submitted", 'ESS Request Form'!$B$76))</f>
        <v>No Information Submitted</v>
      </c>
      <c r="AC153" s="84" t="str">
        <f>IF($N$4 = "No Information Submitted", "No Information Submitted", IF(ISBLANK('ESS Request Form'!$B$76), "No Information Submitted", ""))</f>
        <v>No Information Submitted</v>
      </c>
      <c r="AD153" s="83"/>
      <c r="AF153" s="83"/>
      <c r="AG153" s="83"/>
      <c r="AH153" s="83" t="str">
        <f>IF(ISBLANK('ESS Request Form'!$I261), "", _xlfn.CONCAT("Integrated Inverter model number ", 'ESS Request Form'!$I261))</f>
        <v/>
      </c>
      <c r="AI153" s="83" t="str">
        <f>IF('ESS Request Form'!$B$81 = "", "No Information Submitted", IF('ESS Request Form'!$B$81 = "Yes", "Y", IF('ESS Request Form'!$B$81 = "No", "N", "Error")))</f>
        <v>No Information Submitted</v>
      </c>
      <c r="AJ153" s="83" t="str">
        <f>IF('ESS Request Form'!$B$83 = "", "No Information Submitted", IF('ESS Request Form'!$B$83 = "Yes", "Y", IF('ESS Request Form'!$B$83 = "No", "N", "Error")))</f>
        <v>No Information Submitted</v>
      </c>
      <c r="AK153" s="83" t="str">
        <f>IF('ESS Request Form'!$B$85 = "", "No Information Submitted", IF('ESS Request Form'!$B$85 = "Yes", "Y", IF('ESS Request Form'!$B$85 = "No", "N", "Error")))</f>
        <v>No Information Submitted</v>
      </c>
      <c r="AL153" s="83" t="str">
        <f>IF('ESS Request Form'!$B$87 = "", "No Information Submitted", IF('ESS Request Form'!$B$87 = "Yes", "Y", IF('ESS Request Form'!$B$87 = "No", "N", "Error")))</f>
        <v>No Information Submitted</v>
      </c>
      <c r="AM153" s="83" t="str">
        <f>IF('ESS Request Form'!$B$89 = "", "No Information Submitted", IF('ESS Request Form'!$B$89 = "Yes", "Y", IF('ESS Request Form'!$B$89 = "No", "N", "Error")))</f>
        <v>No Information Submitted</v>
      </c>
      <c r="AN153" s="83" t="str">
        <f>IF('ESS Request Form'!$B$91 = "", "No Information Submitted", IF('ESS Request Form'!$B$91 = "Yes", "Y", IF('ESS Request Form'!$B$91 = "No", "N", "Error")))</f>
        <v>No Information Submitted</v>
      </c>
      <c r="AO153" s="83" t="str">
        <f>IF('ESS Request Form'!$B$93 = "", "No Information Submitted", IF('ESS Request Form'!$B$93 = "Yes", "Y", IF('ESS Request Form'!$B$93 = "No", "N", "Error")))</f>
        <v>No Information Submitted</v>
      </c>
      <c r="AP153" s="83" t="str">
        <f>IF('ESS Request Form'!$B$95 = "", "No Information Submitted", IF('ESS Request Form'!$B$95 = "Yes", "Y", IF('ESS Request Form'!$B$95 = "No", "N", "Error")))</f>
        <v>No Information Submitted</v>
      </c>
      <c r="AQ153" s="83" t="str">
        <f>IF('ESS Request Form'!$B$97 = "", "No Information Submitted", IF('ESS Request Form'!$B$97 = "Yes", "Y", IF('ESS Request Form'!$B$97 = "No", "N", "Error")))</f>
        <v>No Information Submitted</v>
      </c>
      <c r="AR153" s="84"/>
      <c r="AS153" s="84"/>
      <c r="AT153" s="83" t="str">
        <f>IF('ESS Request Form'!$B$16 = "Add", "Add", IF('ESS Request Form'!$B$16 = "Revise", "Revise", "No Information Submitted"))</f>
        <v>No Information Submitted</v>
      </c>
    </row>
    <row r="154" spans="1:46" s="70" customFormat="1" ht="28.8" x14ac:dyDescent="0.3">
      <c r="A154" s="82" t="str">
        <f>IF(ISBLANK('ESS Request Form'!$B$6), "No Information Submitted", 'ESS Request Form'!$B$6)</f>
        <v>No Information Submitted</v>
      </c>
      <c r="B154" s="82"/>
      <c r="C154" s="82" t="str">
        <f>IF(ISBLANK('ESS Request Form'!$B262), "No Information Submitted", 'ESS Request Form'!$B262)</f>
        <v>No Information Submitted</v>
      </c>
      <c r="D154" s="83" t="str">
        <f>IF(ISBLANK('ESS Request Form'!$B$30), "No Information Submitted", 'ESS Request Form'!$B$30)</f>
        <v>No Information Submitted</v>
      </c>
      <c r="E154" s="83" t="str">
        <f>IF(ISBLANK('ESS Request Form'!$C262), "No Information Submitted", IF('ESS Request Form'!$C262 = "No", "N", IF('ESS Request Form'!$C262 = "Yes", "Y", "Error")))</f>
        <v>No Information Submitted</v>
      </c>
      <c r="F154" s="83" t="str">
        <f>IF(ISBLANK('ESS Request Form'!$B$22), "No Information Submitted", 'ESS Request Form'!$B$22)</f>
        <v>No Information Submitted</v>
      </c>
      <c r="G154" s="84" t="str">
        <f>IF(ISBLANK('ESS Request Form'!$B$26), "No Information Submitted", 'ESS Request Form'!$B$26)</f>
        <v>No Information Submitted</v>
      </c>
      <c r="H154" s="83" t="str">
        <f>IF(ISBLANK('ESS Request Form'!$B$24), "No Information Submitted", 'ESS Request Form'!$B$24)</f>
        <v>No Information Submitted</v>
      </c>
      <c r="I154" s="83" t="str">
        <f xml:space="preserve"> IF('ESS Request Form'!$B$42 = "Yes", IF(OR('ESS Request Form'!$B$51 = "Yes", OR('ESS Request Form'!$B$62 = "Yes: SA8-SA15", 'ESS Request Form'!$B$62 = "Yes: SA8-SA15, SA17 &amp; SA18")), IF('ESS Request Form'!$B$51 = "Yes", "Y", "N"), "ERROR - No SA or SB Submitted"), "N")</f>
        <v>N</v>
      </c>
      <c r="J15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4" s="83" t="str">
        <f>IF($J$4 &lt;&gt; "Y", "N", IF('ESS Request Form'!$B$66 = "Yes", "Y", "N"))</f>
        <v>N</v>
      </c>
      <c r="L154" s="83" t="str">
        <f>IF($J$4 &lt;&gt; "Y", "N", IF(OR('ESS Request Form'!$B$62 = "Yes: SA8-SA15", 'ESS Request Form'!$B$62 = "Yes: SA8-SA15, SA17 &amp; SA18"), "Y", "N"))</f>
        <v>N</v>
      </c>
      <c r="M154" s="83" t="str">
        <f>IF($J$4 &lt;&gt; "Y", "N", IF('ESS Request Form'!$B$62 = "Yes: SA8-SA15, SA17 &amp; SA18", "Y", "N"))</f>
        <v>N</v>
      </c>
      <c r="N15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4" s="83"/>
      <c r="P154" s="83" t="str">
        <f>IF(ISBLANK('ESS Request Form'!$D262), "No Information Submitted", 'ESS Request Form'!$D262)</f>
        <v>No Information Submitted</v>
      </c>
      <c r="Q154" s="83" t="str">
        <f>IF(ISBLANK('ESS Request Form'!$E262), "No Information Submitted", 'ESS Request Form'!$E262)</f>
        <v>No Information Submitted</v>
      </c>
      <c r="R154" s="83" t="str">
        <f>IF(ISBLANK('ESS Request Form'!$F262), "No Information Submitted", 'ESS Request Form'!$F262)</f>
        <v>No Information Submitted</v>
      </c>
      <c r="S154" s="83" t="str">
        <f>IF(ISBLANK('ESS Request Form'!$G262), "No Information Submitted", 'ESS Request Form'!$G262)</f>
        <v>No Information Submitted</v>
      </c>
      <c r="T154" s="83" t="str">
        <f>IF(ISBLANK('ESS Request Form'!$H262), "No Information Submitted", 'ESS Request Form'!$H262)</f>
        <v>No Information Submitted</v>
      </c>
      <c r="U154" s="83" t="str">
        <f>IF($I$4 &lt;&gt; "Y", "No Information Submitted", IF(ISBLANK('ESS Request Form'!$B$44), "No NRTL Selected", 'ESS Request Form'!$B$44))</f>
        <v>No Information Submitted</v>
      </c>
      <c r="V154" s="84" t="str">
        <f t="shared" si="8"/>
        <v>No Information Submitted</v>
      </c>
      <c r="W154" s="83" t="str">
        <f>IF($J$4 &lt;&gt; "Y", "No Information Submitted", IF(ISBLANK('ESS Request Form'!$B$44), "No NRTL Selected", 'ESS Request Form'!$B$44))</f>
        <v>No Information Submitted</v>
      </c>
      <c r="X154" s="84" t="str">
        <f t="shared" si="9"/>
        <v>No Information Submitted</v>
      </c>
      <c r="Y154" s="83" t="str">
        <f>IF($J$4 &lt;&gt; "Y", "No Information Submitted", IF(AND($J$4= "Y", ISBLANK('ESS Request Form'!$B$64)), "ERROR - No Firmware Version Submitted", 'ESS Request Form'!$B$64))</f>
        <v>No Information Submitted</v>
      </c>
      <c r="Z154" s="84" t="str">
        <f t="shared" si="10"/>
        <v>No Information Submitted</v>
      </c>
      <c r="AA154" s="84" t="str">
        <f t="shared" si="11"/>
        <v>No Information Submitted</v>
      </c>
      <c r="AB154" s="83" t="str">
        <f>IF($N$4 = "No Information Submitted", "No Information Submitted", IF(ISBLANK('ESS Request Form'!$B$76), "No Information Submitted", 'ESS Request Form'!$B$76))</f>
        <v>No Information Submitted</v>
      </c>
      <c r="AC154" s="84" t="str">
        <f>IF($N$4 = "No Information Submitted", "No Information Submitted", IF(ISBLANK('ESS Request Form'!$B$76), "No Information Submitted", ""))</f>
        <v>No Information Submitted</v>
      </c>
      <c r="AD154" s="83"/>
      <c r="AF154" s="83"/>
      <c r="AG154" s="83"/>
      <c r="AH154" s="83" t="str">
        <f>IF(ISBLANK('ESS Request Form'!$I262), "", _xlfn.CONCAT("Integrated Inverter model number ", 'ESS Request Form'!$I262))</f>
        <v/>
      </c>
      <c r="AI154" s="83" t="str">
        <f>IF('ESS Request Form'!$B$81 = "", "No Information Submitted", IF('ESS Request Form'!$B$81 = "Yes", "Y", IF('ESS Request Form'!$B$81 = "No", "N", "Error")))</f>
        <v>No Information Submitted</v>
      </c>
      <c r="AJ154" s="83" t="str">
        <f>IF('ESS Request Form'!$B$83 = "", "No Information Submitted", IF('ESS Request Form'!$B$83 = "Yes", "Y", IF('ESS Request Form'!$B$83 = "No", "N", "Error")))</f>
        <v>No Information Submitted</v>
      </c>
      <c r="AK154" s="83" t="str">
        <f>IF('ESS Request Form'!$B$85 = "", "No Information Submitted", IF('ESS Request Form'!$B$85 = "Yes", "Y", IF('ESS Request Form'!$B$85 = "No", "N", "Error")))</f>
        <v>No Information Submitted</v>
      </c>
      <c r="AL154" s="83" t="str">
        <f>IF('ESS Request Form'!$B$87 = "", "No Information Submitted", IF('ESS Request Form'!$B$87 = "Yes", "Y", IF('ESS Request Form'!$B$87 = "No", "N", "Error")))</f>
        <v>No Information Submitted</v>
      </c>
      <c r="AM154" s="83" t="str">
        <f>IF('ESS Request Form'!$B$89 = "", "No Information Submitted", IF('ESS Request Form'!$B$89 = "Yes", "Y", IF('ESS Request Form'!$B$89 = "No", "N", "Error")))</f>
        <v>No Information Submitted</v>
      </c>
      <c r="AN154" s="83" t="str">
        <f>IF('ESS Request Form'!$B$91 = "", "No Information Submitted", IF('ESS Request Form'!$B$91 = "Yes", "Y", IF('ESS Request Form'!$B$91 = "No", "N", "Error")))</f>
        <v>No Information Submitted</v>
      </c>
      <c r="AO154" s="83" t="str">
        <f>IF('ESS Request Form'!$B$93 = "", "No Information Submitted", IF('ESS Request Form'!$B$93 = "Yes", "Y", IF('ESS Request Form'!$B$93 = "No", "N", "Error")))</f>
        <v>No Information Submitted</v>
      </c>
      <c r="AP154" s="83" t="str">
        <f>IF('ESS Request Form'!$B$95 = "", "No Information Submitted", IF('ESS Request Form'!$B$95 = "Yes", "Y", IF('ESS Request Form'!$B$95 = "No", "N", "Error")))</f>
        <v>No Information Submitted</v>
      </c>
      <c r="AQ154" s="83" t="str">
        <f>IF('ESS Request Form'!$B$97 = "", "No Information Submitted", IF('ESS Request Form'!$B$97 = "Yes", "Y", IF('ESS Request Form'!$B$97 = "No", "N", "Error")))</f>
        <v>No Information Submitted</v>
      </c>
      <c r="AR154" s="84"/>
      <c r="AS154" s="84"/>
      <c r="AT154" s="83" t="str">
        <f>IF('ESS Request Form'!$B$16 = "Add", "Add", IF('ESS Request Form'!$B$16 = "Revise", "Revise", "No Information Submitted"))</f>
        <v>No Information Submitted</v>
      </c>
    </row>
    <row r="155" spans="1:46" s="70" customFormat="1" ht="28.8" x14ac:dyDescent="0.3">
      <c r="A155" s="82" t="str">
        <f>IF(ISBLANK('ESS Request Form'!$B$6), "No Information Submitted", 'ESS Request Form'!$B$6)</f>
        <v>No Information Submitted</v>
      </c>
      <c r="B155" s="82"/>
      <c r="C155" s="82" t="str">
        <f>IF(ISBLANK('ESS Request Form'!$B263), "No Information Submitted", 'ESS Request Form'!$B263)</f>
        <v>No Information Submitted</v>
      </c>
      <c r="D155" s="83" t="str">
        <f>IF(ISBLANK('ESS Request Form'!$B$30), "No Information Submitted", 'ESS Request Form'!$B$30)</f>
        <v>No Information Submitted</v>
      </c>
      <c r="E155" s="83" t="str">
        <f>IF(ISBLANK('ESS Request Form'!$C263), "No Information Submitted", IF('ESS Request Form'!$C263 = "No", "N", IF('ESS Request Form'!$C263 = "Yes", "Y", "Error")))</f>
        <v>No Information Submitted</v>
      </c>
      <c r="F155" s="83" t="str">
        <f>IF(ISBLANK('ESS Request Form'!$B$22), "No Information Submitted", 'ESS Request Form'!$B$22)</f>
        <v>No Information Submitted</v>
      </c>
      <c r="G155" s="84" t="str">
        <f>IF(ISBLANK('ESS Request Form'!$B$26), "No Information Submitted", 'ESS Request Form'!$B$26)</f>
        <v>No Information Submitted</v>
      </c>
      <c r="H155" s="83" t="str">
        <f>IF(ISBLANK('ESS Request Form'!$B$24), "No Information Submitted", 'ESS Request Form'!$B$24)</f>
        <v>No Information Submitted</v>
      </c>
      <c r="I155" s="83" t="str">
        <f xml:space="preserve"> IF('ESS Request Form'!$B$42 = "Yes", IF(OR('ESS Request Form'!$B$51 = "Yes", OR('ESS Request Form'!$B$62 = "Yes: SA8-SA15", 'ESS Request Form'!$B$62 = "Yes: SA8-SA15, SA17 &amp; SA18")), IF('ESS Request Form'!$B$51 = "Yes", "Y", "N"), "ERROR - No SA or SB Submitted"), "N")</f>
        <v>N</v>
      </c>
      <c r="J15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5" s="83" t="str">
        <f>IF($J$4 &lt;&gt; "Y", "N", IF('ESS Request Form'!$B$66 = "Yes", "Y", "N"))</f>
        <v>N</v>
      </c>
      <c r="L155" s="83" t="str">
        <f>IF($J$4 &lt;&gt; "Y", "N", IF(OR('ESS Request Form'!$B$62 = "Yes: SA8-SA15", 'ESS Request Form'!$B$62 = "Yes: SA8-SA15, SA17 &amp; SA18"), "Y", "N"))</f>
        <v>N</v>
      </c>
      <c r="M155" s="83" t="str">
        <f>IF($J$4 &lt;&gt; "Y", "N", IF('ESS Request Form'!$B$62 = "Yes: SA8-SA15, SA17 &amp; SA18", "Y", "N"))</f>
        <v>N</v>
      </c>
      <c r="N15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5" s="83"/>
      <c r="P155" s="83" t="str">
        <f>IF(ISBLANK('ESS Request Form'!$D263), "No Information Submitted", 'ESS Request Form'!$D263)</f>
        <v>No Information Submitted</v>
      </c>
      <c r="Q155" s="83" t="str">
        <f>IF(ISBLANK('ESS Request Form'!$E263), "No Information Submitted", 'ESS Request Form'!$E263)</f>
        <v>No Information Submitted</v>
      </c>
      <c r="R155" s="83" t="str">
        <f>IF(ISBLANK('ESS Request Form'!$F263), "No Information Submitted", 'ESS Request Form'!$F263)</f>
        <v>No Information Submitted</v>
      </c>
      <c r="S155" s="83" t="str">
        <f>IF(ISBLANK('ESS Request Form'!$G263), "No Information Submitted", 'ESS Request Form'!$G263)</f>
        <v>No Information Submitted</v>
      </c>
      <c r="T155" s="83" t="str">
        <f>IF(ISBLANK('ESS Request Form'!$H263), "No Information Submitted", 'ESS Request Form'!$H263)</f>
        <v>No Information Submitted</v>
      </c>
      <c r="U155" s="83" t="str">
        <f>IF($I$4 &lt;&gt; "Y", "No Information Submitted", IF(ISBLANK('ESS Request Form'!$B$44), "No NRTL Selected", 'ESS Request Form'!$B$44))</f>
        <v>No Information Submitted</v>
      </c>
      <c r="V155" s="84" t="str">
        <f t="shared" si="8"/>
        <v>No Information Submitted</v>
      </c>
      <c r="W155" s="83" t="str">
        <f>IF($J$4 &lt;&gt; "Y", "No Information Submitted", IF(ISBLANK('ESS Request Form'!$B$44), "No NRTL Selected", 'ESS Request Form'!$B$44))</f>
        <v>No Information Submitted</v>
      </c>
      <c r="X155" s="84" t="str">
        <f t="shared" si="9"/>
        <v>No Information Submitted</v>
      </c>
      <c r="Y155" s="83" t="str">
        <f>IF($J$4 &lt;&gt; "Y", "No Information Submitted", IF(AND($J$4= "Y", ISBLANK('ESS Request Form'!$B$64)), "ERROR - No Firmware Version Submitted", 'ESS Request Form'!$B$64))</f>
        <v>No Information Submitted</v>
      </c>
      <c r="Z155" s="84" t="str">
        <f t="shared" si="10"/>
        <v>No Information Submitted</v>
      </c>
      <c r="AA155" s="84" t="str">
        <f t="shared" si="11"/>
        <v>No Information Submitted</v>
      </c>
      <c r="AB155" s="83" t="str">
        <f>IF($N$4 = "No Information Submitted", "No Information Submitted", IF(ISBLANK('ESS Request Form'!$B$76), "No Information Submitted", 'ESS Request Form'!$B$76))</f>
        <v>No Information Submitted</v>
      </c>
      <c r="AC155" s="84" t="str">
        <f>IF($N$4 = "No Information Submitted", "No Information Submitted", IF(ISBLANK('ESS Request Form'!$B$76), "No Information Submitted", ""))</f>
        <v>No Information Submitted</v>
      </c>
      <c r="AD155" s="83"/>
      <c r="AF155" s="83"/>
      <c r="AG155" s="83"/>
      <c r="AH155" s="83" t="str">
        <f>IF(ISBLANK('ESS Request Form'!$I263), "", _xlfn.CONCAT("Integrated Inverter model number ", 'ESS Request Form'!$I263))</f>
        <v/>
      </c>
      <c r="AI155" s="83" t="str">
        <f>IF('ESS Request Form'!$B$81 = "", "No Information Submitted", IF('ESS Request Form'!$B$81 = "Yes", "Y", IF('ESS Request Form'!$B$81 = "No", "N", "Error")))</f>
        <v>No Information Submitted</v>
      </c>
      <c r="AJ155" s="83" t="str">
        <f>IF('ESS Request Form'!$B$83 = "", "No Information Submitted", IF('ESS Request Form'!$B$83 = "Yes", "Y", IF('ESS Request Form'!$B$83 = "No", "N", "Error")))</f>
        <v>No Information Submitted</v>
      </c>
      <c r="AK155" s="83" t="str">
        <f>IF('ESS Request Form'!$B$85 = "", "No Information Submitted", IF('ESS Request Form'!$B$85 = "Yes", "Y", IF('ESS Request Form'!$B$85 = "No", "N", "Error")))</f>
        <v>No Information Submitted</v>
      </c>
      <c r="AL155" s="83" t="str">
        <f>IF('ESS Request Form'!$B$87 = "", "No Information Submitted", IF('ESS Request Form'!$B$87 = "Yes", "Y", IF('ESS Request Form'!$B$87 = "No", "N", "Error")))</f>
        <v>No Information Submitted</v>
      </c>
      <c r="AM155" s="83" t="str">
        <f>IF('ESS Request Form'!$B$89 = "", "No Information Submitted", IF('ESS Request Form'!$B$89 = "Yes", "Y", IF('ESS Request Form'!$B$89 = "No", "N", "Error")))</f>
        <v>No Information Submitted</v>
      </c>
      <c r="AN155" s="83" t="str">
        <f>IF('ESS Request Form'!$B$91 = "", "No Information Submitted", IF('ESS Request Form'!$B$91 = "Yes", "Y", IF('ESS Request Form'!$B$91 = "No", "N", "Error")))</f>
        <v>No Information Submitted</v>
      </c>
      <c r="AO155" s="83" t="str">
        <f>IF('ESS Request Form'!$B$93 = "", "No Information Submitted", IF('ESS Request Form'!$B$93 = "Yes", "Y", IF('ESS Request Form'!$B$93 = "No", "N", "Error")))</f>
        <v>No Information Submitted</v>
      </c>
      <c r="AP155" s="83" t="str">
        <f>IF('ESS Request Form'!$B$95 = "", "No Information Submitted", IF('ESS Request Form'!$B$95 = "Yes", "Y", IF('ESS Request Form'!$B$95 = "No", "N", "Error")))</f>
        <v>No Information Submitted</v>
      </c>
      <c r="AQ155" s="83" t="str">
        <f>IF('ESS Request Form'!$B$97 = "", "No Information Submitted", IF('ESS Request Form'!$B$97 = "Yes", "Y", IF('ESS Request Form'!$B$97 = "No", "N", "Error")))</f>
        <v>No Information Submitted</v>
      </c>
      <c r="AR155" s="84"/>
      <c r="AS155" s="84"/>
      <c r="AT155" s="83" t="str">
        <f>IF('ESS Request Form'!$B$16 = "Add", "Add", IF('ESS Request Form'!$B$16 = "Revise", "Revise", "No Information Submitted"))</f>
        <v>No Information Submitted</v>
      </c>
    </row>
    <row r="156" spans="1:46" s="70" customFormat="1" ht="28.8" x14ac:dyDescent="0.3">
      <c r="A156" s="82" t="str">
        <f>IF(ISBLANK('ESS Request Form'!$B$6), "No Information Submitted", 'ESS Request Form'!$B$6)</f>
        <v>No Information Submitted</v>
      </c>
      <c r="B156" s="82"/>
      <c r="C156" s="82" t="str">
        <f>IF(ISBLANK('ESS Request Form'!$B264), "No Information Submitted", 'ESS Request Form'!$B264)</f>
        <v>No Information Submitted</v>
      </c>
      <c r="D156" s="83" t="str">
        <f>IF(ISBLANK('ESS Request Form'!$B$30), "No Information Submitted", 'ESS Request Form'!$B$30)</f>
        <v>No Information Submitted</v>
      </c>
      <c r="E156" s="83" t="str">
        <f>IF(ISBLANK('ESS Request Form'!$C264), "No Information Submitted", IF('ESS Request Form'!$C264 = "No", "N", IF('ESS Request Form'!$C264 = "Yes", "Y", "Error")))</f>
        <v>No Information Submitted</v>
      </c>
      <c r="F156" s="83" t="str">
        <f>IF(ISBLANK('ESS Request Form'!$B$22), "No Information Submitted", 'ESS Request Form'!$B$22)</f>
        <v>No Information Submitted</v>
      </c>
      <c r="G156" s="84" t="str">
        <f>IF(ISBLANK('ESS Request Form'!$B$26), "No Information Submitted", 'ESS Request Form'!$B$26)</f>
        <v>No Information Submitted</v>
      </c>
      <c r="H156" s="83" t="str">
        <f>IF(ISBLANK('ESS Request Form'!$B$24), "No Information Submitted", 'ESS Request Form'!$B$24)</f>
        <v>No Information Submitted</v>
      </c>
      <c r="I156" s="83" t="str">
        <f xml:space="preserve"> IF('ESS Request Form'!$B$42 = "Yes", IF(OR('ESS Request Form'!$B$51 = "Yes", OR('ESS Request Form'!$B$62 = "Yes: SA8-SA15", 'ESS Request Form'!$B$62 = "Yes: SA8-SA15, SA17 &amp; SA18")), IF('ESS Request Form'!$B$51 = "Yes", "Y", "N"), "ERROR - No SA or SB Submitted"), "N")</f>
        <v>N</v>
      </c>
      <c r="J15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6" s="83" t="str">
        <f>IF($J$4 &lt;&gt; "Y", "N", IF('ESS Request Form'!$B$66 = "Yes", "Y", "N"))</f>
        <v>N</v>
      </c>
      <c r="L156" s="83" t="str">
        <f>IF($J$4 &lt;&gt; "Y", "N", IF(OR('ESS Request Form'!$B$62 = "Yes: SA8-SA15", 'ESS Request Form'!$B$62 = "Yes: SA8-SA15, SA17 &amp; SA18"), "Y", "N"))</f>
        <v>N</v>
      </c>
      <c r="M156" s="83" t="str">
        <f>IF($J$4 &lt;&gt; "Y", "N", IF('ESS Request Form'!$B$62 = "Yes: SA8-SA15, SA17 &amp; SA18", "Y", "N"))</f>
        <v>N</v>
      </c>
      <c r="N15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6" s="83"/>
      <c r="P156" s="83" t="str">
        <f>IF(ISBLANK('ESS Request Form'!$D264), "No Information Submitted", 'ESS Request Form'!$D264)</f>
        <v>No Information Submitted</v>
      </c>
      <c r="Q156" s="83" t="str">
        <f>IF(ISBLANK('ESS Request Form'!$E264), "No Information Submitted", 'ESS Request Form'!$E264)</f>
        <v>No Information Submitted</v>
      </c>
      <c r="R156" s="83" t="str">
        <f>IF(ISBLANK('ESS Request Form'!$F264), "No Information Submitted", 'ESS Request Form'!$F264)</f>
        <v>No Information Submitted</v>
      </c>
      <c r="S156" s="83" t="str">
        <f>IF(ISBLANK('ESS Request Form'!$G264), "No Information Submitted", 'ESS Request Form'!$G264)</f>
        <v>No Information Submitted</v>
      </c>
      <c r="T156" s="83" t="str">
        <f>IF(ISBLANK('ESS Request Form'!$H264), "No Information Submitted", 'ESS Request Form'!$H264)</f>
        <v>No Information Submitted</v>
      </c>
      <c r="U156" s="83" t="str">
        <f>IF($I$4 &lt;&gt; "Y", "No Information Submitted", IF(ISBLANK('ESS Request Form'!$B$44), "No NRTL Selected", 'ESS Request Form'!$B$44))</f>
        <v>No Information Submitted</v>
      </c>
      <c r="V156" s="84" t="str">
        <f t="shared" si="8"/>
        <v>No Information Submitted</v>
      </c>
      <c r="W156" s="83" t="str">
        <f>IF($J$4 &lt;&gt; "Y", "No Information Submitted", IF(ISBLANK('ESS Request Form'!$B$44), "No NRTL Selected", 'ESS Request Form'!$B$44))</f>
        <v>No Information Submitted</v>
      </c>
      <c r="X156" s="84" t="str">
        <f t="shared" si="9"/>
        <v>No Information Submitted</v>
      </c>
      <c r="Y156" s="83" t="str">
        <f>IF($J$4 &lt;&gt; "Y", "No Information Submitted", IF(AND($J$4= "Y", ISBLANK('ESS Request Form'!$B$64)), "ERROR - No Firmware Version Submitted", 'ESS Request Form'!$B$64))</f>
        <v>No Information Submitted</v>
      </c>
      <c r="Z156" s="84" t="str">
        <f t="shared" si="10"/>
        <v>No Information Submitted</v>
      </c>
      <c r="AA156" s="84" t="str">
        <f t="shared" si="11"/>
        <v>No Information Submitted</v>
      </c>
      <c r="AB156" s="83" t="str">
        <f>IF($N$4 = "No Information Submitted", "No Information Submitted", IF(ISBLANK('ESS Request Form'!$B$76), "No Information Submitted", 'ESS Request Form'!$B$76))</f>
        <v>No Information Submitted</v>
      </c>
      <c r="AC156" s="84" t="str">
        <f>IF($N$4 = "No Information Submitted", "No Information Submitted", IF(ISBLANK('ESS Request Form'!$B$76), "No Information Submitted", ""))</f>
        <v>No Information Submitted</v>
      </c>
      <c r="AD156" s="83"/>
      <c r="AF156" s="83"/>
      <c r="AG156" s="83"/>
      <c r="AH156" s="83" t="str">
        <f>IF(ISBLANK('ESS Request Form'!$I264), "", _xlfn.CONCAT("Integrated Inverter model number ", 'ESS Request Form'!$I264))</f>
        <v/>
      </c>
      <c r="AI156" s="83" t="str">
        <f>IF('ESS Request Form'!$B$81 = "", "No Information Submitted", IF('ESS Request Form'!$B$81 = "Yes", "Y", IF('ESS Request Form'!$B$81 = "No", "N", "Error")))</f>
        <v>No Information Submitted</v>
      </c>
      <c r="AJ156" s="83" t="str">
        <f>IF('ESS Request Form'!$B$83 = "", "No Information Submitted", IF('ESS Request Form'!$B$83 = "Yes", "Y", IF('ESS Request Form'!$B$83 = "No", "N", "Error")))</f>
        <v>No Information Submitted</v>
      </c>
      <c r="AK156" s="83" t="str">
        <f>IF('ESS Request Form'!$B$85 = "", "No Information Submitted", IF('ESS Request Form'!$B$85 = "Yes", "Y", IF('ESS Request Form'!$B$85 = "No", "N", "Error")))</f>
        <v>No Information Submitted</v>
      </c>
      <c r="AL156" s="83" t="str">
        <f>IF('ESS Request Form'!$B$87 = "", "No Information Submitted", IF('ESS Request Form'!$B$87 = "Yes", "Y", IF('ESS Request Form'!$B$87 = "No", "N", "Error")))</f>
        <v>No Information Submitted</v>
      </c>
      <c r="AM156" s="83" t="str">
        <f>IF('ESS Request Form'!$B$89 = "", "No Information Submitted", IF('ESS Request Form'!$B$89 = "Yes", "Y", IF('ESS Request Form'!$B$89 = "No", "N", "Error")))</f>
        <v>No Information Submitted</v>
      </c>
      <c r="AN156" s="83" t="str">
        <f>IF('ESS Request Form'!$B$91 = "", "No Information Submitted", IF('ESS Request Form'!$B$91 = "Yes", "Y", IF('ESS Request Form'!$B$91 = "No", "N", "Error")))</f>
        <v>No Information Submitted</v>
      </c>
      <c r="AO156" s="83" t="str">
        <f>IF('ESS Request Form'!$B$93 = "", "No Information Submitted", IF('ESS Request Form'!$B$93 = "Yes", "Y", IF('ESS Request Form'!$B$93 = "No", "N", "Error")))</f>
        <v>No Information Submitted</v>
      </c>
      <c r="AP156" s="83" t="str">
        <f>IF('ESS Request Form'!$B$95 = "", "No Information Submitted", IF('ESS Request Form'!$B$95 = "Yes", "Y", IF('ESS Request Form'!$B$95 = "No", "N", "Error")))</f>
        <v>No Information Submitted</v>
      </c>
      <c r="AQ156" s="83" t="str">
        <f>IF('ESS Request Form'!$B$97 = "", "No Information Submitted", IF('ESS Request Form'!$B$97 = "Yes", "Y", IF('ESS Request Form'!$B$97 = "No", "N", "Error")))</f>
        <v>No Information Submitted</v>
      </c>
      <c r="AR156" s="84"/>
      <c r="AS156" s="84"/>
      <c r="AT156" s="83" t="str">
        <f>IF('ESS Request Form'!$B$16 = "Add", "Add", IF('ESS Request Form'!$B$16 = "Revise", "Revise", "No Information Submitted"))</f>
        <v>No Information Submitted</v>
      </c>
    </row>
    <row r="157" spans="1:46" s="70" customFormat="1" ht="28.8" x14ac:dyDescent="0.3">
      <c r="A157" s="82" t="str">
        <f>IF(ISBLANK('ESS Request Form'!$B$6), "No Information Submitted", 'ESS Request Form'!$B$6)</f>
        <v>No Information Submitted</v>
      </c>
      <c r="B157" s="82"/>
      <c r="C157" s="82" t="str">
        <f>IF(ISBLANK('ESS Request Form'!$B265), "No Information Submitted", 'ESS Request Form'!$B265)</f>
        <v>No Information Submitted</v>
      </c>
      <c r="D157" s="83" t="str">
        <f>IF(ISBLANK('ESS Request Form'!$B$30), "No Information Submitted", 'ESS Request Form'!$B$30)</f>
        <v>No Information Submitted</v>
      </c>
      <c r="E157" s="83" t="str">
        <f>IF(ISBLANK('ESS Request Form'!$C265), "No Information Submitted", IF('ESS Request Form'!$C265 = "No", "N", IF('ESS Request Form'!$C265 = "Yes", "Y", "Error")))</f>
        <v>No Information Submitted</v>
      </c>
      <c r="F157" s="83" t="str">
        <f>IF(ISBLANK('ESS Request Form'!$B$22), "No Information Submitted", 'ESS Request Form'!$B$22)</f>
        <v>No Information Submitted</v>
      </c>
      <c r="G157" s="84" t="str">
        <f>IF(ISBLANK('ESS Request Form'!$B$26), "No Information Submitted", 'ESS Request Form'!$B$26)</f>
        <v>No Information Submitted</v>
      </c>
      <c r="H157" s="83" t="str">
        <f>IF(ISBLANK('ESS Request Form'!$B$24), "No Information Submitted", 'ESS Request Form'!$B$24)</f>
        <v>No Information Submitted</v>
      </c>
      <c r="I157" s="83" t="str">
        <f xml:space="preserve"> IF('ESS Request Form'!$B$42 = "Yes", IF(OR('ESS Request Form'!$B$51 = "Yes", OR('ESS Request Form'!$B$62 = "Yes: SA8-SA15", 'ESS Request Form'!$B$62 = "Yes: SA8-SA15, SA17 &amp; SA18")), IF('ESS Request Form'!$B$51 = "Yes", "Y", "N"), "ERROR - No SA or SB Submitted"), "N")</f>
        <v>N</v>
      </c>
      <c r="J15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7" s="83" t="str">
        <f>IF($J$4 &lt;&gt; "Y", "N", IF('ESS Request Form'!$B$66 = "Yes", "Y", "N"))</f>
        <v>N</v>
      </c>
      <c r="L157" s="83" t="str">
        <f>IF($J$4 &lt;&gt; "Y", "N", IF(OR('ESS Request Form'!$B$62 = "Yes: SA8-SA15", 'ESS Request Form'!$B$62 = "Yes: SA8-SA15, SA17 &amp; SA18"), "Y", "N"))</f>
        <v>N</v>
      </c>
      <c r="M157" s="83" t="str">
        <f>IF($J$4 &lt;&gt; "Y", "N", IF('ESS Request Form'!$B$62 = "Yes: SA8-SA15, SA17 &amp; SA18", "Y", "N"))</f>
        <v>N</v>
      </c>
      <c r="N15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7" s="83"/>
      <c r="P157" s="83" t="str">
        <f>IF(ISBLANK('ESS Request Form'!$D265), "No Information Submitted", 'ESS Request Form'!$D265)</f>
        <v>No Information Submitted</v>
      </c>
      <c r="Q157" s="83" t="str">
        <f>IF(ISBLANK('ESS Request Form'!$E265), "No Information Submitted", 'ESS Request Form'!$E265)</f>
        <v>No Information Submitted</v>
      </c>
      <c r="R157" s="83" t="str">
        <f>IF(ISBLANK('ESS Request Form'!$F265), "No Information Submitted", 'ESS Request Form'!$F265)</f>
        <v>No Information Submitted</v>
      </c>
      <c r="S157" s="83" t="str">
        <f>IF(ISBLANK('ESS Request Form'!$G265), "No Information Submitted", 'ESS Request Form'!$G265)</f>
        <v>No Information Submitted</v>
      </c>
      <c r="T157" s="83" t="str">
        <f>IF(ISBLANK('ESS Request Form'!$H265), "No Information Submitted", 'ESS Request Form'!$H265)</f>
        <v>No Information Submitted</v>
      </c>
      <c r="U157" s="83" t="str">
        <f>IF($I$4 &lt;&gt; "Y", "No Information Submitted", IF(ISBLANK('ESS Request Form'!$B$44), "No NRTL Selected", 'ESS Request Form'!$B$44))</f>
        <v>No Information Submitted</v>
      </c>
      <c r="V157" s="84" t="str">
        <f t="shared" si="8"/>
        <v>No Information Submitted</v>
      </c>
      <c r="W157" s="83" t="str">
        <f>IF($J$4 &lt;&gt; "Y", "No Information Submitted", IF(ISBLANK('ESS Request Form'!$B$44), "No NRTL Selected", 'ESS Request Form'!$B$44))</f>
        <v>No Information Submitted</v>
      </c>
      <c r="X157" s="84" t="str">
        <f t="shared" si="9"/>
        <v>No Information Submitted</v>
      </c>
      <c r="Y157" s="83" t="str">
        <f>IF($J$4 &lt;&gt; "Y", "No Information Submitted", IF(AND($J$4= "Y", ISBLANK('ESS Request Form'!$B$64)), "ERROR - No Firmware Version Submitted", 'ESS Request Form'!$B$64))</f>
        <v>No Information Submitted</v>
      </c>
      <c r="Z157" s="84" t="str">
        <f t="shared" si="10"/>
        <v>No Information Submitted</v>
      </c>
      <c r="AA157" s="84" t="str">
        <f t="shared" si="11"/>
        <v>No Information Submitted</v>
      </c>
      <c r="AB157" s="83" t="str">
        <f>IF($N$4 = "No Information Submitted", "No Information Submitted", IF(ISBLANK('ESS Request Form'!$B$76), "No Information Submitted", 'ESS Request Form'!$B$76))</f>
        <v>No Information Submitted</v>
      </c>
      <c r="AC157" s="84" t="str">
        <f>IF($N$4 = "No Information Submitted", "No Information Submitted", IF(ISBLANK('ESS Request Form'!$B$76), "No Information Submitted", ""))</f>
        <v>No Information Submitted</v>
      </c>
      <c r="AD157" s="83"/>
      <c r="AF157" s="83"/>
      <c r="AG157" s="83"/>
      <c r="AH157" s="83" t="str">
        <f>IF(ISBLANK('ESS Request Form'!$I265), "", _xlfn.CONCAT("Integrated Inverter model number ", 'ESS Request Form'!$I265))</f>
        <v/>
      </c>
      <c r="AI157" s="83" t="str">
        <f>IF('ESS Request Form'!$B$81 = "", "No Information Submitted", IF('ESS Request Form'!$B$81 = "Yes", "Y", IF('ESS Request Form'!$B$81 = "No", "N", "Error")))</f>
        <v>No Information Submitted</v>
      </c>
      <c r="AJ157" s="83" t="str">
        <f>IF('ESS Request Form'!$B$83 = "", "No Information Submitted", IF('ESS Request Form'!$B$83 = "Yes", "Y", IF('ESS Request Form'!$B$83 = "No", "N", "Error")))</f>
        <v>No Information Submitted</v>
      </c>
      <c r="AK157" s="83" t="str">
        <f>IF('ESS Request Form'!$B$85 = "", "No Information Submitted", IF('ESS Request Form'!$B$85 = "Yes", "Y", IF('ESS Request Form'!$B$85 = "No", "N", "Error")))</f>
        <v>No Information Submitted</v>
      </c>
      <c r="AL157" s="83" t="str">
        <f>IF('ESS Request Form'!$B$87 = "", "No Information Submitted", IF('ESS Request Form'!$B$87 = "Yes", "Y", IF('ESS Request Form'!$B$87 = "No", "N", "Error")))</f>
        <v>No Information Submitted</v>
      </c>
      <c r="AM157" s="83" t="str">
        <f>IF('ESS Request Form'!$B$89 = "", "No Information Submitted", IF('ESS Request Form'!$B$89 = "Yes", "Y", IF('ESS Request Form'!$B$89 = "No", "N", "Error")))</f>
        <v>No Information Submitted</v>
      </c>
      <c r="AN157" s="83" t="str">
        <f>IF('ESS Request Form'!$B$91 = "", "No Information Submitted", IF('ESS Request Form'!$B$91 = "Yes", "Y", IF('ESS Request Form'!$B$91 = "No", "N", "Error")))</f>
        <v>No Information Submitted</v>
      </c>
      <c r="AO157" s="83" t="str">
        <f>IF('ESS Request Form'!$B$93 = "", "No Information Submitted", IF('ESS Request Form'!$B$93 = "Yes", "Y", IF('ESS Request Form'!$B$93 = "No", "N", "Error")))</f>
        <v>No Information Submitted</v>
      </c>
      <c r="AP157" s="83" t="str">
        <f>IF('ESS Request Form'!$B$95 = "", "No Information Submitted", IF('ESS Request Form'!$B$95 = "Yes", "Y", IF('ESS Request Form'!$B$95 = "No", "N", "Error")))</f>
        <v>No Information Submitted</v>
      </c>
      <c r="AQ157" s="83" t="str">
        <f>IF('ESS Request Form'!$B$97 = "", "No Information Submitted", IF('ESS Request Form'!$B$97 = "Yes", "Y", IF('ESS Request Form'!$B$97 = "No", "N", "Error")))</f>
        <v>No Information Submitted</v>
      </c>
      <c r="AR157" s="84"/>
      <c r="AS157" s="84"/>
      <c r="AT157" s="83" t="str">
        <f>IF('ESS Request Form'!$B$16 = "Add", "Add", IF('ESS Request Form'!$B$16 = "Revise", "Revise", "No Information Submitted"))</f>
        <v>No Information Submitted</v>
      </c>
    </row>
    <row r="158" spans="1:46" s="70" customFormat="1" ht="28.8" x14ac:dyDescent="0.3">
      <c r="A158" s="82" t="str">
        <f>IF(ISBLANK('ESS Request Form'!$B$6), "No Information Submitted", 'ESS Request Form'!$B$6)</f>
        <v>No Information Submitted</v>
      </c>
      <c r="B158" s="82"/>
      <c r="C158" s="82" t="str">
        <f>IF(ISBLANK('ESS Request Form'!$B266), "No Information Submitted", 'ESS Request Form'!$B266)</f>
        <v>No Information Submitted</v>
      </c>
      <c r="D158" s="83" t="str">
        <f>IF(ISBLANK('ESS Request Form'!$B$30), "No Information Submitted", 'ESS Request Form'!$B$30)</f>
        <v>No Information Submitted</v>
      </c>
      <c r="E158" s="83" t="str">
        <f>IF(ISBLANK('ESS Request Form'!$C266), "No Information Submitted", IF('ESS Request Form'!$C266 = "No", "N", IF('ESS Request Form'!$C266 = "Yes", "Y", "Error")))</f>
        <v>No Information Submitted</v>
      </c>
      <c r="F158" s="83" t="str">
        <f>IF(ISBLANK('ESS Request Form'!$B$22), "No Information Submitted", 'ESS Request Form'!$B$22)</f>
        <v>No Information Submitted</v>
      </c>
      <c r="G158" s="84" t="str">
        <f>IF(ISBLANK('ESS Request Form'!$B$26), "No Information Submitted", 'ESS Request Form'!$B$26)</f>
        <v>No Information Submitted</v>
      </c>
      <c r="H158" s="83" t="str">
        <f>IF(ISBLANK('ESS Request Form'!$B$24), "No Information Submitted", 'ESS Request Form'!$B$24)</f>
        <v>No Information Submitted</v>
      </c>
      <c r="I158" s="83" t="str">
        <f xml:space="preserve"> IF('ESS Request Form'!$B$42 = "Yes", IF(OR('ESS Request Form'!$B$51 = "Yes", OR('ESS Request Form'!$B$62 = "Yes: SA8-SA15", 'ESS Request Form'!$B$62 = "Yes: SA8-SA15, SA17 &amp; SA18")), IF('ESS Request Form'!$B$51 = "Yes", "Y", "N"), "ERROR - No SA or SB Submitted"), "N")</f>
        <v>N</v>
      </c>
      <c r="J15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8" s="83" t="str">
        <f>IF($J$4 &lt;&gt; "Y", "N", IF('ESS Request Form'!$B$66 = "Yes", "Y", "N"))</f>
        <v>N</v>
      </c>
      <c r="L158" s="83" t="str">
        <f>IF($J$4 &lt;&gt; "Y", "N", IF(OR('ESS Request Form'!$B$62 = "Yes: SA8-SA15", 'ESS Request Form'!$B$62 = "Yes: SA8-SA15, SA17 &amp; SA18"), "Y", "N"))</f>
        <v>N</v>
      </c>
      <c r="M158" s="83" t="str">
        <f>IF($J$4 &lt;&gt; "Y", "N", IF('ESS Request Form'!$B$62 = "Yes: SA8-SA15, SA17 &amp; SA18", "Y", "N"))</f>
        <v>N</v>
      </c>
      <c r="N15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8" s="83"/>
      <c r="P158" s="83" t="str">
        <f>IF(ISBLANK('ESS Request Form'!$D266), "No Information Submitted", 'ESS Request Form'!$D266)</f>
        <v>No Information Submitted</v>
      </c>
      <c r="Q158" s="83" t="str">
        <f>IF(ISBLANK('ESS Request Form'!$E266), "No Information Submitted", 'ESS Request Form'!$E266)</f>
        <v>No Information Submitted</v>
      </c>
      <c r="R158" s="83" t="str">
        <f>IF(ISBLANK('ESS Request Form'!$F266), "No Information Submitted", 'ESS Request Form'!$F266)</f>
        <v>No Information Submitted</v>
      </c>
      <c r="S158" s="83" t="str">
        <f>IF(ISBLANK('ESS Request Form'!$G266), "No Information Submitted", 'ESS Request Form'!$G266)</f>
        <v>No Information Submitted</v>
      </c>
      <c r="T158" s="83" t="str">
        <f>IF(ISBLANK('ESS Request Form'!$H266), "No Information Submitted", 'ESS Request Form'!$H266)</f>
        <v>No Information Submitted</v>
      </c>
      <c r="U158" s="83" t="str">
        <f>IF($I$4 &lt;&gt; "Y", "No Information Submitted", IF(ISBLANK('ESS Request Form'!$B$44), "No NRTL Selected", 'ESS Request Form'!$B$44))</f>
        <v>No Information Submitted</v>
      </c>
      <c r="V158" s="84" t="str">
        <f t="shared" si="8"/>
        <v>No Information Submitted</v>
      </c>
      <c r="W158" s="83" t="str">
        <f>IF($J$4 &lt;&gt; "Y", "No Information Submitted", IF(ISBLANK('ESS Request Form'!$B$44), "No NRTL Selected", 'ESS Request Form'!$B$44))</f>
        <v>No Information Submitted</v>
      </c>
      <c r="X158" s="84" t="str">
        <f t="shared" si="9"/>
        <v>No Information Submitted</v>
      </c>
      <c r="Y158" s="83" t="str">
        <f>IF($J$4 &lt;&gt; "Y", "No Information Submitted", IF(AND($J$4= "Y", ISBLANK('ESS Request Form'!$B$64)), "ERROR - No Firmware Version Submitted", 'ESS Request Form'!$B$64))</f>
        <v>No Information Submitted</v>
      </c>
      <c r="Z158" s="84" t="str">
        <f t="shared" si="10"/>
        <v>No Information Submitted</v>
      </c>
      <c r="AA158" s="84" t="str">
        <f t="shared" si="11"/>
        <v>No Information Submitted</v>
      </c>
      <c r="AB158" s="83" t="str">
        <f>IF($N$4 = "No Information Submitted", "No Information Submitted", IF(ISBLANK('ESS Request Form'!$B$76), "No Information Submitted", 'ESS Request Form'!$B$76))</f>
        <v>No Information Submitted</v>
      </c>
      <c r="AC158" s="84" t="str">
        <f>IF($N$4 = "No Information Submitted", "No Information Submitted", IF(ISBLANK('ESS Request Form'!$B$76), "No Information Submitted", ""))</f>
        <v>No Information Submitted</v>
      </c>
      <c r="AD158" s="83"/>
      <c r="AF158" s="83"/>
      <c r="AG158" s="83"/>
      <c r="AH158" s="83" t="str">
        <f>IF(ISBLANK('ESS Request Form'!$I266), "", _xlfn.CONCAT("Integrated Inverter model number ", 'ESS Request Form'!$I266))</f>
        <v/>
      </c>
      <c r="AI158" s="83" t="str">
        <f>IF('ESS Request Form'!$B$81 = "", "No Information Submitted", IF('ESS Request Form'!$B$81 = "Yes", "Y", IF('ESS Request Form'!$B$81 = "No", "N", "Error")))</f>
        <v>No Information Submitted</v>
      </c>
      <c r="AJ158" s="83" t="str">
        <f>IF('ESS Request Form'!$B$83 = "", "No Information Submitted", IF('ESS Request Form'!$B$83 = "Yes", "Y", IF('ESS Request Form'!$B$83 = "No", "N", "Error")))</f>
        <v>No Information Submitted</v>
      </c>
      <c r="AK158" s="83" t="str">
        <f>IF('ESS Request Form'!$B$85 = "", "No Information Submitted", IF('ESS Request Form'!$B$85 = "Yes", "Y", IF('ESS Request Form'!$B$85 = "No", "N", "Error")))</f>
        <v>No Information Submitted</v>
      </c>
      <c r="AL158" s="83" t="str">
        <f>IF('ESS Request Form'!$B$87 = "", "No Information Submitted", IF('ESS Request Form'!$B$87 = "Yes", "Y", IF('ESS Request Form'!$B$87 = "No", "N", "Error")))</f>
        <v>No Information Submitted</v>
      </c>
      <c r="AM158" s="83" t="str">
        <f>IF('ESS Request Form'!$B$89 = "", "No Information Submitted", IF('ESS Request Form'!$B$89 = "Yes", "Y", IF('ESS Request Form'!$B$89 = "No", "N", "Error")))</f>
        <v>No Information Submitted</v>
      </c>
      <c r="AN158" s="83" t="str">
        <f>IF('ESS Request Form'!$B$91 = "", "No Information Submitted", IF('ESS Request Form'!$B$91 = "Yes", "Y", IF('ESS Request Form'!$B$91 = "No", "N", "Error")))</f>
        <v>No Information Submitted</v>
      </c>
      <c r="AO158" s="83" t="str">
        <f>IF('ESS Request Form'!$B$93 = "", "No Information Submitted", IF('ESS Request Form'!$B$93 = "Yes", "Y", IF('ESS Request Form'!$B$93 = "No", "N", "Error")))</f>
        <v>No Information Submitted</v>
      </c>
      <c r="AP158" s="83" t="str">
        <f>IF('ESS Request Form'!$B$95 = "", "No Information Submitted", IF('ESS Request Form'!$B$95 = "Yes", "Y", IF('ESS Request Form'!$B$95 = "No", "N", "Error")))</f>
        <v>No Information Submitted</v>
      </c>
      <c r="AQ158" s="83" t="str">
        <f>IF('ESS Request Form'!$B$97 = "", "No Information Submitted", IF('ESS Request Form'!$B$97 = "Yes", "Y", IF('ESS Request Form'!$B$97 = "No", "N", "Error")))</f>
        <v>No Information Submitted</v>
      </c>
      <c r="AR158" s="84"/>
      <c r="AS158" s="84"/>
      <c r="AT158" s="83" t="str">
        <f>IF('ESS Request Form'!$B$16 = "Add", "Add", IF('ESS Request Form'!$B$16 = "Revise", "Revise", "No Information Submitted"))</f>
        <v>No Information Submitted</v>
      </c>
    </row>
    <row r="159" spans="1:46" s="70" customFormat="1" ht="28.8" x14ac:dyDescent="0.3">
      <c r="A159" s="82" t="str">
        <f>IF(ISBLANK('ESS Request Form'!$B$6), "No Information Submitted", 'ESS Request Form'!$B$6)</f>
        <v>No Information Submitted</v>
      </c>
      <c r="B159" s="82"/>
      <c r="C159" s="82" t="str">
        <f>IF(ISBLANK('ESS Request Form'!$B267), "No Information Submitted", 'ESS Request Form'!$B267)</f>
        <v>No Information Submitted</v>
      </c>
      <c r="D159" s="83" t="str">
        <f>IF(ISBLANK('ESS Request Form'!$B$30), "No Information Submitted", 'ESS Request Form'!$B$30)</f>
        <v>No Information Submitted</v>
      </c>
      <c r="E159" s="83" t="str">
        <f>IF(ISBLANK('ESS Request Form'!$C267), "No Information Submitted", IF('ESS Request Form'!$C267 = "No", "N", IF('ESS Request Form'!$C267 = "Yes", "Y", "Error")))</f>
        <v>No Information Submitted</v>
      </c>
      <c r="F159" s="83" t="str">
        <f>IF(ISBLANK('ESS Request Form'!$B$22), "No Information Submitted", 'ESS Request Form'!$B$22)</f>
        <v>No Information Submitted</v>
      </c>
      <c r="G159" s="84" t="str">
        <f>IF(ISBLANK('ESS Request Form'!$B$26), "No Information Submitted", 'ESS Request Form'!$B$26)</f>
        <v>No Information Submitted</v>
      </c>
      <c r="H159" s="83" t="str">
        <f>IF(ISBLANK('ESS Request Form'!$B$24), "No Information Submitted", 'ESS Request Form'!$B$24)</f>
        <v>No Information Submitted</v>
      </c>
      <c r="I159" s="83" t="str">
        <f xml:space="preserve"> IF('ESS Request Form'!$B$42 = "Yes", IF(OR('ESS Request Form'!$B$51 = "Yes", OR('ESS Request Form'!$B$62 = "Yes: SA8-SA15", 'ESS Request Form'!$B$62 = "Yes: SA8-SA15, SA17 &amp; SA18")), IF('ESS Request Form'!$B$51 = "Yes", "Y", "N"), "ERROR - No SA or SB Submitted"), "N")</f>
        <v>N</v>
      </c>
      <c r="J15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9" s="83" t="str">
        <f>IF($J$4 &lt;&gt; "Y", "N", IF('ESS Request Form'!$B$66 = "Yes", "Y", "N"))</f>
        <v>N</v>
      </c>
      <c r="L159" s="83" t="str">
        <f>IF($J$4 &lt;&gt; "Y", "N", IF(OR('ESS Request Form'!$B$62 = "Yes: SA8-SA15", 'ESS Request Form'!$B$62 = "Yes: SA8-SA15, SA17 &amp; SA18"), "Y", "N"))</f>
        <v>N</v>
      </c>
      <c r="M159" s="83" t="str">
        <f>IF($J$4 &lt;&gt; "Y", "N", IF('ESS Request Form'!$B$62 = "Yes: SA8-SA15, SA17 &amp; SA18", "Y", "N"))</f>
        <v>N</v>
      </c>
      <c r="N15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9" s="83"/>
      <c r="P159" s="83" t="str">
        <f>IF(ISBLANK('ESS Request Form'!$D267), "No Information Submitted", 'ESS Request Form'!$D267)</f>
        <v>No Information Submitted</v>
      </c>
      <c r="Q159" s="83" t="str">
        <f>IF(ISBLANK('ESS Request Form'!$E267), "No Information Submitted", 'ESS Request Form'!$E267)</f>
        <v>No Information Submitted</v>
      </c>
      <c r="R159" s="83" t="str">
        <f>IF(ISBLANK('ESS Request Form'!$F267), "No Information Submitted", 'ESS Request Form'!$F267)</f>
        <v>No Information Submitted</v>
      </c>
      <c r="S159" s="83" t="str">
        <f>IF(ISBLANK('ESS Request Form'!$G267), "No Information Submitted", 'ESS Request Form'!$G267)</f>
        <v>No Information Submitted</v>
      </c>
      <c r="T159" s="83" t="str">
        <f>IF(ISBLANK('ESS Request Form'!$H267), "No Information Submitted", 'ESS Request Form'!$H267)</f>
        <v>No Information Submitted</v>
      </c>
      <c r="U159" s="83" t="str">
        <f>IF($I$4 &lt;&gt; "Y", "No Information Submitted", IF(ISBLANK('ESS Request Form'!$B$44), "No NRTL Selected", 'ESS Request Form'!$B$44))</f>
        <v>No Information Submitted</v>
      </c>
      <c r="V159" s="84" t="str">
        <f t="shared" si="8"/>
        <v>No Information Submitted</v>
      </c>
      <c r="W159" s="83" t="str">
        <f>IF($J$4 &lt;&gt; "Y", "No Information Submitted", IF(ISBLANK('ESS Request Form'!$B$44), "No NRTL Selected", 'ESS Request Form'!$B$44))</f>
        <v>No Information Submitted</v>
      </c>
      <c r="X159" s="84" t="str">
        <f t="shared" si="9"/>
        <v>No Information Submitted</v>
      </c>
      <c r="Y159" s="83" t="str">
        <f>IF($J$4 &lt;&gt; "Y", "No Information Submitted", IF(AND($J$4= "Y", ISBLANK('ESS Request Form'!$B$64)), "ERROR - No Firmware Version Submitted", 'ESS Request Form'!$B$64))</f>
        <v>No Information Submitted</v>
      </c>
      <c r="Z159" s="84" t="str">
        <f t="shared" si="10"/>
        <v>No Information Submitted</v>
      </c>
      <c r="AA159" s="84" t="str">
        <f t="shared" si="11"/>
        <v>No Information Submitted</v>
      </c>
      <c r="AB159" s="83" t="str">
        <f>IF($N$4 = "No Information Submitted", "No Information Submitted", IF(ISBLANK('ESS Request Form'!$B$76), "No Information Submitted", 'ESS Request Form'!$B$76))</f>
        <v>No Information Submitted</v>
      </c>
      <c r="AC159" s="84" t="str">
        <f>IF($N$4 = "No Information Submitted", "No Information Submitted", IF(ISBLANK('ESS Request Form'!$B$76), "No Information Submitted", ""))</f>
        <v>No Information Submitted</v>
      </c>
      <c r="AD159" s="83"/>
      <c r="AF159" s="83"/>
      <c r="AG159" s="83"/>
      <c r="AH159" s="83" t="str">
        <f>IF(ISBLANK('ESS Request Form'!$I267), "", _xlfn.CONCAT("Integrated Inverter model number ", 'ESS Request Form'!$I267))</f>
        <v/>
      </c>
      <c r="AI159" s="83" t="str">
        <f>IF('ESS Request Form'!$B$81 = "", "No Information Submitted", IF('ESS Request Form'!$B$81 = "Yes", "Y", IF('ESS Request Form'!$B$81 = "No", "N", "Error")))</f>
        <v>No Information Submitted</v>
      </c>
      <c r="AJ159" s="83" t="str">
        <f>IF('ESS Request Form'!$B$83 = "", "No Information Submitted", IF('ESS Request Form'!$B$83 = "Yes", "Y", IF('ESS Request Form'!$B$83 = "No", "N", "Error")))</f>
        <v>No Information Submitted</v>
      </c>
      <c r="AK159" s="83" t="str">
        <f>IF('ESS Request Form'!$B$85 = "", "No Information Submitted", IF('ESS Request Form'!$B$85 = "Yes", "Y", IF('ESS Request Form'!$B$85 = "No", "N", "Error")))</f>
        <v>No Information Submitted</v>
      </c>
      <c r="AL159" s="83" t="str">
        <f>IF('ESS Request Form'!$B$87 = "", "No Information Submitted", IF('ESS Request Form'!$B$87 = "Yes", "Y", IF('ESS Request Form'!$B$87 = "No", "N", "Error")))</f>
        <v>No Information Submitted</v>
      </c>
      <c r="AM159" s="83" t="str">
        <f>IF('ESS Request Form'!$B$89 = "", "No Information Submitted", IF('ESS Request Form'!$B$89 = "Yes", "Y", IF('ESS Request Form'!$B$89 = "No", "N", "Error")))</f>
        <v>No Information Submitted</v>
      </c>
      <c r="AN159" s="83" t="str">
        <f>IF('ESS Request Form'!$B$91 = "", "No Information Submitted", IF('ESS Request Form'!$B$91 = "Yes", "Y", IF('ESS Request Form'!$B$91 = "No", "N", "Error")))</f>
        <v>No Information Submitted</v>
      </c>
      <c r="AO159" s="83" t="str">
        <f>IF('ESS Request Form'!$B$93 = "", "No Information Submitted", IF('ESS Request Form'!$B$93 = "Yes", "Y", IF('ESS Request Form'!$B$93 = "No", "N", "Error")))</f>
        <v>No Information Submitted</v>
      </c>
      <c r="AP159" s="83" t="str">
        <f>IF('ESS Request Form'!$B$95 = "", "No Information Submitted", IF('ESS Request Form'!$B$95 = "Yes", "Y", IF('ESS Request Form'!$B$95 = "No", "N", "Error")))</f>
        <v>No Information Submitted</v>
      </c>
      <c r="AQ159" s="83" t="str">
        <f>IF('ESS Request Form'!$B$97 = "", "No Information Submitted", IF('ESS Request Form'!$B$97 = "Yes", "Y", IF('ESS Request Form'!$B$97 = "No", "N", "Error")))</f>
        <v>No Information Submitted</v>
      </c>
      <c r="AR159" s="84"/>
      <c r="AS159" s="84"/>
      <c r="AT159" s="83" t="str">
        <f>IF('ESS Request Form'!$B$16 = "Add", "Add", IF('ESS Request Form'!$B$16 = "Revise", "Revise", "No Information Submitted"))</f>
        <v>No Information Submitted</v>
      </c>
    </row>
    <row r="160" spans="1:46" s="70" customFormat="1" ht="28.8" x14ac:dyDescent="0.3">
      <c r="A160" s="82" t="str">
        <f>IF(ISBLANK('ESS Request Form'!$B$6), "No Information Submitted", 'ESS Request Form'!$B$6)</f>
        <v>No Information Submitted</v>
      </c>
      <c r="B160" s="82"/>
      <c r="C160" s="82" t="str">
        <f>IF(ISBLANK('ESS Request Form'!$B268), "No Information Submitted", 'ESS Request Form'!$B268)</f>
        <v>No Information Submitted</v>
      </c>
      <c r="D160" s="83" t="str">
        <f>IF(ISBLANK('ESS Request Form'!$B$30), "No Information Submitted", 'ESS Request Form'!$B$30)</f>
        <v>No Information Submitted</v>
      </c>
      <c r="E160" s="83" t="str">
        <f>IF(ISBLANK('ESS Request Form'!$C268), "No Information Submitted", IF('ESS Request Form'!$C268 = "No", "N", IF('ESS Request Form'!$C268 = "Yes", "Y", "Error")))</f>
        <v>No Information Submitted</v>
      </c>
      <c r="F160" s="83" t="str">
        <f>IF(ISBLANK('ESS Request Form'!$B$22), "No Information Submitted", 'ESS Request Form'!$B$22)</f>
        <v>No Information Submitted</v>
      </c>
      <c r="G160" s="84" t="str">
        <f>IF(ISBLANK('ESS Request Form'!$B$26), "No Information Submitted", 'ESS Request Form'!$B$26)</f>
        <v>No Information Submitted</v>
      </c>
      <c r="H160" s="83" t="str">
        <f>IF(ISBLANK('ESS Request Form'!$B$24), "No Information Submitted", 'ESS Request Form'!$B$24)</f>
        <v>No Information Submitted</v>
      </c>
      <c r="I160" s="83" t="str">
        <f xml:space="preserve"> IF('ESS Request Form'!$B$42 = "Yes", IF(OR('ESS Request Form'!$B$51 = "Yes", OR('ESS Request Form'!$B$62 = "Yes: SA8-SA15", 'ESS Request Form'!$B$62 = "Yes: SA8-SA15, SA17 &amp; SA18")), IF('ESS Request Form'!$B$51 = "Yes", "Y", "N"), "ERROR - No SA or SB Submitted"), "N")</f>
        <v>N</v>
      </c>
      <c r="J16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0" s="83" t="str">
        <f>IF($J$4 &lt;&gt; "Y", "N", IF('ESS Request Form'!$B$66 = "Yes", "Y", "N"))</f>
        <v>N</v>
      </c>
      <c r="L160" s="83" t="str">
        <f>IF($J$4 &lt;&gt; "Y", "N", IF(OR('ESS Request Form'!$B$62 = "Yes: SA8-SA15", 'ESS Request Form'!$B$62 = "Yes: SA8-SA15, SA17 &amp; SA18"), "Y", "N"))</f>
        <v>N</v>
      </c>
      <c r="M160" s="83" t="str">
        <f>IF($J$4 &lt;&gt; "Y", "N", IF('ESS Request Form'!$B$62 = "Yes: SA8-SA15, SA17 &amp; SA18", "Y", "N"))</f>
        <v>N</v>
      </c>
      <c r="N16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0" s="83"/>
      <c r="P160" s="83" t="str">
        <f>IF(ISBLANK('ESS Request Form'!$D268), "No Information Submitted", 'ESS Request Form'!$D268)</f>
        <v>No Information Submitted</v>
      </c>
      <c r="Q160" s="83" t="str">
        <f>IF(ISBLANK('ESS Request Form'!$E268), "No Information Submitted", 'ESS Request Form'!$E268)</f>
        <v>No Information Submitted</v>
      </c>
      <c r="R160" s="83" t="str">
        <f>IF(ISBLANK('ESS Request Form'!$F268), "No Information Submitted", 'ESS Request Form'!$F268)</f>
        <v>No Information Submitted</v>
      </c>
      <c r="S160" s="83" t="str">
        <f>IF(ISBLANK('ESS Request Form'!$G268), "No Information Submitted", 'ESS Request Form'!$G268)</f>
        <v>No Information Submitted</v>
      </c>
      <c r="T160" s="83" t="str">
        <f>IF(ISBLANK('ESS Request Form'!$H268), "No Information Submitted", 'ESS Request Form'!$H268)</f>
        <v>No Information Submitted</v>
      </c>
      <c r="U160" s="83" t="str">
        <f>IF($I$4 &lt;&gt; "Y", "No Information Submitted", IF(ISBLANK('ESS Request Form'!$B$44), "No NRTL Selected", 'ESS Request Form'!$B$44))</f>
        <v>No Information Submitted</v>
      </c>
      <c r="V160" s="84" t="str">
        <f t="shared" si="8"/>
        <v>No Information Submitted</v>
      </c>
      <c r="W160" s="83" t="str">
        <f>IF($J$4 &lt;&gt; "Y", "No Information Submitted", IF(ISBLANK('ESS Request Form'!$B$44), "No NRTL Selected", 'ESS Request Form'!$B$44))</f>
        <v>No Information Submitted</v>
      </c>
      <c r="X160" s="84" t="str">
        <f t="shared" si="9"/>
        <v>No Information Submitted</v>
      </c>
      <c r="Y160" s="83" t="str">
        <f>IF($J$4 &lt;&gt; "Y", "No Information Submitted", IF(AND($J$4= "Y", ISBLANK('ESS Request Form'!$B$64)), "ERROR - No Firmware Version Submitted", 'ESS Request Form'!$B$64))</f>
        <v>No Information Submitted</v>
      </c>
      <c r="Z160" s="84" t="str">
        <f t="shared" si="10"/>
        <v>No Information Submitted</v>
      </c>
      <c r="AA160" s="84" t="str">
        <f t="shared" si="11"/>
        <v>No Information Submitted</v>
      </c>
      <c r="AB160" s="83" t="str">
        <f>IF($N$4 = "No Information Submitted", "No Information Submitted", IF(ISBLANK('ESS Request Form'!$B$76), "No Information Submitted", 'ESS Request Form'!$B$76))</f>
        <v>No Information Submitted</v>
      </c>
      <c r="AC160" s="84" t="str">
        <f>IF($N$4 = "No Information Submitted", "No Information Submitted", IF(ISBLANK('ESS Request Form'!$B$76), "No Information Submitted", ""))</f>
        <v>No Information Submitted</v>
      </c>
      <c r="AD160" s="83"/>
      <c r="AF160" s="83"/>
      <c r="AG160" s="83"/>
      <c r="AH160" s="83" t="str">
        <f>IF(ISBLANK('ESS Request Form'!$I268), "", _xlfn.CONCAT("Integrated Inverter model number ", 'ESS Request Form'!$I268))</f>
        <v/>
      </c>
      <c r="AI160" s="83" t="str">
        <f>IF('ESS Request Form'!$B$81 = "", "No Information Submitted", IF('ESS Request Form'!$B$81 = "Yes", "Y", IF('ESS Request Form'!$B$81 = "No", "N", "Error")))</f>
        <v>No Information Submitted</v>
      </c>
      <c r="AJ160" s="83" t="str">
        <f>IF('ESS Request Form'!$B$83 = "", "No Information Submitted", IF('ESS Request Form'!$B$83 = "Yes", "Y", IF('ESS Request Form'!$B$83 = "No", "N", "Error")))</f>
        <v>No Information Submitted</v>
      </c>
      <c r="AK160" s="83" t="str">
        <f>IF('ESS Request Form'!$B$85 = "", "No Information Submitted", IF('ESS Request Form'!$B$85 = "Yes", "Y", IF('ESS Request Form'!$B$85 = "No", "N", "Error")))</f>
        <v>No Information Submitted</v>
      </c>
      <c r="AL160" s="83" t="str">
        <f>IF('ESS Request Form'!$B$87 = "", "No Information Submitted", IF('ESS Request Form'!$B$87 = "Yes", "Y", IF('ESS Request Form'!$B$87 = "No", "N", "Error")))</f>
        <v>No Information Submitted</v>
      </c>
      <c r="AM160" s="83" t="str">
        <f>IF('ESS Request Form'!$B$89 = "", "No Information Submitted", IF('ESS Request Form'!$B$89 = "Yes", "Y", IF('ESS Request Form'!$B$89 = "No", "N", "Error")))</f>
        <v>No Information Submitted</v>
      </c>
      <c r="AN160" s="83" t="str">
        <f>IF('ESS Request Form'!$B$91 = "", "No Information Submitted", IF('ESS Request Form'!$B$91 = "Yes", "Y", IF('ESS Request Form'!$B$91 = "No", "N", "Error")))</f>
        <v>No Information Submitted</v>
      </c>
      <c r="AO160" s="83" t="str">
        <f>IF('ESS Request Form'!$B$93 = "", "No Information Submitted", IF('ESS Request Form'!$B$93 = "Yes", "Y", IF('ESS Request Form'!$B$93 = "No", "N", "Error")))</f>
        <v>No Information Submitted</v>
      </c>
      <c r="AP160" s="83" t="str">
        <f>IF('ESS Request Form'!$B$95 = "", "No Information Submitted", IF('ESS Request Form'!$B$95 = "Yes", "Y", IF('ESS Request Form'!$B$95 = "No", "N", "Error")))</f>
        <v>No Information Submitted</v>
      </c>
      <c r="AQ160" s="83" t="str">
        <f>IF('ESS Request Form'!$B$97 = "", "No Information Submitted", IF('ESS Request Form'!$B$97 = "Yes", "Y", IF('ESS Request Form'!$B$97 = "No", "N", "Error")))</f>
        <v>No Information Submitted</v>
      </c>
      <c r="AR160" s="84"/>
      <c r="AS160" s="84"/>
      <c r="AT160" s="83" t="str">
        <f>IF('ESS Request Form'!$B$16 = "Add", "Add", IF('ESS Request Form'!$B$16 = "Revise", "Revise", "No Information Submitted"))</f>
        <v>No Information Submitted</v>
      </c>
    </row>
    <row r="161" spans="1:46" s="70" customFormat="1" ht="28.8" x14ac:dyDescent="0.3">
      <c r="A161" s="82" t="str">
        <f>IF(ISBLANK('ESS Request Form'!$B$6), "No Information Submitted", 'ESS Request Form'!$B$6)</f>
        <v>No Information Submitted</v>
      </c>
      <c r="B161" s="82"/>
      <c r="C161" s="82" t="str">
        <f>IF(ISBLANK('ESS Request Form'!$B269), "No Information Submitted", 'ESS Request Form'!$B269)</f>
        <v>No Information Submitted</v>
      </c>
      <c r="D161" s="83" t="str">
        <f>IF(ISBLANK('ESS Request Form'!$B$30), "No Information Submitted", 'ESS Request Form'!$B$30)</f>
        <v>No Information Submitted</v>
      </c>
      <c r="E161" s="83" t="str">
        <f>IF(ISBLANK('ESS Request Form'!$C269), "No Information Submitted", IF('ESS Request Form'!$C269 = "No", "N", IF('ESS Request Form'!$C269 = "Yes", "Y", "Error")))</f>
        <v>No Information Submitted</v>
      </c>
      <c r="F161" s="83" t="str">
        <f>IF(ISBLANK('ESS Request Form'!$B$22), "No Information Submitted", 'ESS Request Form'!$B$22)</f>
        <v>No Information Submitted</v>
      </c>
      <c r="G161" s="84" t="str">
        <f>IF(ISBLANK('ESS Request Form'!$B$26), "No Information Submitted", 'ESS Request Form'!$B$26)</f>
        <v>No Information Submitted</v>
      </c>
      <c r="H161" s="83" t="str">
        <f>IF(ISBLANK('ESS Request Form'!$B$24), "No Information Submitted", 'ESS Request Form'!$B$24)</f>
        <v>No Information Submitted</v>
      </c>
      <c r="I161" s="83" t="str">
        <f xml:space="preserve"> IF('ESS Request Form'!$B$42 = "Yes", IF(OR('ESS Request Form'!$B$51 = "Yes", OR('ESS Request Form'!$B$62 = "Yes: SA8-SA15", 'ESS Request Form'!$B$62 = "Yes: SA8-SA15, SA17 &amp; SA18")), IF('ESS Request Form'!$B$51 = "Yes", "Y", "N"), "ERROR - No SA or SB Submitted"), "N")</f>
        <v>N</v>
      </c>
      <c r="J16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1" s="83" t="str">
        <f>IF($J$4 &lt;&gt; "Y", "N", IF('ESS Request Form'!$B$66 = "Yes", "Y", "N"))</f>
        <v>N</v>
      </c>
      <c r="L161" s="83" t="str">
        <f>IF($J$4 &lt;&gt; "Y", "N", IF(OR('ESS Request Form'!$B$62 = "Yes: SA8-SA15", 'ESS Request Form'!$B$62 = "Yes: SA8-SA15, SA17 &amp; SA18"), "Y", "N"))</f>
        <v>N</v>
      </c>
      <c r="M161" s="83" t="str">
        <f>IF($J$4 &lt;&gt; "Y", "N", IF('ESS Request Form'!$B$62 = "Yes: SA8-SA15, SA17 &amp; SA18", "Y", "N"))</f>
        <v>N</v>
      </c>
      <c r="N16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1" s="83"/>
      <c r="P161" s="83" t="str">
        <f>IF(ISBLANK('ESS Request Form'!$D269), "No Information Submitted", 'ESS Request Form'!$D269)</f>
        <v>No Information Submitted</v>
      </c>
      <c r="Q161" s="83" t="str">
        <f>IF(ISBLANK('ESS Request Form'!$E269), "No Information Submitted", 'ESS Request Form'!$E269)</f>
        <v>No Information Submitted</v>
      </c>
      <c r="R161" s="83" t="str">
        <f>IF(ISBLANK('ESS Request Form'!$F269), "No Information Submitted", 'ESS Request Form'!$F269)</f>
        <v>No Information Submitted</v>
      </c>
      <c r="S161" s="83" t="str">
        <f>IF(ISBLANK('ESS Request Form'!$G269), "No Information Submitted", 'ESS Request Form'!$G269)</f>
        <v>No Information Submitted</v>
      </c>
      <c r="T161" s="83" t="str">
        <f>IF(ISBLANK('ESS Request Form'!$H269), "No Information Submitted", 'ESS Request Form'!$H269)</f>
        <v>No Information Submitted</v>
      </c>
      <c r="U161" s="83" t="str">
        <f>IF($I$4 &lt;&gt; "Y", "No Information Submitted", IF(ISBLANK('ESS Request Form'!$B$44), "No NRTL Selected", 'ESS Request Form'!$B$44))</f>
        <v>No Information Submitted</v>
      </c>
      <c r="V161" s="84" t="str">
        <f t="shared" si="8"/>
        <v>No Information Submitted</v>
      </c>
      <c r="W161" s="83" t="str">
        <f>IF($J$4 &lt;&gt; "Y", "No Information Submitted", IF(ISBLANK('ESS Request Form'!$B$44), "No NRTL Selected", 'ESS Request Form'!$B$44))</f>
        <v>No Information Submitted</v>
      </c>
      <c r="X161" s="84" t="str">
        <f t="shared" si="9"/>
        <v>No Information Submitted</v>
      </c>
      <c r="Y161" s="83" t="str">
        <f>IF($J$4 &lt;&gt; "Y", "No Information Submitted", IF(AND($J$4= "Y", ISBLANK('ESS Request Form'!$B$64)), "ERROR - No Firmware Version Submitted", 'ESS Request Form'!$B$64))</f>
        <v>No Information Submitted</v>
      </c>
      <c r="Z161" s="84" t="str">
        <f t="shared" si="10"/>
        <v>No Information Submitted</v>
      </c>
      <c r="AA161" s="84" t="str">
        <f t="shared" si="11"/>
        <v>No Information Submitted</v>
      </c>
      <c r="AB161" s="83" t="str">
        <f>IF($N$4 = "No Information Submitted", "No Information Submitted", IF(ISBLANK('ESS Request Form'!$B$76), "No Information Submitted", 'ESS Request Form'!$B$76))</f>
        <v>No Information Submitted</v>
      </c>
      <c r="AC161" s="84" t="str">
        <f>IF($N$4 = "No Information Submitted", "No Information Submitted", IF(ISBLANK('ESS Request Form'!$B$76), "No Information Submitted", ""))</f>
        <v>No Information Submitted</v>
      </c>
      <c r="AD161" s="83"/>
      <c r="AF161" s="83"/>
      <c r="AG161" s="83"/>
      <c r="AH161" s="83" t="str">
        <f>IF(ISBLANK('ESS Request Form'!$I269), "", _xlfn.CONCAT("Integrated Inverter model number ", 'ESS Request Form'!$I269))</f>
        <v/>
      </c>
      <c r="AI161" s="83" t="str">
        <f>IF('ESS Request Form'!$B$81 = "", "No Information Submitted", IF('ESS Request Form'!$B$81 = "Yes", "Y", IF('ESS Request Form'!$B$81 = "No", "N", "Error")))</f>
        <v>No Information Submitted</v>
      </c>
      <c r="AJ161" s="83" t="str">
        <f>IF('ESS Request Form'!$B$83 = "", "No Information Submitted", IF('ESS Request Form'!$B$83 = "Yes", "Y", IF('ESS Request Form'!$B$83 = "No", "N", "Error")))</f>
        <v>No Information Submitted</v>
      </c>
      <c r="AK161" s="83" t="str">
        <f>IF('ESS Request Form'!$B$85 = "", "No Information Submitted", IF('ESS Request Form'!$B$85 = "Yes", "Y", IF('ESS Request Form'!$B$85 = "No", "N", "Error")))</f>
        <v>No Information Submitted</v>
      </c>
      <c r="AL161" s="83" t="str">
        <f>IF('ESS Request Form'!$B$87 = "", "No Information Submitted", IF('ESS Request Form'!$B$87 = "Yes", "Y", IF('ESS Request Form'!$B$87 = "No", "N", "Error")))</f>
        <v>No Information Submitted</v>
      </c>
      <c r="AM161" s="83" t="str">
        <f>IF('ESS Request Form'!$B$89 = "", "No Information Submitted", IF('ESS Request Form'!$B$89 = "Yes", "Y", IF('ESS Request Form'!$B$89 = "No", "N", "Error")))</f>
        <v>No Information Submitted</v>
      </c>
      <c r="AN161" s="83" t="str">
        <f>IF('ESS Request Form'!$B$91 = "", "No Information Submitted", IF('ESS Request Form'!$B$91 = "Yes", "Y", IF('ESS Request Form'!$B$91 = "No", "N", "Error")))</f>
        <v>No Information Submitted</v>
      </c>
      <c r="AO161" s="83" t="str">
        <f>IF('ESS Request Form'!$B$93 = "", "No Information Submitted", IF('ESS Request Form'!$B$93 = "Yes", "Y", IF('ESS Request Form'!$B$93 = "No", "N", "Error")))</f>
        <v>No Information Submitted</v>
      </c>
      <c r="AP161" s="83" t="str">
        <f>IF('ESS Request Form'!$B$95 = "", "No Information Submitted", IF('ESS Request Form'!$B$95 = "Yes", "Y", IF('ESS Request Form'!$B$95 = "No", "N", "Error")))</f>
        <v>No Information Submitted</v>
      </c>
      <c r="AQ161" s="83" t="str">
        <f>IF('ESS Request Form'!$B$97 = "", "No Information Submitted", IF('ESS Request Form'!$B$97 = "Yes", "Y", IF('ESS Request Form'!$B$97 = "No", "N", "Error")))</f>
        <v>No Information Submitted</v>
      </c>
      <c r="AR161" s="84"/>
      <c r="AS161" s="84"/>
      <c r="AT161" s="83" t="str">
        <f>IF('ESS Request Form'!$B$16 = "Add", "Add", IF('ESS Request Form'!$B$16 = "Revise", "Revise", "No Information Submitted"))</f>
        <v>No Information Submitted</v>
      </c>
    </row>
    <row r="162" spans="1:46" s="70" customFormat="1" ht="28.8" x14ac:dyDescent="0.3">
      <c r="A162" s="82" t="str">
        <f>IF(ISBLANK('ESS Request Form'!$B$6), "No Information Submitted", 'ESS Request Form'!$B$6)</f>
        <v>No Information Submitted</v>
      </c>
      <c r="B162" s="82"/>
      <c r="C162" s="82" t="str">
        <f>IF(ISBLANK('ESS Request Form'!$B270), "No Information Submitted", 'ESS Request Form'!$B270)</f>
        <v>No Information Submitted</v>
      </c>
      <c r="D162" s="83" t="str">
        <f>IF(ISBLANK('ESS Request Form'!$B$30), "No Information Submitted", 'ESS Request Form'!$B$30)</f>
        <v>No Information Submitted</v>
      </c>
      <c r="E162" s="83" t="str">
        <f>IF(ISBLANK('ESS Request Form'!$C270), "No Information Submitted", IF('ESS Request Form'!$C270 = "No", "N", IF('ESS Request Form'!$C270 = "Yes", "Y", "Error")))</f>
        <v>No Information Submitted</v>
      </c>
      <c r="F162" s="83" t="str">
        <f>IF(ISBLANK('ESS Request Form'!$B$22), "No Information Submitted", 'ESS Request Form'!$B$22)</f>
        <v>No Information Submitted</v>
      </c>
      <c r="G162" s="84" t="str">
        <f>IF(ISBLANK('ESS Request Form'!$B$26), "No Information Submitted", 'ESS Request Form'!$B$26)</f>
        <v>No Information Submitted</v>
      </c>
      <c r="H162" s="83" t="str">
        <f>IF(ISBLANK('ESS Request Form'!$B$24), "No Information Submitted", 'ESS Request Form'!$B$24)</f>
        <v>No Information Submitted</v>
      </c>
      <c r="I162" s="83" t="str">
        <f xml:space="preserve"> IF('ESS Request Form'!$B$42 = "Yes", IF(OR('ESS Request Form'!$B$51 = "Yes", OR('ESS Request Form'!$B$62 = "Yes: SA8-SA15", 'ESS Request Form'!$B$62 = "Yes: SA8-SA15, SA17 &amp; SA18")), IF('ESS Request Form'!$B$51 = "Yes", "Y", "N"), "ERROR - No SA or SB Submitted"), "N")</f>
        <v>N</v>
      </c>
      <c r="J16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2" s="83" t="str">
        <f>IF($J$4 &lt;&gt; "Y", "N", IF('ESS Request Form'!$B$66 = "Yes", "Y", "N"))</f>
        <v>N</v>
      </c>
      <c r="L162" s="83" t="str">
        <f>IF($J$4 &lt;&gt; "Y", "N", IF(OR('ESS Request Form'!$B$62 = "Yes: SA8-SA15", 'ESS Request Form'!$B$62 = "Yes: SA8-SA15, SA17 &amp; SA18"), "Y", "N"))</f>
        <v>N</v>
      </c>
      <c r="M162" s="83" t="str">
        <f>IF($J$4 &lt;&gt; "Y", "N", IF('ESS Request Form'!$B$62 = "Yes: SA8-SA15, SA17 &amp; SA18", "Y", "N"))</f>
        <v>N</v>
      </c>
      <c r="N16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2" s="83"/>
      <c r="P162" s="83" t="str">
        <f>IF(ISBLANK('ESS Request Form'!$D270), "No Information Submitted", 'ESS Request Form'!$D270)</f>
        <v>No Information Submitted</v>
      </c>
      <c r="Q162" s="83" t="str">
        <f>IF(ISBLANK('ESS Request Form'!$E270), "No Information Submitted", 'ESS Request Form'!$E270)</f>
        <v>No Information Submitted</v>
      </c>
      <c r="R162" s="83" t="str">
        <f>IF(ISBLANK('ESS Request Form'!$F270), "No Information Submitted", 'ESS Request Form'!$F270)</f>
        <v>No Information Submitted</v>
      </c>
      <c r="S162" s="83" t="str">
        <f>IF(ISBLANK('ESS Request Form'!$G270), "No Information Submitted", 'ESS Request Form'!$G270)</f>
        <v>No Information Submitted</v>
      </c>
      <c r="T162" s="83" t="str">
        <f>IF(ISBLANK('ESS Request Form'!$H270), "No Information Submitted", 'ESS Request Form'!$H270)</f>
        <v>No Information Submitted</v>
      </c>
      <c r="U162" s="83" t="str">
        <f>IF($I$4 &lt;&gt; "Y", "No Information Submitted", IF(ISBLANK('ESS Request Form'!$B$44), "No NRTL Selected", 'ESS Request Form'!$B$44))</f>
        <v>No Information Submitted</v>
      </c>
      <c r="V162" s="84" t="str">
        <f t="shared" si="8"/>
        <v>No Information Submitted</v>
      </c>
      <c r="W162" s="83" t="str">
        <f>IF($J$4 &lt;&gt; "Y", "No Information Submitted", IF(ISBLANK('ESS Request Form'!$B$44), "No NRTL Selected", 'ESS Request Form'!$B$44))</f>
        <v>No Information Submitted</v>
      </c>
      <c r="X162" s="84" t="str">
        <f t="shared" si="9"/>
        <v>No Information Submitted</v>
      </c>
      <c r="Y162" s="83" t="str">
        <f>IF($J$4 &lt;&gt; "Y", "No Information Submitted", IF(AND($J$4= "Y", ISBLANK('ESS Request Form'!$B$64)), "ERROR - No Firmware Version Submitted", 'ESS Request Form'!$B$64))</f>
        <v>No Information Submitted</v>
      </c>
      <c r="Z162" s="84" t="str">
        <f t="shared" si="10"/>
        <v>No Information Submitted</v>
      </c>
      <c r="AA162" s="84" t="str">
        <f t="shared" si="11"/>
        <v>No Information Submitted</v>
      </c>
      <c r="AB162" s="83" t="str">
        <f>IF($N$4 = "No Information Submitted", "No Information Submitted", IF(ISBLANK('ESS Request Form'!$B$76), "No Information Submitted", 'ESS Request Form'!$B$76))</f>
        <v>No Information Submitted</v>
      </c>
      <c r="AC162" s="84" t="str">
        <f>IF($N$4 = "No Information Submitted", "No Information Submitted", IF(ISBLANK('ESS Request Form'!$B$76), "No Information Submitted", ""))</f>
        <v>No Information Submitted</v>
      </c>
      <c r="AD162" s="83"/>
      <c r="AF162" s="83"/>
      <c r="AG162" s="83"/>
      <c r="AH162" s="83" t="str">
        <f>IF(ISBLANK('ESS Request Form'!$I270), "", _xlfn.CONCAT("Integrated Inverter model number ", 'ESS Request Form'!$I270))</f>
        <v/>
      </c>
      <c r="AI162" s="83" t="str">
        <f>IF('ESS Request Form'!$B$81 = "", "No Information Submitted", IF('ESS Request Form'!$B$81 = "Yes", "Y", IF('ESS Request Form'!$B$81 = "No", "N", "Error")))</f>
        <v>No Information Submitted</v>
      </c>
      <c r="AJ162" s="83" t="str">
        <f>IF('ESS Request Form'!$B$83 = "", "No Information Submitted", IF('ESS Request Form'!$B$83 = "Yes", "Y", IF('ESS Request Form'!$B$83 = "No", "N", "Error")))</f>
        <v>No Information Submitted</v>
      </c>
      <c r="AK162" s="83" t="str">
        <f>IF('ESS Request Form'!$B$85 = "", "No Information Submitted", IF('ESS Request Form'!$B$85 = "Yes", "Y", IF('ESS Request Form'!$B$85 = "No", "N", "Error")))</f>
        <v>No Information Submitted</v>
      </c>
      <c r="AL162" s="83" t="str">
        <f>IF('ESS Request Form'!$B$87 = "", "No Information Submitted", IF('ESS Request Form'!$B$87 = "Yes", "Y", IF('ESS Request Form'!$B$87 = "No", "N", "Error")))</f>
        <v>No Information Submitted</v>
      </c>
      <c r="AM162" s="83" t="str">
        <f>IF('ESS Request Form'!$B$89 = "", "No Information Submitted", IF('ESS Request Form'!$B$89 = "Yes", "Y", IF('ESS Request Form'!$B$89 = "No", "N", "Error")))</f>
        <v>No Information Submitted</v>
      </c>
      <c r="AN162" s="83" t="str">
        <f>IF('ESS Request Form'!$B$91 = "", "No Information Submitted", IF('ESS Request Form'!$B$91 = "Yes", "Y", IF('ESS Request Form'!$B$91 = "No", "N", "Error")))</f>
        <v>No Information Submitted</v>
      </c>
      <c r="AO162" s="83" t="str">
        <f>IF('ESS Request Form'!$B$93 = "", "No Information Submitted", IF('ESS Request Form'!$B$93 = "Yes", "Y", IF('ESS Request Form'!$B$93 = "No", "N", "Error")))</f>
        <v>No Information Submitted</v>
      </c>
      <c r="AP162" s="83" t="str">
        <f>IF('ESS Request Form'!$B$95 = "", "No Information Submitted", IF('ESS Request Form'!$B$95 = "Yes", "Y", IF('ESS Request Form'!$B$95 = "No", "N", "Error")))</f>
        <v>No Information Submitted</v>
      </c>
      <c r="AQ162" s="83" t="str">
        <f>IF('ESS Request Form'!$B$97 = "", "No Information Submitted", IF('ESS Request Form'!$B$97 = "Yes", "Y", IF('ESS Request Form'!$B$97 = "No", "N", "Error")))</f>
        <v>No Information Submitted</v>
      </c>
      <c r="AR162" s="84"/>
      <c r="AS162" s="84"/>
      <c r="AT162" s="83" t="str">
        <f>IF('ESS Request Form'!$B$16 = "Add", "Add", IF('ESS Request Form'!$B$16 = "Revise", "Revise", "No Information Submitted"))</f>
        <v>No Information Submitted</v>
      </c>
    </row>
    <row r="163" spans="1:46" s="70" customFormat="1" ht="28.8" x14ac:dyDescent="0.3">
      <c r="A163" s="82" t="str">
        <f>IF(ISBLANK('ESS Request Form'!$B$6), "No Information Submitted", 'ESS Request Form'!$B$6)</f>
        <v>No Information Submitted</v>
      </c>
      <c r="B163" s="82"/>
      <c r="C163" s="82" t="str">
        <f>IF(ISBLANK('ESS Request Form'!$B271), "No Information Submitted", 'ESS Request Form'!$B271)</f>
        <v>No Information Submitted</v>
      </c>
      <c r="D163" s="83" t="str">
        <f>IF(ISBLANK('ESS Request Form'!$B$30), "No Information Submitted", 'ESS Request Form'!$B$30)</f>
        <v>No Information Submitted</v>
      </c>
      <c r="E163" s="83" t="str">
        <f>IF(ISBLANK('ESS Request Form'!$C271), "No Information Submitted", IF('ESS Request Form'!$C271 = "No", "N", IF('ESS Request Form'!$C271 = "Yes", "Y", "Error")))</f>
        <v>No Information Submitted</v>
      </c>
      <c r="F163" s="83" t="str">
        <f>IF(ISBLANK('ESS Request Form'!$B$22), "No Information Submitted", 'ESS Request Form'!$B$22)</f>
        <v>No Information Submitted</v>
      </c>
      <c r="G163" s="84" t="str">
        <f>IF(ISBLANK('ESS Request Form'!$B$26), "No Information Submitted", 'ESS Request Form'!$B$26)</f>
        <v>No Information Submitted</v>
      </c>
      <c r="H163" s="83" t="str">
        <f>IF(ISBLANK('ESS Request Form'!$B$24), "No Information Submitted", 'ESS Request Form'!$B$24)</f>
        <v>No Information Submitted</v>
      </c>
      <c r="I163" s="83" t="str">
        <f xml:space="preserve"> IF('ESS Request Form'!$B$42 = "Yes", IF(OR('ESS Request Form'!$B$51 = "Yes", OR('ESS Request Form'!$B$62 = "Yes: SA8-SA15", 'ESS Request Form'!$B$62 = "Yes: SA8-SA15, SA17 &amp; SA18")), IF('ESS Request Form'!$B$51 = "Yes", "Y", "N"), "ERROR - No SA or SB Submitted"), "N")</f>
        <v>N</v>
      </c>
      <c r="J16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3" s="83" t="str">
        <f>IF($J$4 &lt;&gt; "Y", "N", IF('ESS Request Form'!$B$66 = "Yes", "Y", "N"))</f>
        <v>N</v>
      </c>
      <c r="L163" s="83" t="str">
        <f>IF($J$4 &lt;&gt; "Y", "N", IF(OR('ESS Request Form'!$B$62 = "Yes: SA8-SA15", 'ESS Request Form'!$B$62 = "Yes: SA8-SA15, SA17 &amp; SA18"), "Y", "N"))</f>
        <v>N</v>
      </c>
      <c r="M163" s="83" t="str">
        <f>IF($J$4 &lt;&gt; "Y", "N", IF('ESS Request Form'!$B$62 = "Yes: SA8-SA15, SA17 &amp; SA18", "Y", "N"))</f>
        <v>N</v>
      </c>
      <c r="N16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3" s="83"/>
      <c r="P163" s="83" t="str">
        <f>IF(ISBLANK('ESS Request Form'!$D271), "No Information Submitted", 'ESS Request Form'!$D271)</f>
        <v>No Information Submitted</v>
      </c>
      <c r="Q163" s="83" t="str">
        <f>IF(ISBLANK('ESS Request Form'!$E271), "No Information Submitted", 'ESS Request Form'!$E271)</f>
        <v>No Information Submitted</v>
      </c>
      <c r="R163" s="83" t="str">
        <f>IF(ISBLANK('ESS Request Form'!$F271), "No Information Submitted", 'ESS Request Form'!$F271)</f>
        <v>No Information Submitted</v>
      </c>
      <c r="S163" s="83" t="str">
        <f>IF(ISBLANK('ESS Request Form'!$G271), "No Information Submitted", 'ESS Request Form'!$G271)</f>
        <v>No Information Submitted</v>
      </c>
      <c r="T163" s="83" t="str">
        <f>IF(ISBLANK('ESS Request Form'!$H271), "No Information Submitted", 'ESS Request Form'!$H271)</f>
        <v>No Information Submitted</v>
      </c>
      <c r="U163" s="83" t="str">
        <f>IF($I$4 &lt;&gt; "Y", "No Information Submitted", IF(ISBLANK('ESS Request Form'!$B$44), "No NRTL Selected", 'ESS Request Form'!$B$44))</f>
        <v>No Information Submitted</v>
      </c>
      <c r="V163" s="84" t="str">
        <f t="shared" si="8"/>
        <v>No Information Submitted</v>
      </c>
      <c r="W163" s="83" t="str">
        <f>IF($J$4 &lt;&gt; "Y", "No Information Submitted", IF(ISBLANK('ESS Request Form'!$B$44), "No NRTL Selected", 'ESS Request Form'!$B$44))</f>
        <v>No Information Submitted</v>
      </c>
      <c r="X163" s="84" t="str">
        <f t="shared" si="9"/>
        <v>No Information Submitted</v>
      </c>
      <c r="Y163" s="83" t="str">
        <f>IF($J$4 &lt;&gt; "Y", "No Information Submitted", IF(AND($J$4= "Y", ISBLANK('ESS Request Form'!$B$64)), "ERROR - No Firmware Version Submitted", 'ESS Request Form'!$B$64))</f>
        <v>No Information Submitted</v>
      </c>
      <c r="Z163" s="84" t="str">
        <f t="shared" si="10"/>
        <v>No Information Submitted</v>
      </c>
      <c r="AA163" s="84" t="str">
        <f t="shared" si="11"/>
        <v>No Information Submitted</v>
      </c>
      <c r="AB163" s="83" t="str">
        <f>IF($N$4 = "No Information Submitted", "No Information Submitted", IF(ISBLANK('ESS Request Form'!$B$76), "No Information Submitted", 'ESS Request Form'!$B$76))</f>
        <v>No Information Submitted</v>
      </c>
      <c r="AC163" s="84" t="str">
        <f>IF($N$4 = "No Information Submitted", "No Information Submitted", IF(ISBLANK('ESS Request Form'!$B$76), "No Information Submitted", ""))</f>
        <v>No Information Submitted</v>
      </c>
      <c r="AD163" s="83"/>
      <c r="AF163" s="83"/>
      <c r="AG163" s="83"/>
      <c r="AH163" s="83" t="str">
        <f>IF(ISBLANK('ESS Request Form'!$I271), "", _xlfn.CONCAT("Integrated Inverter model number ", 'ESS Request Form'!$I271))</f>
        <v/>
      </c>
      <c r="AI163" s="83" t="str">
        <f>IF('ESS Request Form'!$B$81 = "", "No Information Submitted", IF('ESS Request Form'!$B$81 = "Yes", "Y", IF('ESS Request Form'!$B$81 = "No", "N", "Error")))</f>
        <v>No Information Submitted</v>
      </c>
      <c r="AJ163" s="83" t="str">
        <f>IF('ESS Request Form'!$B$83 = "", "No Information Submitted", IF('ESS Request Form'!$B$83 = "Yes", "Y", IF('ESS Request Form'!$B$83 = "No", "N", "Error")))</f>
        <v>No Information Submitted</v>
      </c>
      <c r="AK163" s="83" t="str">
        <f>IF('ESS Request Form'!$B$85 = "", "No Information Submitted", IF('ESS Request Form'!$B$85 = "Yes", "Y", IF('ESS Request Form'!$B$85 = "No", "N", "Error")))</f>
        <v>No Information Submitted</v>
      </c>
      <c r="AL163" s="83" t="str">
        <f>IF('ESS Request Form'!$B$87 = "", "No Information Submitted", IF('ESS Request Form'!$B$87 = "Yes", "Y", IF('ESS Request Form'!$B$87 = "No", "N", "Error")))</f>
        <v>No Information Submitted</v>
      </c>
      <c r="AM163" s="83" t="str">
        <f>IF('ESS Request Form'!$B$89 = "", "No Information Submitted", IF('ESS Request Form'!$B$89 = "Yes", "Y", IF('ESS Request Form'!$B$89 = "No", "N", "Error")))</f>
        <v>No Information Submitted</v>
      </c>
      <c r="AN163" s="83" t="str">
        <f>IF('ESS Request Form'!$B$91 = "", "No Information Submitted", IF('ESS Request Form'!$B$91 = "Yes", "Y", IF('ESS Request Form'!$B$91 = "No", "N", "Error")))</f>
        <v>No Information Submitted</v>
      </c>
      <c r="AO163" s="83" t="str">
        <f>IF('ESS Request Form'!$B$93 = "", "No Information Submitted", IF('ESS Request Form'!$B$93 = "Yes", "Y", IF('ESS Request Form'!$B$93 = "No", "N", "Error")))</f>
        <v>No Information Submitted</v>
      </c>
      <c r="AP163" s="83" t="str">
        <f>IF('ESS Request Form'!$B$95 = "", "No Information Submitted", IF('ESS Request Form'!$B$95 = "Yes", "Y", IF('ESS Request Form'!$B$95 = "No", "N", "Error")))</f>
        <v>No Information Submitted</v>
      </c>
      <c r="AQ163" s="83" t="str">
        <f>IF('ESS Request Form'!$B$97 = "", "No Information Submitted", IF('ESS Request Form'!$B$97 = "Yes", "Y", IF('ESS Request Form'!$B$97 = "No", "N", "Error")))</f>
        <v>No Information Submitted</v>
      </c>
      <c r="AR163" s="84"/>
      <c r="AS163" s="84"/>
      <c r="AT163" s="83" t="str">
        <f>IF('ESS Request Form'!$B$16 = "Add", "Add", IF('ESS Request Form'!$B$16 = "Revise", "Revise", "No Information Submitted"))</f>
        <v>No Information Submitted</v>
      </c>
    </row>
    <row r="164" spans="1:46" s="70" customFormat="1" ht="28.8" x14ac:dyDescent="0.3">
      <c r="A164" s="82" t="str">
        <f>IF(ISBLANK('ESS Request Form'!$B$6), "No Information Submitted", 'ESS Request Form'!$B$6)</f>
        <v>No Information Submitted</v>
      </c>
      <c r="B164" s="82"/>
      <c r="C164" s="82" t="str">
        <f>IF(ISBLANK('ESS Request Form'!$B272), "No Information Submitted", 'ESS Request Form'!$B272)</f>
        <v>No Information Submitted</v>
      </c>
      <c r="D164" s="83" t="str">
        <f>IF(ISBLANK('ESS Request Form'!$B$30), "No Information Submitted", 'ESS Request Form'!$B$30)</f>
        <v>No Information Submitted</v>
      </c>
      <c r="E164" s="83" t="str">
        <f>IF(ISBLANK('ESS Request Form'!$C272), "No Information Submitted", IF('ESS Request Form'!$C272 = "No", "N", IF('ESS Request Form'!$C272 = "Yes", "Y", "Error")))</f>
        <v>No Information Submitted</v>
      </c>
      <c r="F164" s="83" t="str">
        <f>IF(ISBLANK('ESS Request Form'!$B$22), "No Information Submitted", 'ESS Request Form'!$B$22)</f>
        <v>No Information Submitted</v>
      </c>
      <c r="G164" s="84" t="str">
        <f>IF(ISBLANK('ESS Request Form'!$B$26), "No Information Submitted", 'ESS Request Form'!$B$26)</f>
        <v>No Information Submitted</v>
      </c>
      <c r="H164" s="83" t="str">
        <f>IF(ISBLANK('ESS Request Form'!$B$24), "No Information Submitted", 'ESS Request Form'!$B$24)</f>
        <v>No Information Submitted</v>
      </c>
      <c r="I164" s="83" t="str">
        <f xml:space="preserve"> IF('ESS Request Form'!$B$42 = "Yes", IF(OR('ESS Request Form'!$B$51 = "Yes", OR('ESS Request Form'!$B$62 = "Yes: SA8-SA15", 'ESS Request Form'!$B$62 = "Yes: SA8-SA15, SA17 &amp; SA18")), IF('ESS Request Form'!$B$51 = "Yes", "Y", "N"), "ERROR - No SA or SB Submitted"), "N")</f>
        <v>N</v>
      </c>
      <c r="J16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4" s="83" t="str">
        <f>IF($J$4 &lt;&gt; "Y", "N", IF('ESS Request Form'!$B$66 = "Yes", "Y", "N"))</f>
        <v>N</v>
      </c>
      <c r="L164" s="83" t="str">
        <f>IF($J$4 &lt;&gt; "Y", "N", IF(OR('ESS Request Form'!$B$62 = "Yes: SA8-SA15", 'ESS Request Form'!$B$62 = "Yes: SA8-SA15, SA17 &amp; SA18"), "Y", "N"))</f>
        <v>N</v>
      </c>
      <c r="M164" s="83" t="str">
        <f>IF($J$4 &lt;&gt; "Y", "N", IF('ESS Request Form'!$B$62 = "Yes: SA8-SA15, SA17 &amp; SA18", "Y", "N"))</f>
        <v>N</v>
      </c>
      <c r="N16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4" s="83"/>
      <c r="P164" s="83" t="str">
        <f>IF(ISBLANK('ESS Request Form'!$D272), "No Information Submitted", 'ESS Request Form'!$D272)</f>
        <v>No Information Submitted</v>
      </c>
      <c r="Q164" s="83" t="str">
        <f>IF(ISBLANK('ESS Request Form'!$E272), "No Information Submitted", 'ESS Request Form'!$E272)</f>
        <v>No Information Submitted</v>
      </c>
      <c r="R164" s="83" t="str">
        <f>IF(ISBLANK('ESS Request Form'!$F272), "No Information Submitted", 'ESS Request Form'!$F272)</f>
        <v>No Information Submitted</v>
      </c>
      <c r="S164" s="83" t="str">
        <f>IF(ISBLANK('ESS Request Form'!$G272), "No Information Submitted", 'ESS Request Form'!$G272)</f>
        <v>No Information Submitted</v>
      </c>
      <c r="T164" s="83" t="str">
        <f>IF(ISBLANK('ESS Request Form'!$H272), "No Information Submitted", 'ESS Request Form'!$H272)</f>
        <v>No Information Submitted</v>
      </c>
      <c r="U164" s="83" t="str">
        <f>IF($I$4 &lt;&gt; "Y", "No Information Submitted", IF(ISBLANK('ESS Request Form'!$B$44), "No NRTL Selected", 'ESS Request Form'!$B$44))</f>
        <v>No Information Submitted</v>
      </c>
      <c r="V164" s="84" t="str">
        <f t="shared" si="8"/>
        <v>No Information Submitted</v>
      </c>
      <c r="W164" s="83" t="str">
        <f>IF($J$4 &lt;&gt; "Y", "No Information Submitted", IF(ISBLANK('ESS Request Form'!$B$44), "No NRTL Selected", 'ESS Request Form'!$B$44))</f>
        <v>No Information Submitted</v>
      </c>
      <c r="X164" s="84" t="str">
        <f t="shared" si="9"/>
        <v>No Information Submitted</v>
      </c>
      <c r="Y164" s="83" t="str">
        <f>IF($J$4 &lt;&gt; "Y", "No Information Submitted", IF(AND($J$4= "Y", ISBLANK('ESS Request Form'!$B$64)), "ERROR - No Firmware Version Submitted", 'ESS Request Form'!$B$64))</f>
        <v>No Information Submitted</v>
      </c>
      <c r="Z164" s="84" t="str">
        <f t="shared" si="10"/>
        <v>No Information Submitted</v>
      </c>
      <c r="AA164" s="84" t="str">
        <f t="shared" si="11"/>
        <v>No Information Submitted</v>
      </c>
      <c r="AB164" s="83" t="str">
        <f>IF($N$4 = "No Information Submitted", "No Information Submitted", IF(ISBLANK('ESS Request Form'!$B$76), "No Information Submitted", 'ESS Request Form'!$B$76))</f>
        <v>No Information Submitted</v>
      </c>
      <c r="AC164" s="84" t="str">
        <f>IF($N$4 = "No Information Submitted", "No Information Submitted", IF(ISBLANK('ESS Request Form'!$B$76), "No Information Submitted", ""))</f>
        <v>No Information Submitted</v>
      </c>
      <c r="AD164" s="83"/>
      <c r="AF164" s="83"/>
      <c r="AG164" s="83"/>
      <c r="AH164" s="83" t="str">
        <f>IF(ISBLANK('ESS Request Form'!$I272), "", _xlfn.CONCAT("Integrated Inverter model number ", 'ESS Request Form'!$I272))</f>
        <v/>
      </c>
      <c r="AI164" s="83" t="str">
        <f>IF('ESS Request Form'!$B$81 = "", "No Information Submitted", IF('ESS Request Form'!$B$81 = "Yes", "Y", IF('ESS Request Form'!$B$81 = "No", "N", "Error")))</f>
        <v>No Information Submitted</v>
      </c>
      <c r="AJ164" s="83" t="str">
        <f>IF('ESS Request Form'!$B$83 = "", "No Information Submitted", IF('ESS Request Form'!$B$83 = "Yes", "Y", IF('ESS Request Form'!$B$83 = "No", "N", "Error")))</f>
        <v>No Information Submitted</v>
      </c>
      <c r="AK164" s="83" t="str">
        <f>IF('ESS Request Form'!$B$85 = "", "No Information Submitted", IF('ESS Request Form'!$B$85 = "Yes", "Y", IF('ESS Request Form'!$B$85 = "No", "N", "Error")))</f>
        <v>No Information Submitted</v>
      </c>
      <c r="AL164" s="83" t="str">
        <f>IF('ESS Request Form'!$B$87 = "", "No Information Submitted", IF('ESS Request Form'!$B$87 = "Yes", "Y", IF('ESS Request Form'!$B$87 = "No", "N", "Error")))</f>
        <v>No Information Submitted</v>
      </c>
      <c r="AM164" s="83" t="str">
        <f>IF('ESS Request Form'!$B$89 = "", "No Information Submitted", IF('ESS Request Form'!$B$89 = "Yes", "Y", IF('ESS Request Form'!$B$89 = "No", "N", "Error")))</f>
        <v>No Information Submitted</v>
      </c>
      <c r="AN164" s="83" t="str">
        <f>IF('ESS Request Form'!$B$91 = "", "No Information Submitted", IF('ESS Request Form'!$B$91 = "Yes", "Y", IF('ESS Request Form'!$B$91 = "No", "N", "Error")))</f>
        <v>No Information Submitted</v>
      </c>
      <c r="AO164" s="83" t="str">
        <f>IF('ESS Request Form'!$B$93 = "", "No Information Submitted", IF('ESS Request Form'!$B$93 = "Yes", "Y", IF('ESS Request Form'!$B$93 = "No", "N", "Error")))</f>
        <v>No Information Submitted</v>
      </c>
      <c r="AP164" s="83" t="str">
        <f>IF('ESS Request Form'!$B$95 = "", "No Information Submitted", IF('ESS Request Form'!$B$95 = "Yes", "Y", IF('ESS Request Form'!$B$95 = "No", "N", "Error")))</f>
        <v>No Information Submitted</v>
      </c>
      <c r="AQ164" s="83" t="str">
        <f>IF('ESS Request Form'!$B$97 = "", "No Information Submitted", IF('ESS Request Form'!$B$97 = "Yes", "Y", IF('ESS Request Form'!$B$97 = "No", "N", "Error")))</f>
        <v>No Information Submitted</v>
      </c>
      <c r="AR164" s="84"/>
      <c r="AS164" s="84"/>
      <c r="AT164" s="83" t="str">
        <f>IF('ESS Request Form'!$B$16 = "Add", "Add", IF('ESS Request Form'!$B$16 = "Revise", "Revise", "No Information Submitted"))</f>
        <v>No Information Submitted</v>
      </c>
    </row>
    <row r="165" spans="1:46" s="70" customFormat="1" ht="28.8" x14ac:dyDescent="0.3">
      <c r="A165" s="82" t="str">
        <f>IF(ISBLANK('ESS Request Form'!$B$6), "No Information Submitted", 'ESS Request Form'!$B$6)</f>
        <v>No Information Submitted</v>
      </c>
      <c r="B165" s="82"/>
      <c r="C165" s="82" t="str">
        <f>IF(ISBLANK('ESS Request Form'!$B273), "No Information Submitted", 'ESS Request Form'!$B273)</f>
        <v>No Information Submitted</v>
      </c>
      <c r="D165" s="83" t="str">
        <f>IF(ISBLANK('ESS Request Form'!$B$30), "No Information Submitted", 'ESS Request Form'!$B$30)</f>
        <v>No Information Submitted</v>
      </c>
      <c r="E165" s="83" t="str">
        <f>IF(ISBLANK('ESS Request Form'!$C273), "No Information Submitted", IF('ESS Request Form'!$C273 = "No", "N", IF('ESS Request Form'!$C273 = "Yes", "Y", "Error")))</f>
        <v>No Information Submitted</v>
      </c>
      <c r="F165" s="83" t="str">
        <f>IF(ISBLANK('ESS Request Form'!$B$22), "No Information Submitted", 'ESS Request Form'!$B$22)</f>
        <v>No Information Submitted</v>
      </c>
      <c r="G165" s="84" t="str">
        <f>IF(ISBLANK('ESS Request Form'!$B$26), "No Information Submitted", 'ESS Request Form'!$B$26)</f>
        <v>No Information Submitted</v>
      </c>
      <c r="H165" s="83" t="str">
        <f>IF(ISBLANK('ESS Request Form'!$B$24), "No Information Submitted", 'ESS Request Form'!$B$24)</f>
        <v>No Information Submitted</v>
      </c>
      <c r="I165" s="83" t="str">
        <f xml:space="preserve"> IF('ESS Request Form'!$B$42 = "Yes", IF(OR('ESS Request Form'!$B$51 = "Yes", OR('ESS Request Form'!$B$62 = "Yes: SA8-SA15", 'ESS Request Form'!$B$62 = "Yes: SA8-SA15, SA17 &amp; SA18")), IF('ESS Request Form'!$B$51 = "Yes", "Y", "N"), "ERROR - No SA or SB Submitted"), "N")</f>
        <v>N</v>
      </c>
      <c r="J16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5" s="83" t="str">
        <f>IF($J$4 &lt;&gt; "Y", "N", IF('ESS Request Form'!$B$66 = "Yes", "Y", "N"))</f>
        <v>N</v>
      </c>
      <c r="L165" s="83" t="str">
        <f>IF($J$4 &lt;&gt; "Y", "N", IF(OR('ESS Request Form'!$B$62 = "Yes: SA8-SA15", 'ESS Request Form'!$B$62 = "Yes: SA8-SA15, SA17 &amp; SA18"), "Y", "N"))</f>
        <v>N</v>
      </c>
      <c r="M165" s="83" t="str">
        <f>IF($J$4 &lt;&gt; "Y", "N", IF('ESS Request Form'!$B$62 = "Yes: SA8-SA15, SA17 &amp; SA18", "Y", "N"))</f>
        <v>N</v>
      </c>
      <c r="N16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5" s="83"/>
      <c r="P165" s="83" t="str">
        <f>IF(ISBLANK('ESS Request Form'!$D273), "No Information Submitted", 'ESS Request Form'!$D273)</f>
        <v>No Information Submitted</v>
      </c>
      <c r="Q165" s="83" t="str">
        <f>IF(ISBLANK('ESS Request Form'!$E273), "No Information Submitted", 'ESS Request Form'!$E273)</f>
        <v>No Information Submitted</v>
      </c>
      <c r="R165" s="83" t="str">
        <f>IF(ISBLANK('ESS Request Form'!$F273), "No Information Submitted", 'ESS Request Form'!$F273)</f>
        <v>No Information Submitted</v>
      </c>
      <c r="S165" s="83" t="str">
        <f>IF(ISBLANK('ESS Request Form'!$G273), "No Information Submitted", 'ESS Request Form'!$G273)</f>
        <v>No Information Submitted</v>
      </c>
      <c r="T165" s="83" t="str">
        <f>IF(ISBLANK('ESS Request Form'!$H273), "No Information Submitted", 'ESS Request Form'!$H273)</f>
        <v>No Information Submitted</v>
      </c>
      <c r="U165" s="83" t="str">
        <f>IF($I$4 &lt;&gt; "Y", "No Information Submitted", IF(ISBLANK('ESS Request Form'!$B$44), "No NRTL Selected", 'ESS Request Form'!$B$44))</f>
        <v>No Information Submitted</v>
      </c>
      <c r="V165" s="84" t="str">
        <f t="shared" si="8"/>
        <v>No Information Submitted</v>
      </c>
      <c r="W165" s="83" t="str">
        <f>IF($J$4 &lt;&gt; "Y", "No Information Submitted", IF(ISBLANK('ESS Request Form'!$B$44), "No NRTL Selected", 'ESS Request Form'!$B$44))</f>
        <v>No Information Submitted</v>
      </c>
      <c r="X165" s="84" t="str">
        <f t="shared" si="9"/>
        <v>No Information Submitted</v>
      </c>
      <c r="Y165" s="83" t="str">
        <f>IF($J$4 &lt;&gt; "Y", "No Information Submitted", IF(AND($J$4= "Y", ISBLANK('ESS Request Form'!$B$64)), "ERROR - No Firmware Version Submitted", 'ESS Request Form'!$B$64))</f>
        <v>No Information Submitted</v>
      </c>
      <c r="Z165" s="84" t="str">
        <f t="shared" si="10"/>
        <v>No Information Submitted</v>
      </c>
      <c r="AA165" s="84" t="str">
        <f t="shared" si="11"/>
        <v>No Information Submitted</v>
      </c>
      <c r="AB165" s="83" t="str">
        <f>IF($N$4 = "No Information Submitted", "No Information Submitted", IF(ISBLANK('ESS Request Form'!$B$76), "No Information Submitted", 'ESS Request Form'!$B$76))</f>
        <v>No Information Submitted</v>
      </c>
      <c r="AC165" s="84" t="str">
        <f>IF($N$4 = "No Information Submitted", "No Information Submitted", IF(ISBLANK('ESS Request Form'!$B$76), "No Information Submitted", ""))</f>
        <v>No Information Submitted</v>
      </c>
      <c r="AD165" s="83"/>
      <c r="AF165" s="83"/>
      <c r="AG165" s="83"/>
      <c r="AH165" s="83" t="str">
        <f>IF(ISBLANK('ESS Request Form'!$I273), "", _xlfn.CONCAT("Integrated Inverter model number ", 'ESS Request Form'!$I273))</f>
        <v/>
      </c>
      <c r="AI165" s="83" t="str">
        <f>IF('ESS Request Form'!$B$81 = "", "No Information Submitted", IF('ESS Request Form'!$B$81 = "Yes", "Y", IF('ESS Request Form'!$B$81 = "No", "N", "Error")))</f>
        <v>No Information Submitted</v>
      </c>
      <c r="AJ165" s="83" t="str">
        <f>IF('ESS Request Form'!$B$83 = "", "No Information Submitted", IF('ESS Request Form'!$B$83 = "Yes", "Y", IF('ESS Request Form'!$B$83 = "No", "N", "Error")))</f>
        <v>No Information Submitted</v>
      </c>
      <c r="AK165" s="83" t="str">
        <f>IF('ESS Request Form'!$B$85 = "", "No Information Submitted", IF('ESS Request Form'!$B$85 = "Yes", "Y", IF('ESS Request Form'!$B$85 = "No", "N", "Error")))</f>
        <v>No Information Submitted</v>
      </c>
      <c r="AL165" s="83" t="str">
        <f>IF('ESS Request Form'!$B$87 = "", "No Information Submitted", IF('ESS Request Form'!$B$87 = "Yes", "Y", IF('ESS Request Form'!$B$87 = "No", "N", "Error")))</f>
        <v>No Information Submitted</v>
      </c>
      <c r="AM165" s="83" t="str">
        <f>IF('ESS Request Form'!$B$89 = "", "No Information Submitted", IF('ESS Request Form'!$B$89 = "Yes", "Y", IF('ESS Request Form'!$B$89 = "No", "N", "Error")))</f>
        <v>No Information Submitted</v>
      </c>
      <c r="AN165" s="83" t="str">
        <f>IF('ESS Request Form'!$B$91 = "", "No Information Submitted", IF('ESS Request Form'!$B$91 = "Yes", "Y", IF('ESS Request Form'!$B$91 = "No", "N", "Error")))</f>
        <v>No Information Submitted</v>
      </c>
      <c r="AO165" s="83" t="str">
        <f>IF('ESS Request Form'!$B$93 = "", "No Information Submitted", IF('ESS Request Form'!$B$93 = "Yes", "Y", IF('ESS Request Form'!$B$93 = "No", "N", "Error")))</f>
        <v>No Information Submitted</v>
      </c>
      <c r="AP165" s="83" t="str">
        <f>IF('ESS Request Form'!$B$95 = "", "No Information Submitted", IF('ESS Request Form'!$B$95 = "Yes", "Y", IF('ESS Request Form'!$B$95 = "No", "N", "Error")))</f>
        <v>No Information Submitted</v>
      </c>
      <c r="AQ165" s="83" t="str">
        <f>IF('ESS Request Form'!$B$97 = "", "No Information Submitted", IF('ESS Request Form'!$B$97 = "Yes", "Y", IF('ESS Request Form'!$B$97 = "No", "N", "Error")))</f>
        <v>No Information Submitted</v>
      </c>
      <c r="AR165" s="84"/>
      <c r="AS165" s="84"/>
      <c r="AT165" s="83" t="str">
        <f>IF('ESS Request Form'!$B$16 = "Add", "Add", IF('ESS Request Form'!$B$16 = "Revise", "Revise", "No Information Submitted"))</f>
        <v>No Information Submitted</v>
      </c>
    </row>
    <row r="166" spans="1:46" s="70" customFormat="1" ht="28.8" x14ac:dyDescent="0.3">
      <c r="A166" s="82" t="str">
        <f>IF(ISBLANK('ESS Request Form'!$B$6), "No Information Submitted", 'ESS Request Form'!$B$6)</f>
        <v>No Information Submitted</v>
      </c>
      <c r="B166" s="82"/>
      <c r="C166" s="82" t="str">
        <f>IF(ISBLANK('ESS Request Form'!$B274), "No Information Submitted", 'ESS Request Form'!$B274)</f>
        <v>No Information Submitted</v>
      </c>
      <c r="D166" s="83" t="str">
        <f>IF(ISBLANK('ESS Request Form'!$B$30), "No Information Submitted", 'ESS Request Form'!$B$30)</f>
        <v>No Information Submitted</v>
      </c>
      <c r="E166" s="83" t="str">
        <f>IF(ISBLANK('ESS Request Form'!$C274), "No Information Submitted", IF('ESS Request Form'!$C274 = "No", "N", IF('ESS Request Form'!$C274 = "Yes", "Y", "Error")))</f>
        <v>No Information Submitted</v>
      </c>
      <c r="F166" s="83" t="str">
        <f>IF(ISBLANK('ESS Request Form'!$B$22), "No Information Submitted", 'ESS Request Form'!$B$22)</f>
        <v>No Information Submitted</v>
      </c>
      <c r="G166" s="84" t="str">
        <f>IF(ISBLANK('ESS Request Form'!$B$26), "No Information Submitted", 'ESS Request Form'!$B$26)</f>
        <v>No Information Submitted</v>
      </c>
      <c r="H166" s="83" t="str">
        <f>IF(ISBLANK('ESS Request Form'!$B$24), "No Information Submitted", 'ESS Request Form'!$B$24)</f>
        <v>No Information Submitted</v>
      </c>
      <c r="I166" s="83" t="str">
        <f xml:space="preserve"> IF('ESS Request Form'!$B$42 = "Yes", IF(OR('ESS Request Form'!$B$51 = "Yes", OR('ESS Request Form'!$B$62 = "Yes: SA8-SA15", 'ESS Request Form'!$B$62 = "Yes: SA8-SA15, SA17 &amp; SA18")), IF('ESS Request Form'!$B$51 = "Yes", "Y", "N"), "ERROR - No SA or SB Submitted"), "N")</f>
        <v>N</v>
      </c>
      <c r="J16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6" s="83" t="str">
        <f>IF($J$4 &lt;&gt; "Y", "N", IF('ESS Request Form'!$B$66 = "Yes", "Y", "N"))</f>
        <v>N</v>
      </c>
      <c r="L166" s="83" t="str">
        <f>IF($J$4 &lt;&gt; "Y", "N", IF(OR('ESS Request Form'!$B$62 = "Yes: SA8-SA15", 'ESS Request Form'!$B$62 = "Yes: SA8-SA15, SA17 &amp; SA18"), "Y", "N"))</f>
        <v>N</v>
      </c>
      <c r="M166" s="83" t="str">
        <f>IF($J$4 &lt;&gt; "Y", "N", IF('ESS Request Form'!$B$62 = "Yes: SA8-SA15, SA17 &amp; SA18", "Y", "N"))</f>
        <v>N</v>
      </c>
      <c r="N16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6" s="83"/>
      <c r="P166" s="83" t="str">
        <f>IF(ISBLANK('ESS Request Form'!$D274), "No Information Submitted", 'ESS Request Form'!$D274)</f>
        <v>No Information Submitted</v>
      </c>
      <c r="Q166" s="83" t="str">
        <f>IF(ISBLANK('ESS Request Form'!$E274), "No Information Submitted", 'ESS Request Form'!$E274)</f>
        <v>No Information Submitted</v>
      </c>
      <c r="R166" s="83" t="str">
        <f>IF(ISBLANK('ESS Request Form'!$F274), "No Information Submitted", 'ESS Request Form'!$F274)</f>
        <v>No Information Submitted</v>
      </c>
      <c r="S166" s="83" t="str">
        <f>IF(ISBLANK('ESS Request Form'!$G274), "No Information Submitted", 'ESS Request Form'!$G274)</f>
        <v>No Information Submitted</v>
      </c>
      <c r="T166" s="83" t="str">
        <f>IF(ISBLANK('ESS Request Form'!$H274), "No Information Submitted", 'ESS Request Form'!$H274)</f>
        <v>No Information Submitted</v>
      </c>
      <c r="U166" s="83" t="str">
        <f>IF($I$4 &lt;&gt; "Y", "No Information Submitted", IF(ISBLANK('ESS Request Form'!$B$44), "No NRTL Selected", 'ESS Request Form'!$B$44))</f>
        <v>No Information Submitted</v>
      </c>
      <c r="V166" s="84" t="str">
        <f t="shared" si="8"/>
        <v>No Information Submitted</v>
      </c>
      <c r="W166" s="83" t="str">
        <f>IF($J$4 &lt;&gt; "Y", "No Information Submitted", IF(ISBLANK('ESS Request Form'!$B$44), "No NRTL Selected", 'ESS Request Form'!$B$44))</f>
        <v>No Information Submitted</v>
      </c>
      <c r="X166" s="84" t="str">
        <f t="shared" si="9"/>
        <v>No Information Submitted</v>
      </c>
      <c r="Y166" s="83" t="str">
        <f>IF($J$4 &lt;&gt; "Y", "No Information Submitted", IF(AND($J$4= "Y", ISBLANK('ESS Request Form'!$B$64)), "ERROR - No Firmware Version Submitted", 'ESS Request Form'!$B$64))</f>
        <v>No Information Submitted</v>
      </c>
      <c r="Z166" s="84" t="str">
        <f t="shared" si="10"/>
        <v>No Information Submitted</v>
      </c>
      <c r="AA166" s="84" t="str">
        <f t="shared" si="11"/>
        <v>No Information Submitted</v>
      </c>
      <c r="AB166" s="83" t="str">
        <f>IF($N$4 = "No Information Submitted", "No Information Submitted", IF(ISBLANK('ESS Request Form'!$B$76), "No Information Submitted", 'ESS Request Form'!$B$76))</f>
        <v>No Information Submitted</v>
      </c>
      <c r="AC166" s="84" t="str">
        <f>IF($N$4 = "No Information Submitted", "No Information Submitted", IF(ISBLANK('ESS Request Form'!$B$76), "No Information Submitted", ""))</f>
        <v>No Information Submitted</v>
      </c>
      <c r="AD166" s="83"/>
      <c r="AF166" s="83"/>
      <c r="AG166" s="83"/>
      <c r="AH166" s="83" t="str">
        <f>IF(ISBLANK('ESS Request Form'!$I274), "", _xlfn.CONCAT("Integrated Inverter model number ", 'ESS Request Form'!$I274))</f>
        <v/>
      </c>
      <c r="AI166" s="83" t="str">
        <f>IF('ESS Request Form'!$B$81 = "", "No Information Submitted", IF('ESS Request Form'!$B$81 = "Yes", "Y", IF('ESS Request Form'!$B$81 = "No", "N", "Error")))</f>
        <v>No Information Submitted</v>
      </c>
      <c r="AJ166" s="83" t="str">
        <f>IF('ESS Request Form'!$B$83 = "", "No Information Submitted", IF('ESS Request Form'!$B$83 = "Yes", "Y", IF('ESS Request Form'!$B$83 = "No", "N", "Error")))</f>
        <v>No Information Submitted</v>
      </c>
      <c r="AK166" s="83" t="str">
        <f>IF('ESS Request Form'!$B$85 = "", "No Information Submitted", IF('ESS Request Form'!$B$85 = "Yes", "Y", IF('ESS Request Form'!$B$85 = "No", "N", "Error")))</f>
        <v>No Information Submitted</v>
      </c>
      <c r="AL166" s="83" t="str">
        <f>IF('ESS Request Form'!$B$87 = "", "No Information Submitted", IF('ESS Request Form'!$B$87 = "Yes", "Y", IF('ESS Request Form'!$B$87 = "No", "N", "Error")))</f>
        <v>No Information Submitted</v>
      </c>
      <c r="AM166" s="83" t="str">
        <f>IF('ESS Request Form'!$B$89 = "", "No Information Submitted", IF('ESS Request Form'!$B$89 = "Yes", "Y", IF('ESS Request Form'!$B$89 = "No", "N", "Error")))</f>
        <v>No Information Submitted</v>
      </c>
      <c r="AN166" s="83" t="str">
        <f>IF('ESS Request Form'!$B$91 = "", "No Information Submitted", IF('ESS Request Form'!$B$91 = "Yes", "Y", IF('ESS Request Form'!$B$91 = "No", "N", "Error")))</f>
        <v>No Information Submitted</v>
      </c>
      <c r="AO166" s="83" t="str">
        <f>IF('ESS Request Form'!$B$93 = "", "No Information Submitted", IF('ESS Request Form'!$B$93 = "Yes", "Y", IF('ESS Request Form'!$B$93 = "No", "N", "Error")))</f>
        <v>No Information Submitted</v>
      </c>
      <c r="AP166" s="83" t="str">
        <f>IF('ESS Request Form'!$B$95 = "", "No Information Submitted", IF('ESS Request Form'!$B$95 = "Yes", "Y", IF('ESS Request Form'!$B$95 = "No", "N", "Error")))</f>
        <v>No Information Submitted</v>
      </c>
      <c r="AQ166" s="83" t="str">
        <f>IF('ESS Request Form'!$B$97 = "", "No Information Submitted", IF('ESS Request Form'!$B$97 = "Yes", "Y", IF('ESS Request Form'!$B$97 = "No", "N", "Error")))</f>
        <v>No Information Submitted</v>
      </c>
      <c r="AR166" s="84"/>
      <c r="AS166" s="84"/>
      <c r="AT166" s="83" t="str">
        <f>IF('ESS Request Form'!$B$16 = "Add", "Add", IF('ESS Request Form'!$B$16 = "Revise", "Revise", "No Information Submitted"))</f>
        <v>No Information Submitted</v>
      </c>
    </row>
    <row r="167" spans="1:46" s="70" customFormat="1" ht="28.8" x14ac:dyDescent="0.3">
      <c r="A167" s="82" t="str">
        <f>IF(ISBLANK('ESS Request Form'!$B$6), "No Information Submitted", 'ESS Request Form'!$B$6)</f>
        <v>No Information Submitted</v>
      </c>
      <c r="B167" s="82"/>
      <c r="C167" s="82" t="str">
        <f>IF(ISBLANK('ESS Request Form'!$B275), "No Information Submitted", 'ESS Request Form'!$B275)</f>
        <v>No Information Submitted</v>
      </c>
      <c r="D167" s="83" t="str">
        <f>IF(ISBLANK('ESS Request Form'!$B$30), "No Information Submitted", 'ESS Request Form'!$B$30)</f>
        <v>No Information Submitted</v>
      </c>
      <c r="E167" s="83" t="str">
        <f>IF(ISBLANK('ESS Request Form'!$C275), "No Information Submitted", IF('ESS Request Form'!$C275 = "No", "N", IF('ESS Request Form'!$C275 = "Yes", "Y", "Error")))</f>
        <v>No Information Submitted</v>
      </c>
      <c r="F167" s="83" t="str">
        <f>IF(ISBLANK('ESS Request Form'!$B$22), "No Information Submitted", 'ESS Request Form'!$B$22)</f>
        <v>No Information Submitted</v>
      </c>
      <c r="G167" s="84" t="str">
        <f>IF(ISBLANK('ESS Request Form'!$B$26), "No Information Submitted", 'ESS Request Form'!$B$26)</f>
        <v>No Information Submitted</v>
      </c>
      <c r="H167" s="83" t="str">
        <f>IF(ISBLANK('ESS Request Form'!$B$24), "No Information Submitted", 'ESS Request Form'!$B$24)</f>
        <v>No Information Submitted</v>
      </c>
      <c r="I167" s="83" t="str">
        <f xml:space="preserve"> IF('ESS Request Form'!$B$42 = "Yes", IF(OR('ESS Request Form'!$B$51 = "Yes", OR('ESS Request Form'!$B$62 = "Yes: SA8-SA15", 'ESS Request Form'!$B$62 = "Yes: SA8-SA15, SA17 &amp; SA18")), IF('ESS Request Form'!$B$51 = "Yes", "Y", "N"), "ERROR - No SA or SB Submitted"), "N")</f>
        <v>N</v>
      </c>
      <c r="J16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7" s="83" t="str">
        <f>IF($J$4 &lt;&gt; "Y", "N", IF('ESS Request Form'!$B$66 = "Yes", "Y", "N"))</f>
        <v>N</v>
      </c>
      <c r="L167" s="83" t="str">
        <f>IF($J$4 &lt;&gt; "Y", "N", IF(OR('ESS Request Form'!$B$62 = "Yes: SA8-SA15", 'ESS Request Form'!$B$62 = "Yes: SA8-SA15, SA17 &amp; SA18"), "Y", "N"))</f>
        <v>N</v>
      </c>
      <c r="M167" s="83" t="str">
        <f>IF($J$4 &lt;&gt; "Y", "N", IF('ESS Request Form'!$B$62 = "Yes: SA8-SA15, SA17 &amp; SA18", "Y", "N"))</f>
        <v>N</v>
      </c>
      <c r="N16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7" s="83"/>
      <c r="P167" s="83" t="str">
        <f>IF(ISBLANK('ESS Request Form'!$D275), "No Information Submitted", 'ESS Request Form'!$D275)</f>
        <v>No Information Submitted</v>
      </c>
      <c r="Q167" s="83" t="str">
        <f>IF(ISBLANK('ESS Request Form'!$E275), "No Information Submitted", 'ESS Request Form'!$E275)</f>
        <v>No Information Submitted</v>
      </c>
      <c r="R167" s="83" t="str">
        <f>IF(ISBLANK('ESS Request Form'!$F275), "No Information Submitted", 'ESS Request Form'!$F275)</f>
        <v>No Information Submitted</v>
      </c>
      <c r="S167" s="83" t="str">
        <f>IF(ISBLANK('ESS Request Form'!$G275), "No Information Submitted", 'ESS Request Form'!$G275)</f>
        <v>No Information Submitted</v>
      </c>
      <c r="T167" s="83" t="str">
        <f>IF(ISBLANK('ESS Request Form'!$H275), "No Information Submitted", 'ESS Request Form'!$H275)</f>
        <v>No Information Submitted</v>
      </c>
      <c r="U167" s="83" t="str">
        <f>IF($I$4 &lt;&gt; "Y", "No Information Submitted", IF(ISBLANK('ESS Request Form'!$B$44), "No NRTL Selected", 'ESS Request Form'!$B$44))</f>
        <v>No Information Submitted</v>
      </c>
      <c r="V167" s="84" t="str">
        <f t="shared" si="8"/>
        <v>No Information Submitted</v>
      </c>
      <c r="W167" s="83" t="str">
        <f>IF($J$4 &lt;&gt; "Y", "No Information Submitted", IF(ISBLANK('ESS Request Form'!$B$44), "No NRTL Selected", 'ESS Request Form'!$B$44))</f>
        <v>No Information Submitted</v>
      </c>
      <c r="X167" s="84" t="str">
        <f t="shared" si="9"/>
        <v>No Information Submitted</v>
      </c>
      <c r="Y167" s="83" t="str">
        <f>IF($J$4 &lt;&gt; "Y", "No Information Submitted", IF(AND($J$4= "Y", ISBLANK('ESS Request Form'!$B$64)), "ERROR - No Firmware Version Submitted", 'ESS Request Form'!$B$64))</f>
        <v>No Information Submitted</v>
      </c>
      <c r="Z167" s="84" t="str">
        <f t="shared" si="10"/>
        <v>No Information Submitted</v>
      </c>
      <c r="AA167" s="84" t="str">
        <f t="shared" si="11"/>
        <v>No Information Submitted</v>
      </c>
      <c r="AB167" s="83" t="str">
        <f>IF($N$4 = "No Information Submitted", "No Information Submitted", IF(ISBLANK('ESS Request Form'!$B$76), "No Information Submitted", 'ESS Request Form'!$B$76))</f>
        <v>No Information Submitted</v>
      </c>
      <c r="AC167" s="84" t="str">
        <f>IF($N$4 = "No Information Submitted", "No Information Submitted", IF(ISBLANK('ESS Request Form'!$B$76), "No Information Submitted", ""))</f>
        <v>No Information Submitted</v>
      </c>
      <c r="AD167" s="83"/>
      <c r="AF167" s="83"/>
      <c r="AG167" s="83"/>
      <c r="AH167" s="83" t="str">
        <f>IF(ISBLANK('ESS Request Form'!$I275), "", _xlfn.CONCAT("Integrated Inverter model number ", 'ESS Request Form'!$I275))</f>
        <v/>
      </c>
      <c r="AI167" s="83" t="str">
        <f>IF('ESS Request Form'!$B$81 = "", "No Information Submitted", IF('ESS Request Form'!$B$81 = "Yes", "Y", IF('ESS Request Form'!$B$81 = "No", "N", "Error")))</f>
        <v>No Information Submitted</v>
      </c>
      <c r="AJ167" s="83" t="str">
        <f>IF('ESS Request Form'!$B$83 = "", "No Information Submitted", IF('ESS Request Form'!$B$83 = "Yes", "Y", IF('ESS Request Form'!$B$83 = "No", "N", "Error")))</f>
        <v>No Information Submitted</v>
      </c>
      <c r="AK167" s="83" t="str">
        <f>IF('ESS Request Form'!$B$85 = "", "No Information Submitted", IF('ESS Request Form'!$B$85 = "Yes", "Y", IF('ESS Request Form'!$B$85 = "No", "N", "Error")))</f>
        <v>No Information Submitted</v>
      </c>
      <c r="AL167" s="83" t="str">
        <f>IF('ESS Request Form'!$B$87 = "", "No Information Submitted", IF('ESS Request Form'!$B$87 = "Yes", "Y", IF('ESS Request Form'!$B$87 = "No", "N", "Error")))</f>
        <v>No Information Submitted</v>
      </c>
      <c r="AM167" s="83" t="str">
        <f>IF('ESS Request Form'!$B$89 = "", "No Information Submitted", IF('ESS Request Form'!$B$89 = "Yes", "Y", IF('ESS Request Form'!$B$89 = "No", "N", "Error")))</f>
        <v>No Information Submitted</v>
      </c>
      <c r="AN167" s="83" t="str">
        <f>IF('ESS Request Form'!$B$91 = "", "No Information Submitted", IF('ESS Request Form'!$B$91 = "Yes", "Y", IF('ESS Request Form'!$B$91 = "No", "N", "Error")))</f>
        <v>No Information Submitted</v>
      </c>
      <c r="AO167" s="83" t="str">
        <f>IF('ESS Request Form'!$B$93 = "", "No Information Submitted", IF('ESS Request Form'!$B$93 = "Yes", "Y", IF('ESS Request Form'!$B$93 = "No", "N", "Error")))</f>
        <v>No Information Submitted</v>
      </c>
      <c r="AP167" s="83" t="str">
        <f>IF('ESS Request Form'!$B$95 = "", "No Information Submitted", IF('ESS Request Form'!$B$95 = "Yes", "Y", IF('ESS Request Form'!$B$95 = "No", "N", "Error")))</f>
        <v>No Information Submitted</v>
      </c>
      <c r="AQ167" s="83" t="str">
        <f>IF('ESS Request Form'!$B$97 = "", "No Information Submitted", IF('ESS Request Form'!$B$97 = "Yes", "Y", IF('ESS Request Form'!$B$97 = "No", "N", "Error")))</f>
        <v>No Information Submitted</v>
      </c>
      <c r="AR167" s="84"/>
      <c r="AS167" s="84"/>
      <c r="AT167" s="83" t="str">
        <f>IF('ESS Request Form'!$B$16 = "Add", "Add", IF('ESS Request Form'!$B$16 = "Revise", "Revise", "No Information Submitted"))</f>
        <v>No Information Submitted</v>
      </c>
    </row>
    <row r="168" spans="1:46" s="70" customFormat="1" ht="28.8" x14ac:dyDescent="0.3">
      <c r="A168" s="82" t="str">
        <f>IF(ISBLANK('ESS Request Form'!$B$6), "No Information Submitted", 'ESS Request Form'!$B$6)</f>
        <v>No Information Submitted</v>
      </c>
      <c r="B168" s="82"/>
      <c r="C168" s="82" t="str">
        <f>IF(ISBLANK('ESS Request Form'!$B276), "No Information Submitted", 'ESS Request Form'!$B276)</f>
        <v>No Information Submitted</v>
      </c>
      <c r="D168" s="83" t="str">
        <f>IF(ISBLANK('ESS Request Form'!$B$30), "No Information Submitted", 'ESS Request Form'!$B$30)</f>
        <v>No Information Submitted</v>
      </c>
      <c r="E168" s="83" t="str">
        <f>IF(ISBLANK('ESS Request Form'!$C276), "No Information Submitted", IF('ESS Request Form'!$C276 = "No", "N", IF('ESS Request Form'!$C276 = "Yes", "Y", "Error")))</f>
        <v>No Information Submitted</v>
      </c>
      <c r="F168" s="83" t="str">
        <f>IF(ISBLANK('ESS Request Form'!$B$22), "No Information Submitted", 'ESS Request Form'!$B$22)</f>
        <v>No Information Submitted</v>
      </c>
      <c r="G168" s="84" t="str">
        <f>IF(ISBLANK('ESS Request Form'!$B$26), "No Information Submitted", 'ESS Request Form'!$B$26)</f>
        <v>No Information Submitted</v>
      </c>
      <c r="H168" s="83" t="str">
        <f>IF(ISBLANK('ESS Request Form'!$B$24), "No Information Submitted", 'ESS Request Form'!$B$24)</f>
        <v>No Information Submitted</v>
      </c>
      <c r="I168" s="83" t="str">
        <f xml:space="preserve"> IF('ESS Request Form'!$B$42 = "Yes", IF(OR('ESS Request Form'!$B$51 = "Yes", OR('ESS Request Form'!$B$62 = "Yes: SA8-SA15", 'ESS Request Form'!$B$62 = "Yes: SA8-SA15, SA17 &amp; SA18")), IF('ESS Request Form'!$B$51 = "Yes", "Y", "N"), "ERROR - No SA or SB Submitted"), "N")</f>
        <v>N</v>
      </c>
      <c r="J16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8" s="83" t="str">
        <f>IF($J$4 &lt;&gt; "Y", "N", IF('ESS Request Form'!$B$66 = "Yes", "Y", "N"))</f>
        <v>N</v>
      </c>
      <c r="L168" s="83" t="str">
        <f>IF($J$4 &lt;&gt; "Y", "N", IF(OR('ESS Request Form'!$B$62 = "Yes: SA8-SA15", 'ESS Request Form'!$B$62 = "Yes: SA8-SA15, SA17 &amp; SA18"), "Y", "N"))</f>
        <v>N</v>
      </c>
      <c r="M168" s="83" t="str">
        <f>IF($J$4 &lt;&gt; "Y", "N", IF('ESS Request Form'!$B$62 = "Yes: SA8-SA15, SA17 &amp; SA18", "Y", "N"))</f>
        <v>N</v>
      </c>
      <c r="N16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8" s="83"/>
      <c r="P168" s="83" t="str">
        <f>IF(ISBLANK('ESS Request Form'!$D276), "No Information Submitted", 'ESS Request Form'!$D276)</f>
        <v>No Information Submitted</v>
      </c>
      <c r="Q168" s="83" t="str">
        <f>IF(ISBLANK('ESS Request Form'!$E276), "No Information Submitted", 'ESS Request Form'!$E276)</f>
        <v>No Information Submitted</v>
      </c>
      <c r="R168" s="83" t="str">
        <f>IF(ISBLANK('ESS Request Form'!$F276), "No Information Submitted", 'ESS Request Form'!$F276)</f>
        <v>No Information Submitted</v>
      </c>
      <c r="S168" s="83" t="str">
        <f>IF(ISBLANK('ESS Request Form'!$G276), "No Information Submitted", 'ESS Request Form'!$G276)</f>
        <v>No Information Submitted</v>
      </c>
      <c r="T168" s="83" t="str">
        <f>IF(ISBLANK('ESS Request Form'!$H276), "No Information Submitted", 'ESS Request Form'!$H276)</f>
        <v>No Information Submitted</v>
      </c>
      <c r="U168" s="83" t="str">
        <f>IF($I$4 &lt;&gt; "Y", "No Information Submitted", IF(ISBLANK('ESS Request Form'!$B$44), "No NRTL Selected", 'ESS Request Form'!$B$44))</f>
        <v>No Information Submitted</v>
      </c>
      <c r="V168" s="84" t="str">
        <f t="shared" si="8"/>
        <v>No Information Submitted</v>
      </c>
      <c r="W168" s="83" t="str">
        <f>IF($J$4 &lt;&gt; "Y", "No Information Submitted", IF(ISBLANK('ESS Request Form'!$B$44), "No NRTL Selected", 'ESS Request Form'!$B$44))</f>
        <v>No Information Submitted</v>
      </c>
      <c r="X168" s="84" t="str">
        <f t="shared" si="9"/>
        <v>No Information Submitted</v>
      </c>
      <c r="Y168" s="83" t="str">
        <f>IF($J$4 &lt;&gt; "Y", "No Information Submitted", IF(AND($J$4= "Y", ISBLANK('ESS Request Form'!$B$64)), "ERROR - No Firmware Version Submitted", 'ESS Request Form'!$B$64))</f>
        <v>No Information Submitted</v>
      </c>
      <c r="Z168" s="84" t="str">
        <f t="shared" si="10"/>
        <v>No Information Submitted</v>
      </c>
      <c r="AA168" s="84" t="str">
        <f t="shared" si="11"/>
        <v>No Information Submitted</v>
      </c>
      <c r="AB168" s="83" t="str">
        <f>IF($N$4 = "No Information Submitted", "No Information Submitted", IF(ISBLANK('ESS Request Form'!$B$76), "No Information Submitted", 'ESS Request Form'!$B$76))</f>
        <v>No Information Submitted</v>
      </c>
      <c r="AC168" s="84" t="str">
        <f>IF($N$4 = "No Information Submitted", "No Information Submitted", IF(ISBLANK('ESS Request Form'!$B$76), "No Information Submitted", ""))</f>
        <v>No Information Submitted</v>
      </c>
      <c r="AD168" s="83"/>
      <c r="AF168" s="83"/>
      <c r="AG168" s="83"/>
      <c r="AH168" s="83" t="str">
        <f>IF(ISBLANK('ESS Request Form'!$I276), "", _xlfn.CONCAT("Integrated Inverter model number ", 'ESS Request Form'!$I276))</f>
        <v/>
      </c>
      <c r="AI168" s="83" t="str">
        <f>IF('ESS Request Form'!$B$81 = "", "No Information Submitted", IF('ESS Request Form'!$B$81 = "Yes", "Y", IF('ESS Request Form'!$B$81 = "No", "N", "Error")))</f>
        <v>No Information Submitted</v>
      </c>
      <c r="AJ168" s="83" t="str">
        <f>IF('ESS Request Form'!$B$83 = "", "No Information Submitted", IF('ESS Request Form'!$B$83 = "Yes", "Y", IF('ESS Request Form'!$B$83 = "No", "N", "Error")))</f>
        <v>No Information Submitted</v>
      </c>
      <c r="AK168" s="83" t="str">
        <f>IF('ESS Request Form'!$B$85 = "", "No Information Submitted", IF('ESS Request Form'!$B$85 = "Yes", "Y", IF('ESS Request Form'!$B$85 = "No", "N", "Error")))</f>
        <v>No Information Submitted</v>
      </c>
      <c r="AL168" s="83" t="str">
        <f>IF('ESS Request Form'!$B$87 = "", "No Information Submitted", IF('ESS Request Form'!$B$87 = "Yes", "Y", IF('ESS Request Form'!$B$87 = "No", "N", "Error")))</f>
        <v>No Information Submitted</v>
      </c>
      <c r="AM168" s="83" t="str">
        <f>IF('ESS Request Form'!$B$89 = "", "No Information Submitted", IF('ESS Request Form'!$B$89 = "Yes", "Y", IF('ESS Request Form'!$B$89 = "No", "N", "Error")))</f>
        <v>No Information Submitted</v>
      </c>
      <c r="AN168" s="83" t="str">
        <f>IF('ESS Request Form'!$B$91 = "", "No Information Submitted", IF('ESS Request Form'!$B$91 = "Yes", "Y", IF('ESS Request Form'!$B$91 = "No", "N", "Error")))</f>
        <v>No Information Submitted</v>
      </c>
      <c r="AO168" s="83" t="str">
        <f>IF('ESS Request Form'!$B$93 = "", "No Information Submitted", IF('ESS Request Form'!$B$93 = "Yes", "Y", IF('ESS Request Form'!$B$93 = "No", "N", "Error")))</f>
        <v>No Information Submitted</v>
      </c>
      <c r="AP168" s="83" t="str">
        <f>IF('ESS Request Form'!$B$95 = "", "No Information Submitted", IF('ESS Request Form'!$B$95 = "Yes", "Y", IF('ESS Request Form'!$B$95 = "No", "N", "Error")))</f>
        <v>No Information Submitted</v>
      </c>
      <c r="AQ168" s="83" t="str">
        <f>IF('ESS Request Form'!$B$97 = "", "No Information Submitted", IF('ESS Request Form'!$B$97 = "Yes", "Y", IF('ESS Request Form'!$B$97 = "No", "N", "Error")))</f>
        <v>No Information Submitted</v>
      </c>
      <c r="AR168" s="84"/>
      <c r="AS168" s="84"/>
      <c r="AT168" s="83" t="str">
        <f>IF('ESS Request Form'!$B$16 = "Add", "Add", IF('ESS Request Form'!$B$16 = "Revise", "Revise", "No Information Submitted"))</f>
        <v>No Information Submitted</v>
      </c>
    </row>
    <row r="169" spans="1:46" s="70" customFormat="1" ht="28.8" x14ac:dyDescent="0.3">
      <c r="A169" s="82" t="str">
        <f>IF(ISBLANK('ESS Request Form'!$B$6), "No Information Submitted", 'ESS Request Form'!$B$6)</f>
        <v>No Information Submitted</v>
      </c>
      <c r="B169" s="82"/>
      <c r="C169" s="82" t="str">
        <f>IF(ISBLANK('ESS Request Form'!$B277), "No Information Submitted", 'ESS Request Form'!$B277)</f>
        <v>No Information Submitted</v>
      </c>
      <c r="D169" s="83" t="str">
        <f>IF(ISBLANK('ESS Request Form'!$B$30), "No Information Submitted", 'ESS Request Form'!$B$30)</f>
        <v>No Information Submitted</v>
      </c>
      <c r="E169" s="83" t="str">
        <f>IF(ISBLANK('ESS Request Form'!$C277), "No Information Submitted", IF('ESS Request Form'!$C277 = "No", "N", IF('ESS Request Form'!$C277 = "Yes", "Y", "Error")))</f>
        <v>No Information Submitted</v>
      </c>
      <c r="F169" s="83" t="str">
        <f>IF(ISBLANK('ESS Request Form'!$B$22), "No Information Submitted", 'ESS Request Form'!$B$22)</f>
        <v>No Information Submitted</v>
      </c>
      <c r="G169" s="84" t="str">
        <f>IF(ISBLANK('ESS Request Form'!$B$26), "No Information Submitted", 'ESS Request Form'!$B$26)</f>
        <v>No Information Submitted</v>
      </c>
      <c r="H169" s="83" t="str">
        <f>IF(ISBLANK('ESS Request Form'!$B$24), "No Information Submitted", 'ESS Request Form'!$B$24)</f>
        <v>No Information Submitted</v>
      </c>
      <c r="I169" s="83" t="str">
        <f xml:space="preserve"> IF('ESS Request Form'!$B$42 = "Yes", IF(OR('ESS Request Form'!$B$51 = "Yes", OR('ESS Request Form'!$B$62 = "Yes: SA8-SA15", 'ESS Request Form'!$B$62 = "Yes: SA8-SA15, SA17 &amp; SA18")), IF('ESS Request Form'!$B$51 = "Yes", "Y", "N"), "ERROR - No SA or SB Submitted"), "N")</f>
        <v>N</v>
      </c>
      <c r="J16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9" s="83" t="str">
        <f>IF($J$4 &lt;&gt; "Y", "N", IF('ESS Request Form'!$B$66 = "Yes", "Y", "N"))</f>
        <v>N</v>
      </c>
      <c r="L169" s="83" t="str">
        <f>IF($J$4 &lt;&gt; "Y", "N", IF(OR('ESS Request Form'!$B$62 = "Yes: SA8-SA15", 'ESS Request Form'!$B$62 = "Yes: SA8-SA15, SA17 &amp; SA18"), "Y", "N"))</f>
        <v>N</v>
      </c>
      <c r="M169" s="83" t="str">
        <f>IF($J$4 &lt;&gt; "Y", "N", IF('ESS Request Form'!$B$62 = "Yes: SA8-SA15, SA17 &amp; SA18", "Y", "N"))</f>
        <v>N</v>
      </c>
      <c r="N16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9" s="83"/>
      <c r="P169" s="83" t="str">
        <f>IF(ISBLANK('ESS Request Form'!$D277), "No Information Submitted", 'ESS Request Form'!$D277)</f>
        <v>No Information Submitted</v>
      </c>
      <c r="Q169" s="83" t="str">
        <f>IF(ISBLANK('ESS Request Form'!$E277), "No Information Submitted", 'ESS Request Form'!$E277)</f>
        <v>No Information Submitted</v>
      </c>
      <c r="R169" s="83" t="str">
        <f>IF(ISBLANK('ESS Request Form'!$F277), "No Information Submitted", 'ESS Request Form'!$F277)</f>
        <v>No Information Submitted</v>
      </c>
      <c r="S169" s="83" t="str">
        <f>IF(ISBLANK('ESS Request Form'!$G277), "No Information Submitted", 'ESS Request Form'!$G277)</f>
        <v>No Information Submitted</v>
      </c>
      <c r="T169" s="83" t="str">
        <f>IF(ISBLANK('ESS Request Form'!$H277), "No Information Submitted", 'ESS Request Form'!$H277)</f>
        <v>No Information Submitted</v>
      </c>
      <c r="U169" s="83" t="str">
        <f>IF($I$4 &lt;&gt; "Y", "No Information Submitted", IF(ISBLANK('ESS Request Form'!$B$44), "No NRTL Selected", 'ESS Request Form'!$B$44))</f>
        <v>No Information Submitted</v>
      </c>
      <c r="V169" s="84" t="str">
        <f t="shared" si="8"/>
        <v>No Information Submitted</v>
      </c>
      <c r="W169" s="83" t="str">
        <f>IF($J$4 &lt;&gt; "Y", "No Information Submitted", IF(ISBLANK('ESS Request Form'!$B$44), "No NRTL Selected", 'ESS Request Form'!$B$44))</f>
        <v>No Information Submitted</v>
      </c>
      <c r="X169" s="84" t="str">
        <f t="shared" si="9"/>
        <v>No Information Submitted</v>
      </c>
      <c r="Y169" s="83" t="str">
        <f>IF($J$4 &lt;&gt; "Y", "No Information Submitted", IF(AND($J$4= "Y", ISBLANK('ESS Request Form'!$B$64)), "ERROR - No Firmware Version Submitted", 'ESS Request Form'!$B$64))</f>
        <v>No Information Submitted</v>
      </c>
      <c r="Z169" s="84" t="str">
        <f t="shared" si="10"/>
        <v>No Information Submitted</v>
      </c>
      <c r="AA169" s="84" t="str">
        <f t="shared" si="11"/>
        <v>No Information Submitted</v>
      </c>
      <c r="AB169" s="83" t="str">
        <f>IF($N$4 = "No Information Submitted", "No Information Submitted", IF(ISBLANK('ESS Request Form'!$B$76), "No Information Submitted", 'ESS Request Form'!$B$76))</f>
        <v>No Information Submitted</v>
      </c>
      <c r="AC169" s="84" t="str">
        <f>IF($N$4 = "No Information Submitted", "No Information Submitted", IF(ISBLANK('ESS Request Form'!$B$76), "No Information Submitted", ""))</f>
        <v>No Information Submitted</v>
      </c>
      <c r="AD169" s="83"/>
      <c r="AF169" s="83"/>
      <c r="AG169" s="83"/>
      <c r="AH169" s="83" t="str">
        <f>IF(ISBLANK('ESS Request Form'!$I277), "", _xlfn.CONCAT("Integrated Inverter model number ", 'ESS Request Form'!$I277))</f>
        <v/>
      </c>
      <c r="AI169" s="83" t="str">
        <f>IF('ESS Request Form'!$B$81 = "", "No Information Submitted", IF('ESS Request Form'!$B$81 = "Yes", "Y", IF('ESS Request Form'!$B$81 = "No", "N", "Error")))</f>
        <v>No Information Submitted</v>
      </c>
      <c r="AJ169" s="83" t="str">
        <f>IF('ESS Request Form'!$B$83 = "", "No Information Submitted", IF('ESS Request Form'!$B$83 = "Yes", "Y", IF('ESS Request Form'!$B$83 = "No", "N", "Error")))</f>
        <v>No Information Submitted</v>
      </c>
      <c r="AK169" s="83" t="str">
        <f>IF('ESS Request Form'!$B$85 = "", "No Information Submitted", IF('ESS Request Form'!$B$85 = "Yes", "Y", IF('ESS Request Form'!$B$85 = "No", "N", "Error")))</f>
        <v>No Information Submitted</v>
      </c>
      <c r="AL169" s="83" t="str">
        <f>IF('ESS Request Form'!$B$87 = "", "No Information Submitted", IF('ESS Request Form'!$B$87 = "Yes", "Y", IF('ESS Request Form'!$B$87 = "No", "N", "Error")))</f>
        <v>No Information Submitted</v>
      </c>
      <c r="AM169" s="83" t="str">
        <f>IF('ESS Request Form'!$B$89 = "", "No Information Submitted", IF('ESS Request Form'!$B$89 = "Yes", "Y", IF('ESS Request Form'!$B$89 = "No", "N", "Error")))</f>
        <v>No Information Submitted</v>
      </c>
      <c r="AN169" s="83" t="str">
        <f>IF('ESS Request Form'!$B$91 = "", "No Information Submitted", IF('ESS Request Form'!$B$91 = "Yes", "Y", IF('ESS Request Form'!$B$91 = "No", "N", "Error")))</f>
        <v>No Information Submitted</v>
      </c>
      <c r="AO169" s="83" t="str">
        <f>IF('ESS Request Form'!$B$93 = "", "No Information Submitted", IF('ESS Request Form'!$B$93 = "Yes", "Y", IF('ESS Request Form'!$B$93 = "No", "N", "Error")))</f>
        <v>No Information Submitted</v>
      </c>
      <c r="AP169" s="83" t="str">
        <f>IF('ESS Request Form'!$B$95 = "", "No Information Submitted", IF('ESS Request Form'!$B$95 = "Yes", "Y", IF('ESS Request Form'!$B$95 = "No", "N", "Error")))</f>
        <v>No Information Submitted</v>
      </c>
      <c r="AQ169" s="83" t="str">
        <f>IF('ESS Request Form'!$B$97 = "", "No Information Submitted", IF('ESS Request Form'!$B$97 = "Yes", "Y", IF('ESS Request Form'!$B$97 = "No", "N", "Error")))</f>
        <v>No Information Submitted</v>
      </c>
      <c r="AR169" s="84"/>
      <c r="AS169" s="84"/>
      <c r="AT169" s="83" t="str">
        <f>IF('ESS Request Form'!$B$16 = "Add", "Add", IF('ESS Request Form'!$B$16 = "Revise", "Revise", "No Information Submitted"))</f>
        <v>No Information Submitted</v>
      </c>
    </row>
    <row r="170" spans="1:46" s="70" customFormat="1" ht="28.8" x14ac:dyDescent="0.3">
      <c r="A170" s="82" t="str">
        <f>IF(ISBLANK('ESS Request Form'!$B$6), "No Information Submitted", 'ESS Request Form'!$B$6)</f>
        <v>No Information Submitted</v>
      </c>
      <c r="B170" s="82"/>
      <c r="C170" s="82" t="str">
        <f>IF(ISBLANK('ESS Request Form'!$B278), "No Information Submitted", 'ESS Request Form'!$B278)</f>
        <v>No Information Submitted</v>
      </c>
      <c r="D170" s="83" t="str">
        <f>IF(ISBLANK('ESS Request Form'!$B$30), "No Information Submitted", 'ESS Request Form'!$B$30)</f>
        <v>No Information Submitted</v>
      </c>
      <c r="E170" s="83" t="str">
        <f>IF(ISBLANK('ESS Request Form'!$C278), "No Information Submitted", IF('ESS Request Form'!$C278 = "No", "N", IF('ESS Request Form'!$C278 = "Yes", "Y", "Error")))</f>
        <v>No Information Submitted</v>
      </c>
      <c r="F170" s="83" t="str">
        <f>IF(ISBLANK('ESS Request Form'!$B$22), "No Information Submitted", 'ESS Request Form'!$B$22)</f>
        <v>No Information Submitted</v>
      </c>
      <c r="G170" s="84" t="str">
        <f>IF(ISBLANK('ESS Request Form'!$B$26), "No Information Submitted", 'ESS Request Form'!$B$26)</f>
        <v>No Information Submitted</v>
      </c>
      <c r="H170" s="83" t="str">
        <f>IF(ISBLANK('ESS Request Form'!$B$24), "No Information Submitted", 'ESS Request Form'!$B$24)</f>
        <v>No Information Submitted</v>
      </c>
      <c r="I170" s="83" t="str">
        <f xml:space="preserve"> IF('ESS Request Form'!$B$42 = "Yes", IF(OR('ESS Request Form'!$B$51 = "Yes", OR('ESS Request Form'!$B$62 = "Yes: SA8-SA15", 'ESS Request Form'!$B$62 = "Yes: SA8-SA15, SA17 &amp; SA18")), IF('ESS Request Form'!$B$51 = "Yes", "Y", "N"), "ERROR - No SA or SB Submitted"), "N")</f>
        <v>N</v>
      </c>
      <c r="J17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0" s="83" t="str">
        <f>IF($J$4 &lt;&gt; "Y", "N", IF('ESS Request Form'!$B$66 = "Yes", "Y", "N"))</f>
        <v>N</v>
      </c>
      <c r="L170" s="83" t="str">
        <f>IF($J$4 &lt;&gt; "Y", "N", IF(OR('ESS Request Form'!$B$62 = "Yes: SA8-SA15", 'ESS Request Form'!$B$62 = "Yes: SA8-SA15, SA17 &amp; SA18"), "Y", "N"))</f>
        <v>N</v>
      </c>
      <c r="M170" s="83" t="str">
        <f>IF($J$4 &lt;&gt; "Y", "N", IF('ESS Request Form'!$B$62 = "Yes: SA8-SA15, SA17 &amp; SA18", "Y", "N"))</f>
        <v>N</v>
      </c>
      <c r="N17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0" s="83"/>
      <c r="P170" s="83" t="str">
        <f>IF(ISBLANK('ESS Request Form'!$D278), "No Information Submitted", 'ESS Request Form'!$D278)</f>
        <v>No Information Submitted</v>
      </c>
      <c r="Q170" s="83" t="str">
        <f>IF(ISBLANK('ESS Request Form'!$E278), "No Information Submitted", 'ESS Request Form'!$E278)</f>
        <v>No Information Submitted</v>
      </c>
      <c r="R170" s="83" t="str">
        <f>IF(ISBLANK('ESS Request Form'!$F278), "No Information Submitted", 'ESS Request Form'!$F278)</f>
        <v>No Information Submitted</v>
      </c>
      <c r="S170" s="83" t="str">
        <f>IF(ISBLANK('ESS Request Form'!$G278), "No Information Submitted", 'ESS Request Form'!$G278)</f>
        <v>No Information Submitted</v>
      </c>
      <c r="T170" s="83" t="str">
        <f>IF(ISBLANK('ESS Request Form'!$H278), "No Information Submitted", 'ESS Request Form'!$H278)</f>
        <v>No Information Submitted</v>
      </c>
      <c r="U170" s="83" t="str">
        <f>IF($I$4 &lt;&gt; "Y", "No Information Submitted", IF(ISBLANK('ESS Request Form'!$B$44), "No NRTL Selected", 'ESS Request Form'!$B$44))</f>
        <v>No Information Submitted</v>
      </c>
      <c r="V170" s="84" t="str">
        <f t="shared" si="8"/>
        <v>No Information Submitted</v>
      </c>
      <c r="W170" s="83" t="str">
        <f>IF($J$4 &lt;&gt; "Y", "No Information Submitted", IF(ISBLANK('ESS Request Form'!$B$44), "No NRTL Selected", 'ESS Request Form'!$B$44))</f>
        <v>No Information Submitted</v>
      </c>
      <c r="X170" s="84" t="str">
        <f t="shared" si="9"/>
        <v>No Information Submitted</v>
      </c>
      <c r="Y170" s="83" t="str">
        <f>IF($J$4 &lt;&gt; "Y", "No Information Submitted", IF(AND($J$4= "Y", ISBLANK('ESS Request Form'!$B$64)), "ERROR - No Firmware Version Submitted", 'ESS Request Form'!$B$64))</f>
        <v>No Information Submitted</v>
      </c>
      <c r="Z170" s="84" t="str">
        <f t="shared" si="10"/>
        <v>No Information Submitted</v>
      </c>
      <c r="AA170" s="84" t="str">
        <f t="shared" si="11"/>
        <v>No Information Submitted</v>
      </c>
      <c r="AB170" s="83" t="str">
        <f>IF($N$4 = "No Information Submitted", "No Information Submitted", IF(ISBLANK('ESS Request Form'!$B$76), "No Information Submitted", 'ESS Request Form'!$B$76))</f>
        <v>No Information Submitted</v>
      </c>
      <c r="AC170" s="84" t="str">
        <f>IF($N$4 = "No Information Submitted", "No Information Submitted", IF(ISBLANK('ESS Request Form'!$B$76), "No Information Submitted", ""))</f>
        <v>No Information Submitted</v>
      </c>
      <c r="AD170" s="83"/>
      <c r="AF170" s="83"/>
      <c r="AG170" s="83"/>
      <c r="AH170" s="83" t="str">
        <f>IF(ISBLANK('ESS Request Form'!$I278), "", _xlfn.CONCAT("Integrated Inverter model number ", 'ESS Request Form'!$I278))</f>
        <v/>
      </c>
      <c r="AI170" s="83" t="str">
        <f>IF('ESS Request Form'!$B$81 = "", "No Information Submitted", IF('ESS Request Form'!$B$81 = "Yes", "Y", IF('ESS Request Form'!$B$81 = "No", "N", "Error")))</f>
        <v>No Information Submitted</v>
      </c>
      <c r="AJ170" s="83" t="str">
        <f>IF('ESS Request Form'!$B$83 = "", "No Information Submitted", IF('ESS Request Form'!$B$83 = "Yes", "Y", IF('ESS Request Form'!$B$83 = "No", "N", "Error")))</f>
        <v>No Information Submitted</v>
      </c>
      <c r="AK170" s="83" t="str">
        <f>IF('ESS Request Form'!$B$85 = "", "No Information Submitted", IF('ESS Request Form'!$B$85 = "Yes", "Y", IF('ESS Request Form'!$B$85 = "No", "N", "Error")))</f>
        <v>No Information Submitted</v>
      </c>
      <c r="AL170" s="83" t="str">
        <f>IF('ESS Request Form'!$B$87 = "", "No Information Submitted", IF('ESS Request Form'!$B$87 = "Yes", "Y", IF('ESS Request Form'!$B$87 = "No", "N", "Error")))</f>
        <v>No Information Submitted</v>
      </c>
      <c r="AM170" s="83" t="str">
        <f>IF('ESS Request Form'!$B$89 = "", "No Information Submitted", IF('ESS Request Form'!$B$89 = "Yes", "Y", IF('ESS Request Form'!$B$89 = "No", "N", "Error")))</f>
        <v>No Information Submitted</v>
      </c>
      <c r="AN170" s="83" t="str">
        <f>IF('ESS Request Form'!$B$91 = "", "No Information Submitted", IF('ESS Request Form'!$B$91 = "Yes", "Y", IF('ESS Request Form'!$B$91 = "No", "N", "Error")))</f>
        <v>No Information Submitted</v>
      </c>
      <c r="AO170" s="83" t="str">
        <f>IF('ESS Request Form'!$B$93 = "", "No Information Submitted", IF('ESS Request Form'!$B$93 = "Yes", "Y", IF('ESS Request Form'!$B$93 = "No", "N", "Error")))</f>
        <v>No Information Submitted</v>
      </c>
      <c r="AP170" s="83" t="str">
        <f>IF('ESS Request Form'!$B$95 = "", "No Information Submitted", IF('ESS Request Form'!$B$95 = "Yes", "Y", IF('ESS Request Form'!$B$95 = "No", "N", "Error")))</f>
        <v>No Information Submitted</v>
      </c>
      <c r="AQ170" s="83" t="str">
        <f>IF('ESS Request Form'!$B$97 = "", "No Information Submitted", IF('ESS Request Form'!$B$97 = "Yes", "Y", IF('ESS Request Form'!$B$97 = "No", "N", "Error")))</f>
        <v>No Information Submitted</v>
      </c>
      <c r="AR170" s="84"/>
      <c r="AS170" s="84"/>
      <c r="AT170" s="83" t="str">
        <f>IF('ESS Request Form'!$B$16 = "Add", "Add", IF('ESS Request Form'!$B$16 = "Revise", "Revise", "No Information Submitted"))</f>
        <v>No Information Submitted</v>
      </c>
    </row>
    <row r="171" spans="1:46" s="70" customFormat="1" ht="28.8" x14ac:dyDescent="0.3">
      <c r="A171" s="82" t="str">
        <f>IF(ISBLANK('ESS Request Form'!$B$6), "No Information Submitted", 'ESS Request Form'!$B$6)</f>
        <v>No Information Submitted</v>
      </c>
      <c r="B171" s="82"/>
      <c r="C171" s="82" t="str">
        <f>IF(ISBLANK('ESS Request Form'!$B279), "No Information Submitted", 'ESS Request Form'!$B279)</f>
        <v>No Information Submitted</v>
      </c>
      <c r="D171" s="83" t="str">
        <f>IF(ISBLANK('ESS Request Form'!$B$30), "No Information Submitted", 'ESS Request Form'!$B$30)</f>
        <v>No Information Submitted</v>
      </c>
      <c r="E171" s="83" t="str">
        <f>IF(ISBLANK('ESS Request Form'!$C279), "No Information Submitted", IF('ESS Request Form'!$C279 = "No", "N", IF('ESS Request Form'!$C279 = "Yes", "Y", "Error")))</f>
        <v>No Information Submitted</v>
      </c>
      <c r="F171" s="83" t="str">
        <f>IF(ISBLANK('ESS Request Form'!$B$22), "No Information Submitted", 'ESS Request Form'!$B$22)</f>
        <v>No Information Submitted</v>
      </c>
      <c r="G171" s="84" t="str">
        <f>IF(ISBLANK('ESS Request Form'!$B$26), "No Information Submitted", 'ESS Request Form'!$B$26)</f>
        <v>No Information Submitted</v>
      </c>
      <c r="H171" s="83" t="str">
        <f>IF(ISBLANK('ESS Request Form'!$B$24), "No Information Submitted", 'ESS Request Form'!$B$24)</f>
        <v>No Information Submitted</v>
      </c>
      <c r="I171" s="83" t="str">
        <f xml:space="preserve"> IF('ESS Request Form'!$B$42 = "Yes", IF(OR('ESS Request Form'!$B$51 = "Yes", OR('ESS Request Form'!$B$62 = "Yes: SA8-SA15", 'ESS Request Form'!$B$62 = "Yes: SA8-SA15, SA17 &amp; SA18")), IF('ESS Request Form'!$B$51 = "Yes", "Y", "N"), "ERROR - No SA or SB Submitted"), "N")</f>
        <v>N</v>
      </c>
      <c r="J17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1" s="83" t="str">
        <f>IF($J$4 &lt;&gt; "Y", "N", IF('ESS Request Form'!$B$66 = "Yes", "Y", "N"))</f>
        <v>N</v>
      </c>
      <c r="L171" s="83" t="str">
        <f>IF($J$4 &lt;&gt; "Y", "N", IF(OR('ESS Request Form'!$B$62 = "Yes: SA8-SA15", 'ESS Request Form'!$B$62 = "Yes: SA8-SA15, SA17 &amp; SA18"), "Y", "N"))</f>
        <v>N</v>
      </c>
      <c r="M171" s="83" t="str">
        <f>IF($J$4 &lt;&gt; "Y", "N", IF('ESS Request Form'!$B$62 = "Yes: SA8-SA15, SA17 &amp; SA18", "Y", "N"))</f>
        <v>N</v>
      </c>
      <c r="N17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1" s="83"/>
      <c r="P171" s="83" t="str">
        <f>IF(ISBLANK('ESS Request Form'!$D279), "No Information Submitted", 'ESS Request Form'!$D279)</f>
        <v>No Information Submitted</v>
      </c>
      <c r="Q171" s="83" t="str">
        <f>IF(ISBLANK('ESS Request Form'!$E279), "No Information Submitted", 'ESS Request Form'!$E279)</f>
        <v>No Information Submitted</v>
      </c>
      <c r="R171" s="83" t="str">
        <f>IF(ISBLANK('ESS Request Form'!$F279), "No Information Submitted", 'ESS Request Form'!$F279)</f>
        <v>No Information Submitted</v>
      </c>
      <c r="S171" s="83" t="str">
        <f>IF(ISBLANK('ESS Request Form'!$G279), "No Information Submitted", 'ESS Request Form'!$G279)</f>
        <v>No Information Submitted</v>
      </c>
      <c r="T171" s="83" t="str">
        <f>IF(ISBLANK('ESS Request Form'!$H279), "No Information Submitted", 'ESS Request Form'!$H279)</f>
        <v>No Information Submitted</v>
      </c>
      <c r="U171" s="83" t="str">
        <f>IF($I$4 &lt;&gt; "Y", "No Information Submitted", IF(ISBLANK('ESS Request Form'!$B$44), "No NRTL Selected", 'ESS Request Form'!$B$44))</f>
        <v>No Information Submitted</v>
      </c>
      <c r="V171" s="84" t="str">
        <f t="shared" si="8"/>
        <v>No Information Submitted</v>
      </c>
      <c r="W171" s="83" t="str">
        <f>IF($J$4 &lt;&gt; "Y", "No Information Submitted", IF(ISBLANK('ESS Request Form'!$B$44), "No NRTL Selected", 'ESS Request Form'!$B$44))</f>
        <v>No Information Submitted</v>
      </c>
      <c r="X171" s="84" t="str">
        <f t="shared" si="9"/>
        <v>No Information Submitted</v>
      </c>
      <c r="Y171" s="83" t="str">
        <f>IF($J$4 &lt;&gt; "Y", "No Information Submitted", IF(AND($J$4= "Y", ISBLANK('ESS Request Form'!$B$64)), "ERROR - No Firmware Version Submitted", 'ESS Request Form'!$B$64))</f>
        <v>No Information Submitted</v>
      </c>
      <c r="Z171" s="84" t="str">
        <f t="shared" si="10"/>
        <v>No Information Submitted</v>
      </c>
      <c r="AA171" s="84" t="str">
        <f t="shared" si="11"/>
        <v>No Information Submitted</v>
      </c>
      <c r="AB171" s="83" t="str">
        <f>IF($N$4 = "No Information Submitted", "No Information Submitted", IF(ISBLANK('ESS Request Form'!$B$76), "No Information Submitted", 'ESS Request Form'!$B$76))</f>
        <v>No Information Submitted</v>
      </c>
      <c r="AC171" s="84" t="str">
        <f>IF($N$4 = "No Information Submitted", "No Information Submitted", IF(ISBLANK('ESS Request Form'!$B$76), "No Information Submitted", ""))</f>
        <v>No Information Submitted</v>
      </c>
      <c r="AD171" s="83"/>
      <c r="AF171" s="83"/>
      <c r="AG171" s="83"/>
      <c r="AH171" s="83" t="str">
        <f>IF(ISBLANK('ESS Request Form'!$I279), "", _xlfn.CONCAT("Integrated Inverter model number ", 'ESS Request Form'!$I279))</f>
        <v/>
      </c>
      <c r="AI171" s="83" t="str">
        <f>IF('ESS Request Form'!$B$81 = "", "No Information Submitted", IF('ESS Request Form'!$B$81 = "Yes", "Y", IF('ESS Request Form'!$B$81 = "No", "N", "Error")))</f>
        <v>No Information Submitted</v>
      </c>
      <c r="AJ171" s="83" t="str">
        <f>IF('ESS Request Form'!$B$83 = "", "No Information Submitted", IF('ESS Request Form'!$B$83 = "Yes", "Y", IF('ESS Request Form'!$B$83 = "No", "N", "Error")))</f>
        <v>No Information Submitted</v>
      </c>
      <c r="AK171" s="83" t="str">
        <f>IF('ESS Request Form'!$B$85 = "", "No Information Submitted", IF('ESS Request Form'!$B$85 = "Yes", "Y", IF('ESS Request Form'!$B$85 = "No", "N", "Error")))</f>
        <v>No Information Submitted</v>
      </c>
      <c r="AL171" s="83" t="str">
        <f>IF('ESS Request Form'!$B$87 = "", "No Information Submitted", IF('ESS Request Form'!$B$87 = "Yes", "Y", IF('ESS Request Form'!$B$87 = "No", "N", "Error")))</f>
        <v>No Information Submitted</v>
      </c>
      <c r="AM171" s="83" t="str">
        <f>IF('ESS Request Form'!$B$89 = "", "No Information Submitted", IF('ESS Request Form'!$B$89 = "Yes", "Y", IF('ESS Request Form'!$B$89 = "No", "N", "Error")))</f>
        <v>No Information Submitted</v>
      </c>
      <c r="AN171" s="83" t="str">
        <f>IF('ESS Request Form'!$B$91 = "", "No Information Submitted", IF('ESS Request Form'!$B$91 = "Yes", "Y", IF('ESS Request Form'!$B$91 = "No", "N", "Error")))</f>
        <v>No Information Submitted</v>
      </c>
      <c r="AO171" s="83" t="str">
        <f>IF('ESS Request Form'!$B$93 = "", "No Information Submitted", IF('ESS Request Form'!$B$93 = "Yes", "Y", IF('ESS Request Form'!$B$93 = "No", "N", "Error")))</f>
        <v>No Information Submitted</v>
      </c>
      <c r="AP171" s="83" t="str">
        <f>IF('ESS Request Form'!$B$95 = "", "No Information Submitted", IF('ESS Request Form'!$B$95 = "Yes", "Y", IF('ESS Request Form'!$B$95 = "No", "N", "Error")))</f>
        <v>No Information Submitted</v>
      </c>
      <c r="AQ171" s="83" t="str">
        <f>IF('ESS Request Form'!$B$97 = "", "No Information Submitted", IF('ESS Request Form'!$B$97 = "Yes", "Y", IF('ESS Request Form'!$B$97 = "No", "N", "Error")))</f>
        <v>No Information Submitted</v>
      </c>
      <c r="AR171" s="84"/>
      <c r="AS171" s="84"/>
      <c r="AT171" s="83" t="str">
        <f>IF('ESS Request Form'!$B$16 = "Add", "Add", IF('ESS Request Form'!$B$16 = "Revise", "Revise", "No Information Submitted"))</f>
        <v>No Information Submitted</v>
      </c>
    </row>
    <row r="172" spans="1:46" s="70" customFormat="1" ht="28.8" x14ac:dyDescent="0.3">
      <c r="A172" s="82" t="str">
        <f>IF(ISBLANK('ESS Request Form'!$B$6), "No Information Submitted", 'ESS Request Form'!$B$6)</f>
        <v>No Information Submitted</v>
      </c>
      <c r="B172" s="82"/>
      <c r="C172" s="82" t="str">
        <f>IF(ISBLANK('ESS Request Form'!$B280), "No Information Submitted", 'ESS Request Form'!$B280)</f>
        <v>No Information Submitted</v>
      </c>
      <c r="D172" s="83" t="str">
        <f>IF(ISBLANK('ESS Request Form'!$B$30), "No Information Submitted", 'ESS Request Form'!$B$30)</f>
        <v>No Information Submitted</v>
      </c>
      <c r="E172" s="83" t="str">
        <f>IF(ISBLANK('ESS Request Form'!$C280), "No Information Submitted", IF('ESS Request Form'!$C280 = "No", "N", IF('ESS Request Form'!$C280 = "Yes", "Y", "Error")))</f>
        <v>No Information Submitted</v>
      </c>
      <c r="F172" s="83" t="str">
        <f>IF(ISBLANK('ESS Request Form'!$B$22), "No Information Submitted", 'ESS Request Form'!$B$22)</f>
        <v>No Information Submitted</v>
      </c>
      <c r="G172" s="84" t="str">
        <f>IF(ISBLANK('ESS Request Form'!$B$26), "No Information Submitted", 'ESS Request Form'!$B$26)</f>
        <v>No Information Submitted</v>
      </c>
      <c r="H172" s="83" t="str">
        <f>IF(ISBLANK('ESS Request Form'!$B$24), "No Information Submitted", 'ESS Request Form'!$B$24)</f>
        <v>No Information Submitted</v>
      </c>
      <c r="I172" s="83" t="str">
        <f xml:space="preserve"> IF('ESS Request Form'!$B$42 = "Yes", IF(OR('ESS Request Form'!$B$51 = "Yes", OR('ESS Request Form'!$B$62 = "Yes: SA8-SA15", 'ESS Request Form'!$B$62 = "Yes: SA8-SA15, SA17 &amp; SA18")), IF('ESS Request Form'!$B$51 = "Yes", "Y", "N"), "ERROR - No SA or SB Submitted"), "N")</f>
        <v>N</v>
      </c>
      <c r="J17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2" s="83" t="str">
        <f>IF($J$4 &lt;&gt; "Y", "N", IF('ESS Request Form'!$B$66 = "Yes", "Y", "N"))</f>
        <v>N</v>
      </c>
      <c r="L172" s="83" t="str">
        <f>IF($J$4 &lt;&gt; "Y", "N", IF(OR('ESS Request Form'!$B$62 = "Yes: SA8-SA15", 'ESS Request Form'!$B$62 = "Yes: SA8-SA15, SA17 &amp; SA18"), "Y", "N"))</f>
        <v>N</v>
      </c>
      <c r="M172" s="83" t="str">
        <f>IF($J$4 &lt;&gt; "Y", "N", IF('ESS Request Form'!$B$62 = "Yes: SA8-SA15, SA17 &amp; SA18", "Y", "N"))</f>
        <v>N</v>
      </c>
      <c r="N17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2" s="83"/>
      <c r="P172" s="83" t="str">
        <f>IF(ISBLANK('ESS Request Form'!$D280), "No Information Submitted", 'ESS Request Form'!$D280)</f>
        <v>No Information Submitted</v>
      </c>
      <c r="Q172" s="83" t="str">
        <f>IF(ISBLANK('ESS Request Form'!$E280), "No Information Submitted", 'ESS Request Form'!$E280)</f>
        <v>No Information Submitted</v>
      </c>
      <c r="R172" s="83" t="str">
        <f>IF(ISBLANK('ESS Request Form'!$F280), "No Information Submitted", 'ESS Request Form'!$F280)</f>
        <v>No Information Submitted</v>
      </c>
      <c r="S172" s="83" t="str">
        <f>IF(ISBLANK('ESS Request Form'!$G280), "No Information Submitted", 'ESS Request Form'!$G280)</f>
        <v>No Information Submitted</v>
      </c>
      <c r="T172" s="83" t="str">
        <f>IF(ISBLANK('ESS Request Form'!$H280), "No Information Submitted", 'ESS Request Form'!$H280)</f>
        <v>No Information Submitted</v>
      </c>
      <c r="U172" s="83" t="str">
        <f>IF($I$4 &lt;&gt; "Y", "No Information Submitted", IF(ISBLANK('ESS Request Form'!$B$44), "No NRTL Selected", 'ESS Request Form'!$B$44))</f>
        <v>No Information Submitted</v>
      </c>
      <c r="V172" s="84" t="str">
        <f t="shared" si="8"/>
        <v>No Information Submitted</v>
      </c>
      <c r="W172" s="83" t="str">
        <f>IF($J$4 &lt;&gt; "Y", "No Information Submitted", IF(ISBLANK('ESS Request Form'!$B$44), "No NRTL Selected", 'ESS Request Form'!$B$44))</f>
        <v>No Information Submitted</v>
      </c>
      <c r="X172" s="84" t="str">
        <f t="shared" si="9"/>
        <v>No Information Submitted</v>
      </c>
      <c r="Y172" s="83" t="str">
        <f>IF($J$4 &lt;&gt; "Y", "No Information Submitted", IF(AND($J$4= "Y", ISBLANK('ESS Request Form'!$B$64)), "ERROR - No Firmware Version Submitted", 'ESS Request Form'!$B$64))</f>
        <v>No Information Submitted</v>
      </c>
      <c r="Z172" s="84" t="str">
        <f t="shared" si="10"/>
        <v>No Information Submitted</v>
      </c>
      <c r="AA172" s="84" t="str">
        <f t="shared" si="11"/>
        <v>No Information Submitted</v>
      </c>
      <c r="AB172" s="83" t="str">
        <f>IF($N$4 = "No Information Submitted", "No Information Submitted", IF(ISBLANK('ESS Request Form'!$B$76), "No Information Submitted", 'ESS Request Form'!$B$76))</f>
        <v>No Information Submitted</v>
      </c>
      <c r="AC172" s="84" t="str">
        <f>IF($N$4 = "No Information Submitted", "No Information Submitted", IF(ISBLANK('ESS Request Form'!$B$76), "No Information Submitted", ""))</f>
        <v>No Information Submitted</v>
      </c>
      <c r="AD172" s="83"/>
      <c r="AF172" s="83"/>
      <c r="AG172" s="83"/>
      <c r="AH172" s="83" t="str">
        <f>IF(ISBLANK('ESS Request Form'!$I280), "", _xlfn.CONCAT("Integrated Inverter model number ", 'ESS Request Form'!$I280))</f>
        <v/>
      </c>
      <c r="AI172" s="83" t="str">
        <f>IF('ESS Request Form'!$B$81 = "", "No Information Submitted", IF('ESS Request Form'!$B$81 = "Yes", "Y", IF('ESS Request Form'!$B$81 = "No", "N", "Error")))</f>
        <v>No Information Submitted</v>
      </c>
      <c r="AJ172" s="83" t="str">
        <f>IF('ESS Request Form'!$B$83 = "", "No Information Submitted", IF('ESS Request Form'!$B$83 = "Yes", "Y", IF('ESS Request Form'!$B$83 = "No", "N", "Error")))</f>
        <v>No Information Submitted</v>
      </c>
      <c r="AK172" s="83" t="str">
        <f>IF('ESS Request Form'!$B$85 = "", "No Information Submitted", IF('ESS Request Form'!$B$85 = "Yes", "Y", IF('ESS Request Form'!$B$85 = "No", "N", "Error")))</f>
        <v>No Information Submitted</v>
      </c>
      <c r="AL172" s="83" t="str">
        <f>IF('ESS Request Form'!$B$87 = "", "No Information Submitted", IF('ESS Request Form'!$B$87 = "Yes", "Y", IF('ESS Request Form'!$B$87 = "No", "N", "Error")))</f>
        <v>No Information Submitted</v>
      </c>
      <c r="AM172" s="83" t="str">
        <f>IF('ESS Request Form'!$B$89 = "", "No Information Submitted", IF('ESS Request Form'!$B$89 = "Yes", "Y", IF('ESS Request Form'!$B$89 = "No", "N", "Error")))</f>
        <v>No Information Submitted</v>
      </c>
      <c r="AN172" s="83" t="str">
        <f>IF('ESS Request Form'!$B$91 = "", "No Information Submitted", IF('ESS Request Form'!$B$91 = "Yes", "Y", IF('ESS Request Form'!$B$91 = "No", "N", "Error")))</f>
        <v>No Information Submitted</v>
      </c>
      <c r="AO172" s="83" t="str">
        <f>IF('ESS Request Form'!$B$93 = "", "No Information Submitted", IF('ESS Request Form'!$B$93 = "Yes", "Y", IF('ESS Request Form'!$B$93 = "No", "N", "Error")))</f>
        <v>No Information Submitted</v>
      </c>
      <c r="AP172" s="83" t="str">
        <f>IF('ESS Request Form'!$B$95 = "", "No Information Submitted", IF('ESS Request Form'!$B$95 = "Yes", "Y", IF('ESS Request Form'!$B$95 = "No", "N", "Error")))</f>
        <v>No Information Submitted</v>
      </c>
      <c r="AQ172" s="83" t="str">
        <f>IF('ESS Request Form'!$B$97 = "", "No Information Submitted", IF('ESS Request Form'!$B$97 = "Yes", "Y", IF('ESS Request Form'!$B$97 = "No", "N", "Error")))</f>
        <v>No Information Submitted</v>
      </c>
      <c r="AR172" s="84"/>
      <c r="AS172" s="84"/>
      <c r="AT172" s="83" t="str">
        <f>IF('ESS Request Form'!$B$16 = "Add", "Add", IF('ESS Request Form'!$B$16 = "Revise", "Revise", "No Information Submitted"))</f>
        <v>No Information Submitted</v>
      </c>
    </row>
    <row r="173" spans="1:46" s="70" customFormat="1" ht="28.8" x14ac:dyDescent="0.3">
      <c r="A173" s="82" t="str">
        <f>IF(ISBLANK('ESS Request Form'!$B$6), "No Information Submitted", 'ESS Request Form'!$B$6)</f>
        <v>No Information Submitted</v>
      </c>
      <c r="B173" s="82"/>
      <c r="C173" s="82" t="str">
        <f>IF(ISBLANK('ESS Request Form'!$B281), "No Information Submitted", 'ESS Request Form'!$B281)</f>
        <v>No Information Submitted</v>
      </c>
      <c r="D173" s="83" t="str">
        <f>IF(ISBLANK('ESS Request Form'!$B$30), "No Information Submitted", 'ESS Request Form'!$B$30)</f>
        <v>No Information Submitted</v>
      </c>
      <c r="E173" s="83" t="str">
        <f>IF(ISBLANK('ESS Request Form'!$C281), "No Information Submitted", IF('ESS Request Form'!$C281 = "No", "N", IF('ESS Request Form'!$C281 = "Yes", "Y", "Error")))</f>
        <v>No Information Submitted</v>
      </c>
      <c r="F173" s="83" t="str">
        <f>IF(ISBLANK('ESS Request Form'!$B$22), "No Information Submitted", 'ESS Request Form'!$B$22)</f>
        <v>No Information Submitted</v>
      </c>
      <c r="G173" s="84" t="str">
        <f>IF(ISBLANK('ESS Request Form'!$B$26), "No Information Submitted", 'ESS Request Form'!$B$26)</f>
        <v>No Information Submitted</v>
      </c>
      <c r="H173" s="83" t="str">
        <f>IF(ISBLANK('ESS Request Form'!$B$24), "No Information Submitted", 'ESS Request Form'!$B$24)</f>
        <v>No Information Submitted</v>
      </c>
      <c r="I173" s="83" t="str">
        <f xml:space="preserve"> IF('ESS Request Form'!$B$42 = "Yes", IF(OR('ESS Request Form'!$B$51 = "Yes", OR('ESS Request Form'!$B$62 = "Yes: SA8-SA15", 'ESS Request Form'!$B$62 = "Yes: SA8-SA15, SA17 &amp; SA18")), IF('ESS Request Form'!$B$51 = "Yes", "Y", "N"), "ERROR - No SA or SB Submitted"), "N")</f>
        <v>N</v>
      </c>
      <c r="J17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3" s="83" t="str">
        <f>IF($J$4 &lt;&gt; "Y", "N", IF('ESS Request Form'!$B$66 = "Yes", "Y", "N"))</f>
        <v>N</v>
      </c>
      <c r="L173" s="83" t="str">
        <f>IF($J$4 &lt;&gt; "Y", "N", IF(OR('ESS Request Form'!$B$62 = "Yes: SA8-SA15", 'ESS Request Form'!$B$62 = "Yes: SA8-SA15, SA17 &amp; SA18"), "Y", "N"))</f>
        <v>N</v>
      </c>
      <c r="M173" s="83" t="str">
        <f>IF($J$4 &lt;&gt; "Y", "N", IF('ESS Request Form'!$B$62 = "Yes: SA8-SA15, SA17 &amp; SA18", "Y", "N"))</f>
        <v>N</v>
      </c>
      <c r="N17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3" s="83"/>
      <c r="P173" s="83" t="str">
        <f>IF(ISBLANK('ESS Request Form'!$D281), "No Information Submitted", 'ESS Request Form'!$D281)</f>
        <v>No Information Submitted</v>
      </c>
      <c r="Q173" s="83" t="str">
        <f>IF(ISBLANK('ESS Request Form'!$E281), "No Information Submitted", 'ESS Request Form'!$E281)</f>
        <v>No Information Submitted</v>
      </c>
      <c r="R173" s="83" t="str">
        <f>IF(ISBLANK('ESS Request Form'!$F281), "No Information Submitted", 'ESS Request Form'!$F281)</f>
        <v>No Information Submitted</v>
      </c>
      <c r="S173" s="83" t="str">
        <f>IF(ISBLANK('ESS Request Form'!$G281), "No Information Submitted", 'ESS Request Form'!$G281)</f>
        <v>No Information Submitted</v>
      </c>
      <c r="T173" s="83" t="str">
        <f>IF(ISBLANK('ESS Request Form'!$H281), "No Information Submitted", 'ESS Request Form'!$H281)</f>
        <v>No Information Submitted</v>
      </c>
      <c r="U173" s="83" t="str">
        <f>IF($I$4 &lt;&gt; "Y", "No Information Submitted", IF(ISBLANK('ESS Request Form'!$B$44), "No NRTL Selected", 'ESS Request Form'!$B$44))</f>
        <v>No Information Submitted</v>
      </c>
      <c r="V173" s="84" t="str">
        <f t="shared" si="8"/>
        <v>No Information Submitted</v>
      </c>
      <c r="W173" s="83" t="str">
        <f>IF($J$4 &lt;&gt; "Y", "No Information Submitted", IF(ISBLANK('ESS Request Form'!$B$44), "No NRTL Selected", 'ESS Request Form'!$B$44))</f>
        <v>No Information Submitted</v>
      </c>
      <c r="X173" s="84" t="str">
        <f t="shared" si="9"/>
        <v>No Information Submitted</v>
      </c>
      <c r="Y173" s="83" t="str">
        <f>IF($J$4 &lt;&gt; "Y", "No Information Submitted", IF(AND($J$4= "Y", ISBLANK('ESS Request Form'!$B$64)), "ERROR - No Firmware Version Submitted", 'ESS Request Form'!$B$64))</f>
        <v>No Information Submitted</v>
      </c>
      <c r="Z173" s="84" t="str">
        <f t="shared" si="10"/>
        <v>No Information Submitted</v>
      </c>
      <c r="AA173" s="84" t="str">
        <f t="shared" si="11"/>
        <v>No Information Submitted</v>
      </c>
      <c r="AB173" s="83" t="str">
        <f>IF($N$4 = "No Information Submitted", "No Information Submitted", IF(ISBLANK('ESS Request Form'!$B$76), "No Information Submitted", 'ESS Request Form'!$B$76))</f>
        <v>No Information Submitted</v>
      </c>
      <c r="AC173" s="84" t="str">
        <f>IF($N$4 = "No Information Submitted", "No Information Submitted", IF(ISBLANK('ESS Request Form'!$B$76), "No Information Submitted", ""))</f>
        <v>No Information Submitted</v>
      </c>
      <c r="AD173" s="83"/>
      <c r="AF173" s="83"/>
      <c r="AG173" s="83"/>
      <c r="AH173" s="83" t="str">
        <f>IF(ISBLANK('ESS Request Form'!$I281), "", _xlfn.CONCAT("Integrated Inverter model number ", 'ESS Request Form'!$I281))</f>
        <v/>
      </c>
      <c r="AI173" s="83" t="str">
        <f>IF('ESS Request Form'!$B$81 = "", "No Information Submitted", IF('ESS Request Form'!$B$81 = "Yes", "Y", IF('ESS Request Form'!$B$81 = "No", "N", "Error")))</f>
        <v>No Information Submitted</v>
      </c>
      <c r="AJ173" s="83" t="str">
        <f>IF('ESS Request Form'!$B$83 = "", "No Information Submitted", IF('ESS Request Form'!$B$83 = "Yes", "Y", IF('ESS Request Form'!$B$83 = "No", "N", "Error")))</f>
        <v>No Information Submitted</v>
      </c>
      <c r="AK173" s="83" t="str">
        <f>IF('ESS Request Form'!$B$85 = "", "No Information Submitted", IF('ESS Request Form'!$B$85 = "Yes", "Y", IF('ESS Request Form'!$B$85 = "No", "N", "Error")))</f>
        <v>No Information Submitted</v>
      </c>
      <c r="AL173" s="83" t="str">
        <f>IF('ESS Request Form'!$B$87 = "", "No Information Submitted", IF('ESS Request Form'!$B$87 = "Yes", "Y", IF('ESS Request Form'!$B$87 = "No", "N", "Error")))</f>
        <v>No Information Submitted</v>
      </c>
      <c r="AM173" s="83" t="str">
        <f>IF('ESS Request Form'!$B$89 = "", "No Information Submitted", IF('ESS Request Form'!$B$89 = "Yes", "Y", IF('ESS Request Form'!$B$89 = "No", "N", "Error")))</f>
        <v>No Information Submitted</v>
      </c>
      <c r="AN173" s="83" t="str">
        <f>IF('ESS Request Form'!$B$91 = "", "No Information Submitted", IF('ESS Request Form'!$B$91 = "Yes", "Y", IF('ESS Request Form'!$B$91 = "No", "N", "Error")))</f>
        <v>No Information Submitted</v>
      </c>
      <c r="AO173" s="83" t="str">
        <f>IF('ESS Request Form'!$B$93 = "", "No Information Submitted", IF('ESS Request Form'!$B$93 = "Yes", "Y", IF('ESS Request Form'!$B$93 = "No", "N", "Error")))</f>
        <v>No Information Submitted</v>
      </c>
      <c r="AP173" s="83" t="str">
        <f>IF('ESS Request Form'!$B$95 = "", "No Information Submitted", IF('ESS Request Form'!$B$95 = "Yes", "Y", IF('ESS Request Form'!$B$95 = "No", "N", "Error")))</f>
        <v>No Information Submitted</v>
      </c>
      <c r="AQ173" s="83" t="str">
        <f>IF('ESS Request Form'!$B$97 = "", "No Information Submitted", IF('ESS Request Form'!$B$97 = "Yes", "Y", IF('ESS Request Form'!$B$97 = "No", "N", "Error")))</f>
        <v>No Information Submitted</v>
      </c>
      <c r="AR173" s="84"/>
      <c r="AS173" s="84"/>
      <c r="AT173" s="83" t="str">
        <f>IF('ESS Request Form'!$B$16 = "Add", "Add", IF('ESS Request Form'!$B$16 = "Revise", "Revise", "No Information Submitted"))</f>
        <v>No Information Submitted</v>
      </c>
    </row>
    <row r="174" spans="1:46" s="70" customFormat="1" ht="28.8" x14ac:dyDescent="0.3">
      <c r="A174" s="82" t="str">
        <f>IF(ISBLANK('ESS Request Form'!$B$6), "No Information Submitted", 'ESS Request Form'!$B$6)</f>
        <v>No Information Submitted</v>
      </c>
      <c r="B174" s="82"/>
      <c r="C174" s="82" t="str">
        <f>IF(ISBLANK('ESS Request Form'!$B282), "No Information Submitted", 'ESS Request Form'!$B282)</f>
        <v>No Information Submitted</v>
      </c>
      <c r="D174" s="83" t="str">
        <f>IF(ISBLANK('ESS Request Form'!$B$30), "No Information Submitted", 'ESS Request Form'!$B$30)</f>
        <v>No Information Submitted</v>
      </c>
      <c r="E174" s="83" t="str">
        <f>IF(ISBLANK('ESS Request Form'!$C282), "No Information Submitted", IF('ESS Request Form'!$C282 = "No", "N", IF('ESS Request Form'!$C282 = "Yes", "Y", "Error")))</f>
        <v>No Information Submitted</v>
      </c>
      <c r="F174" s="83" t="str">
        <f>IF(ISBLANK('ESS Request Form'!$B$22), "No Information Submitted", 'ESS Request Form'!$B$22)</f>
        <v>No Information Submitted</v>
      </c>
      <c r="G174" s="84" t="str">
        <f>IF(ISBLANK('ESS Request Form'!$B$26), "No Information Submitted", 'ESS Request Form'!$B$26)</f>
        <v>No Information Submitted</v>
      </c>
      <c r="H174" s="83" t="str">
        <f>IF(ISBLANK('ESS Request Form'!$B$24), "No Information Submitted", 'ESS Request Form'!$B$24)</f>
        <v>No Information Submitted</v>
      </c>
      <c r="I174" s="83" t="str">
        <f xml:space="preserve"> IF('ESS Request Form'!$B$42 = "Yes", IF(OR('ESS Request Form'!$B$51 = "Yes", OR('ESS Request Form'!$B$62 = "Yes: SA8-SA15", 'ESS Request Form'!$B$62 = "Yes: SA8-SA15, SA17 &amp; SA18")), IF('ESS Request Form'!$B$51 = "Yes", "Y", "N"), "ERROR - No SA or SB Submitted"), "N")</f>
        <v>N</v>
      </c>
      <c r="J17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4" s="83" t="str">
        <f>IF($J$4 &lt;&gt; "Y", "N", IF('ESS Request Form'!$B$66 = "Yes", "Y", "N"))</f>
        <v>N</v>
      </c>
      <c r="L174" s="83" t="str">
        <f>IF($J$4 &lt;&gt; "Y", "N", IF(OR('ESS Request Form'!$B$62 = "Yes: SA8-SA15", 'ESS Request Form'!$B$62 = "Yes: SA8-SA15, SA17 &amp; SA18"), "Y", "N"))</f>
        <v>N</v>
      </c>
      <c r="M174" s="83" t="str">
        <f>IF($J$4 &lt;&gt; "Y", "N", IF('ESS Request Form'!$B$62 = "Yes: SA8-SA15, SA17 &amp; SA18", "Y", "N"))</f>
        <v>N</v>
      </c>
      <c r="N17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4" s="83"/>
      <c r="P174" s="83" t="str">
        <f>IF(ISBLANK('ESS Request Form'!$D282), "No Information Submitted", 'ESS Request Form'!$D282)</f>
        <v>No Information Submitted</v>
      </c>
      <c r="Q174" s="83" t="str">
        <f>IF(ISBLANK('ESS Request Form'!$E282), "No Information Submitted", 'ESS Request Form'!$E282)</f>
        <v>No Information Submitted</v>
      </c>
      <c r="R174" s="83" t="str">
        <f>IF(ISBLANK('ESS Request Form'!$F282), "No Information Submitted", 'ESS Request Form'!$F282)</f>
        <v>No Information Submitted</v>
      </c>
      <c r="S174" s="83" t="str">
        <f>IF(ISBLANK('ESS Request Form'!$G282), "No Information Submitted", 'ESS Request Form'!$G282)</f>
        <v>No Information Submitted</v>
      </c>
      <c r="T174" s="83" t="str">
        <f>IF(ISBLANK('ESS Request Form'!$H282), "No Information Submitted", 'ESS Request Form'!$H282)</f>
        <v>No Information Submitted</v>
      </c>
      <c r="U174" s="83" t="str">
        <f>IF($I$4 &lt;&gt; "Y", "No Information Submitted", IF(ISBLANK('ESS Request Form'!$B$44), "No NRTL Selected", 'ESS Request Form'!$B$44))</f>
        <v>No Information Submitted</v>
      </c>
      <c r="V174" s="84" t="str">
        <f t="shared" si="8"/>
        <v>No Information Submitted</v>
      </c>
      <c r="W174" s="83" t="str">
        <f>IF($J$4 &lt;&gt; "Y", "No Information Submitted", IF(ISBLANK('ESS Request Form'!$B$44), "No NRTL Selected", 'ESS Request Form'!$B$44))</f>
        <v>No Information Submitted</v>
      </c>
      <c r="X174" s="84" t="str">
        <f t="shared" si="9"/>
        <v>No Information Submitted</v>
      </c>
      <c r="Y174" s="83" t="str">
        <f>IF($J$4 &lt;&gt; "Y", "No Information Submitted", IF(AND($J$4= "Y", ISBLANK('ESS Request Form'!$B$64)), "ERROR - No Firmware Version Submitted", 'ESS Request Form'!$B$64))</f>
        <v>No Information Submitted</v>
      </c>
      <c r="Z174" s="84" t="str">
        <f t="shared" si="10"/>
        <v>No Information Submitted</v>
      </c>
      <c r="AA174" s="84" t="str">
        <f t="shared" si="11"/>
        <v>No Information Submitted</v>
      </c>
      <c r="AB174" s="83" t="str">
        <f>IF($N$4 = "No Information Submitted", "No Information Submitted", IF(ISBLANK('ESS Request Form'!$B$76), "No Information Submitted", 'ESS Request Form'!$B$76))</f>
        <v>No Information Submitted</v>
      </c>
      <c r="AC174" s="84" t="str">
        <f>IF($N$4 = "No Information Submitted", "No Information Submitted", IF(ISBLANK('ESS Request Form'!$B$76), "No Information Submitted", ""))</f>
        <v>No Information Submitted</v>
      </c>
      <c r="AD174" s="83"/>
      <c r="AF174" s="83"/>
      <c r="AG174" s="83"/>
      <c r="AH174" s="83" t="str">
        <f>IF(ISBLANK('ESS Request Form'!$I282), "", _xlfn.CONCAT("Integrated Inverter model number ", 'ESS Request Form'!$I282))</f>
        <v/>
      </c>
      <c r="AI174" s="83" t="str">
        <f>IF('ESS Request Form'!$B$81 = "", "No Information Submitted", IF('ESS Request Form'!$B$81 = "Yes", "Y", IF('ESS Request Form'!$B$81 = "No", "N", "Error")))</f>
        <v>No Information Submitted</v>
      </c>
      <c r="AJ174" s="83" t="str">
        <f>IF('ESS Request Form'!$B$83 = "", "No Information Submitted", IF('ESS Request Form'!$B$83 = "Yes", "Y", IF('ESS Request Form'!$B$83 = "No", "N", "Error")))</f>
        <v>No Information Submitted</v>
      </c>
      <c r="AK174" s="83" t="str">
        <f>IF('ESS Request Form'!$B$85 = "", "No Information Submitted", IF('ESS Request Form'!$B$85 = "Yes", "Y", IF('ESS Request Form'!$B$85 = "No", "N", "Error")))</f>
        <v>No Information Submitted</v>
      </c>
      <c r="AL174" s="83" t="str">
        <f>IF('ESS Request Form'!$B$87 = "", "No Information Submitted", IF('ESS Request Form'!$B$87 = "Yes", "Y", IF('ESS Request Form'!$B$87 = "No", "N", "Error")))</f>
        <v>No Information Submitted</v>
      </c>
      <c r="AM174" s="83" t="str">
        <f>IF('ESS Request Form'!$B$89 = "", "No Information Submitted", IF('ESS Request Form'!$B$89 = "Yes", "Y", IF('ESS Request Form'!$B$89 = "No", "N", "Error")))</f>
        <v>No Information Submitted</v>
      </c>
      <c r="AN174" s="83" t="str">
        <f>IF('ESS Request Form'!$B$91 = "", "No Information Submitted", IF('ESS Request Form'!$B$91 = "Yes", "Y", IF('ESS Request Form'!$B$91 = "No", "N", "Error")))</f>
        <v>No Information Submitted</v>
      </c>
      <c r="AO174" s="83" t="str">
        <f>IF('ESS Request Form'!$B$93 = "", "No Information Submitted", IF('ESS Request Form'!$B$93 = "Yes", "Y", IF('ESS Request Form'!$B$93 = "No", "N", "Error")))</f>
        <v>No Information Submitted</v>
      </c>
      <c r="AP174" s="83" t="str">
        <f>IF('ESS Request Form'!$B$95 = "", "No Information Submitted", IF('ESS Request Form'!$B$95 = "Yes", "Y", IF('ESS Request Form'!$B$95 = "No", "N", "Error")))</f>
        <v>No Information Submitted</v>
      </c>
      <c r="AQ174" s="83" t="str">
        <f>IF('ESS Request Form'!$B$97 = "", "No Information Submitted", IF('ESS Request Form'!$B$97 = "Yes", "Y", IF('ESS Request Form'!$B$97 = "No", "N", "Error")))</f>
        <v>No Information Submitted</v>
      </c>
      <c r="AR174" s="84"/>
      <c r="AS174" s="84"/>
      <c r="AT174" s="83" t="str">
        <f>IF('ESS Request Form'!$B$16 = "Add", "Add", IF('ESS Request Form'!$B$16 = "Revise", "Revise", "No Information Submitted"))</f>
        <v>No Information Submitted</v>
      </c>
    </row>
    <row r="175" spans="1:46" s="70" customFormat="1" ht="28.8" x14ac:dyDescent="0.3">
      <c r="A175" s="82" t="str">
        <f>IF(ISBLANK('ESS Request Form'!$B$6), "No Information Submitted", 'ESS Request Form'!$B$6)</f>
        <v>No Information Submitted</v>
      </c>
      <c r="B175" s="82"/>
      <c r="C175" s="82" t="str">
        <f>IF(ISBLANK('ESS Request Form'!$B283), "No Information Submitted", 'ESS Request Form'!$B283)</f>
        <v>No Information Submitted</v>
      </c>
      <c r="D175" s="83" t="str">
        <f>IF(ISBLANK('ESS Request Form'!$B$30), "No Information Submitted", 'ESS Request Form'!$B$30)</f>
        <v>No Information Submitted</v>
      </c>
      <c r="E175" s="83" t="str">
        <f>IF(ISBLANK('ESS Request Form'!$C283), "No Information Submitted", IF('ESS Request Form'!$C283 = "No", "N", IF('ESS Request Form'!$C283 = "Yes", "Y", "Error")))</f>
        <v>No Information Submitted</v>
      </c>
      <c r="F175" s="83" t="str">
        <f>IF(ISBLANK('ESS Request Form'!$B$22), "No Information Submitted", 'ESS Request Form'!$B$22)</f>
        <v>No Information Submitted</v>
      </c>
      <c r="G175" s="84" t="str">
        <f>IF(ISBLANK('ESS Request Form'!$B$26), "No Information Submitted", 'ESS Request Form'!$B$26)</f>
        <v>No Information Submitted</v>
      </c>
      <c r="H175" s="83" t="str">
        <f>IF(ISBLANK('ESS Request Form'!$B$24), "No Information Submitted", 'ESS Request Form'!$B$24)</f>
        <v>No Information Submitted</v>
      </c>
      <c r="I175" s="83" t="str">
        <f xml:space="preserve"> IF('ESS Request Form'!$B$42 = "Yes", IF(OR('ESS Request Form'!$B$51 = "Yes", OR('ESS Request Form'!$B$62 = "Yes: SA8-SA15", 'ESS Request Form'!$B$62 = "Yes: SA8-SA15, SA17 &amp; SA18")), IF('ESS Request Form'!$B$51 = "Yes", "Y", "N"), "ERROR - No SA or SB Submitted"), "N")</f>
        <v>N</v>
      </c>
      <c r="J17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5" s="83" t="str">
        <f>IF($J$4 &lt;&gt; "Y", "N", IF('ESS Request Form'!$B$66 = "Yes", "Y", "N"))</f>
        <v>N</v>
      </c>
      <c r="L175" s="83" t="str">
        <f>IF($J$4 &lt;&gt; "Y", "N", IF(OR('ESS Request Form'!$B$62 = "Yes: SA8-SA15", 'ESS Request Form'!$B$62 = "Yes: SA8-SA15, SA17 &amp; SA18"), "Y", "N"))</f>
        <v>N</v>
      </c>
      <c r="M175" s="83" t="str">
        <f>IF($J$4 &lt;&gt; "Y", "N", IF('ESS Request Form'!$B$62 = "Yes: SA8-SA15, SA17 &amp; SA18", "Y", "N"))</f>
        <v>N</v>
      </c>
      <c r="N17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5" s="83"/>
      <c r="P175" s="83" t="str">
        <f>IF(ISBLANK('ESS Request Form'!$D283), "No Information Submitted", 'ESS Request Form'!$D283)</f>
        <v>No Information Submitted</v>
      </c>
      <c r="Q175" s="83" t="str">
        <f>IF(ISBLANK('ESS Request Form'!$E283), "No Information Submitted", 'ESS Request Form'!$E283)</f>
        <v>No Information Submitted</v>
      </c>
      <c r="R175" s="83" t="str">
        <f>IF(ISBLANK('ESS Request Form'!$F283), "No Information Submitted", 'ESS Request Form'!$F283)</f>
        <v>No Information Submitted</v>
      </c>
      <c r="S175" s="83" t="str">
        <f>IF(ISBLANK('ESS Request Form'!$G283), "No Information Submitted", 'ESS Request Form'!$G283)</f>
        <v>No Information Submitted</v>
      </c>
      <c r="T175" s="83" t="str">
        <f>IF(ISBLANK('ESS Request Form'!$H283), "No Information Submitted", 'ESS Request Form'!$H283)</f>
        <v>No Information Submitted</v>
      </c>
      <c r="U175" s="83" t="str">
        <f>IF($I$4 &lt;&gt; "Y", "No Information Submitted", IF(ISBLANK('ESS Request Form'!$B$44), "No NRTL Selected", 'ESS Request Form'!$B$44))</f>
        <v>No Information Submitted</v>
      </c>
      <c r="V175" s="84" t="str">
        <f t="shared" si="8"/>
        <v>No Information Submitted</v>
      </c>
      <c r="W175" s="83" t="str">
        <f>IF($J$4 &lt;&gt; "Y", "No Information Submitted", IF(ISBLANK('ESS Request Form'!$B$44), "No NRTL Selected", 'ESS Request Form'!$B$44))</f>
        <v>No Information Submitted</v>
      </c>
      <c r="X175" s="84" t="str">
        <f t="shared" si="9"/>
        <v>No Information Submitted</v>
      </c>
      <c r="Y175" s="83" t="str">
        <f>IF($J$4 &lt;&gt; "Y", "No Information Submitted", IF(AND($J$4= "Y", ISBLANK('ESS Request Form'!$B$64)), "ERROR - No Firmware Version Submitted", 'ESS Request Form'!$B$64))</f>
        <v>No Information Submitted</v>
      </c>
      <c r="Z175" s="84" t="str">
        <f t="shared" si="10"/>
        <v>No Information Submitted</v>
      </c>
      <c r="AA175" s="84" t="str">
        <f t="shared" si="11"/>
        <v>No Information Submitted</v>
      </c>
      <c r="AB175" s="83" t="str">
        <f>IF($N$4 = "No Information Submitted", "No Information Submitted", IF(ISBLANK('ESS Request Form'!$B$76), "No Information Submitted", 'ESS Request Form'!$B$76))</f>
        <v>No Information Submitted</v>
      </c>
      <c r="AC175" s="84" t="str">
        <f>IF($N$4 = "No Information Submitted", "No Information Submitted", IF(ISBLANK('ESS Request Form'!$B$76), "No Information Submitted", ""))</f>
        <v>No Information Submitted</v>
      </c>
      <c r="AD175" s="83"/>
      <c r="AF175" s="83"/>
      <c r="AG175" s="83"/>
      <c r="AH175" s="83" t="str">
        <f>IF(ISBLANK('ESS Request Form'!$I283), "", _xlfn.CONCAT("Integrated Inverter model number ", 'ESS Request Form'!$I283))</f>
        <v/>
      </c>
      <c r="AI175" s="83" t="str">
        <f>IF('ESS Request Form'!$B$81 = "", "No Information Submitted", IF('ESS Request Form'!$B$81 = "Yes", "Y", IF('ESS Request Form'!$B$81 = "No", "N", "Error")))</f>
        <v>No Information Submitted</v>
      </c>
      <c r="AJ175" s="83" t="str">
        <f>IF('ESS Request Form'!$B$83 = "", "No Information Submitted", IF('ESS Request Form'!$B$83 = "Yes", "Y", IF('ESS Request Form'!$B$83 = "No", "N", "Error")))</f>
        <v>No Information Submitted</v>
      </c>
      <c r="AK175" s="83" t="str">
        <f>IF('ESS Request Form'!$B$85 = "", "No Information Submitted", IF('ESS Request Form'!$B$85 = "Yes", "Y", IF('ESS Request Form'!$B$85 = "No", "N", "Error")))</f>
        <v>No Information Submitted</v>
      </c>
      <c r="AL175" s="83" t="str">
        <f>IF('ESS Request Form'!$B$87 = "", "No Information Submitted", IF('ESS Request Form'!$B$87 = "Yes", "Y", IF('ESS Request Form'!$B$87 = "No", "N", "Error")))</f>
        <v>No Information Submitted</v>
      </c>
      <c r="AM175" s="83" t="str">
        <f>IF('ESS Request Form'!$B$89 = "", "No Information Submitted", IF('ESS Request Form'!$B$89 = "Yes", "Y", IF('ESS Request Form'!$B$89 = "No", "N", "Error")))</f>
        <v>No Information Submitted</v>
      </c>
      <c r="AN175" s="83" t="str">
        <f>IF('ESS Request Form'!$B$91 = "", "No Information Submitted", IF('ESS Request Form'!$B$91 = "Yes", "Y", IF('ESS Request Form'!$B$91 = "No", "N", "Error")))</f>
        <v>No Information Submitted</v>
      </c>
      <c r="AO175" s="83" t="str">
        <f>IF('ESS Request Form'!$B$93 = "", "No Information Submitted", IF('ESS Request Form'!$B$93 = "Yes", "Y", IF('ESS Request Form'!$B$93 = "No", "N", "Error")))</f>
        <v>No Information Submitted</v>
      </c>
      <c r="AP175" s="83" t="str">
        <f>IF('ESS Request Form'!$B$95 = "", "No Information Submitted", IF('ESS Request Form'!$B$95 = "Yes", "Y", IF('ESS Request Form'!$B$95 = "No", "N", "Error")))</f>
        <v>No Information Submitted</v>
      </c>
      <c r="AQ175" s="83" t="str">
        <f>IF('ESS Request Form'!$B$97 = "", "No Information Submitted", IF('ESS Request Form'!$B$97 = "Yes", "Y", IF('ESS Request Form'!$B$97 = "No", "N", "Error")))</f>
        <v>No Information Submitted</v>
      </c>
      <c r="AR175" s="84"/>
      <c r="AS175" s="84"/>
      <c r="AT175" s="83" t="str">
        <f>IF('ESS Request Form'!$B$16 = "Add", "Add", IF('ESS Request Form'!$B$16 = "Revise", "Revise", "No Information Submitted"))</f>
        <v>No Information Submitted</v>
      </c>
    </row>
    <row r="176" spans="1:46" s="70" customFormat="1" ht="28.8" x14ac:dyDescent="0.3">
      <c r="A176" s="82" t="str">
        <f>IF(ISBLANK('ESS Request Form'!$B$6), "No Information Submitted", 'ESS Request Form'!$B$6)</f>
        <v>No Information Submitted</v>
      </c>
      <c r="B176" s="82"/>
      <c r="C176" s="82" t="str">
        <f>IF(ISBLANK('ESS Request Form'!$B284), "No Information Submitted", 'ESS Request Form'!$B284)</f>
        <v>No Information Submitted</v>
      </c>
      <c r="D176" s="83" t="str">
        <f>IF(ISBLANK('ESS Request Form'!$B$30), "No Information Submitted", 'ESS Request Form'!$B$30)</f>
        <v>No Information Submitted</v>
      </c>
      <c r="E176" s="83" t="str">
        <f>IF(ISBLANK('ESS Request Form'!$C284), "No Information Submitted", IF('ESS Request Form'!$C284 = "No", "N", IF('ESS Request Form'!$C284 = "Yes", "Y", "Error")))</f>
        <v>No Information Submitted</v>
      </c>
      <c r="F176" s="83" t="str">
        <f>IF(ISBLANK('ESS Request Form'!$B$22), "No Information Submitted", 'ESS Request Form'!$B$22)</f>
        <v>No Information Submitted</v>
      </c>
      <c r="G176" s="84" t="str">
        <f>IF(ISBLANK('ESS Request Form'!$B$26), "No Information Submitted", 'ESS Request Form'!$B$26)</f>
        <v>No Information Submitted</v>
      </c>
      <c r="H176" s="83" t="str">
        <f>IF(ISBLANK('ESS Request Form'!$B$24), "No Information Submitted", 'ESS Request Form'!$B$24)</f>
        <v>No Information Submitted</v>
      </c>
      <c r="I176" s="83" t="str">
        <f xml:space="preserve"> IF('ESS Request Form'!$B$42 = "Yes", IF(OR('ESS Request Form'!$B$51 = "Yes", OR('ESS Request Form'!$B$62 = "Yes: SA8-SA15", 'ESS Request Form'!$B$62 = "Yes: SA8-SA15, SA17 &amp; SA18")), IF('ESS Request Form'!$B$51 = "Yes", "Y", "N"), "ERROR - No SA or SB Submitted"), "N")</f>
        <v>N</v>
      </c>
      <c r="J17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6" s="83" t="str">
        <f>IF($J$4 &lt;&gt; "Y", "N", IF('ESS Request Form'!$B$66 = "Yes", "Y", "N"))</f>
        <v>N</v>
      </c>
      <c r="L176" s="83" t="str">
        <f>IF($J$4 &lt;&gt; "Y", "N", IF(OR('ESS Request Form'!$B$62 = "Yes: SA8-SA15", 'ESS Request Form'!$B$62 = "Yes: SA8-SA15, SA17 &amp; SA18"), "Y", "N"))</f>
        <v>N</v>
      </c>
      <c r="M176" s="83" t="str">
        <f>IF($J$4 &lt;&gt; "Y", "N", IF('ESS Request Form'!$B$62 = "Yes: SA8-SA15, SA17 &amp; SA18", "Y", "N"))</f>
        <v>N</v>
      </c>
      <c r="N17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6" s="83"/>
      <c r="P176" s="83" t="str">
        <f>IF(ISBLANK('ESS Request Form'!$D284), "No Information Submitted", 'ESS Request Form'!$D284)</f>
        <v>No Information Submitted</v>
      </c>
      <c r="Q176" s="83" t="str">
        <f>IF(ISBLANK('ESS Request Form'!$E284), "No Information Submitted", 'ESS Request Form'!$E284)</f>
        <v>No Information Submitted</v>
      </c>
      <c r="R176" s="83" t="str">
        <f>IF(ISBLANK('ESS Request Form'!$F284), "No Information Submitted", 'ESS Request Form'!$F284)</f>
        <v>No Information Submitted</v>
      </c>
      <c r="S176" s="83" t="str">
        <f>IF(ISBLANK('ESS Request Form'!$G284), "No Information Submitted", 'ESS Request Form'!$G284)</f>
        <v>No Information Submitted</v>
      </c>
      <c r="T176" s="83" t="str">
        <f>IF(ISBLANK('ESS Request Form'!$H284), "No Information Submitted", 'ESS Request Form'!$H284)</f>
        <v>No Information Submitted</v>
      </c>
      <c r="U176" s="83" t="str">
        <f>IF($I$4 &lt;&gt; "Y", "No Information Submitted", IF(ISBLANK('ESS Request Form'!$B$44), "No NRTL Selected", 'ESS Request Form'!$B$44))</f>
        <v>No Information Submitted</v>
      </c>
      <c r="V176" s="84" t="str">
        <f t="shared" si="8"/>
        <v>No Information Submitted</v>
      </c>
      <c r="W176" s="83" t="str">
        <f>IF($J$4 &lt;&gt; "Y", "No Information Submitted", IF(ISBLANK('ESS Request Form'!$B$44), "No NRTL Selected", 'ESS Request Form'!$B$44))</f>
        <v>No Information Submitted</v>
      </c>
      <c r="X176" s="84" t="str">
        <f t="shared" si="9"/>
        <v>No Information Submitted</v>
      </c>
      <c r="Y176" s="83" t="str">
        <f>IF($J$4 &lt;&gt; "Y", "No Information Submitted", IF(AND($J$4= "Y", ISBLANK('ESS Request Form'!$B$64)), "ERROR - No Firmware Version Submitted", 'ESS Request Form'!$B$64))</f>
        <v>No Information Submitted</v>
      </c>
      <c r="Z176" s="84" t="str">
        <f t="shared" si="10"/>
        <v>No Information Submitted</v>
      </c>
      <c r="AA176" s="84" t="str">
        <f t="shared" si="11"/>
        <v>No Information Submitted</v>
      </c>
      <c r="AB176" s="83" t="str">
        <f>IF($N$4 = "No Information Submitted", "No Information Submitted", IF(ISBLANK('ESS Request Form'!$B$76), "No Information Submitted", 'ESS Request Form'!$B$76))</f>
        <v>No Information Submitted</v>
      </c>
      <c r="AC176" s="84" t="str">
        <f>IF($N$4 = "No Information Submitted", "No Information Submitted", IF(ISBLANK('ESS Request Form'!$B$76), "No Information Submitted", ""))</f>
        <v>No Information Submitted</v>
      </c>
      <c r="AD176" s="83"/>
      <c r="AF176" s="83"/>
      <c r="AG176" s="83"/>
      <c r="AH176" s="83" t="str">
        <f>IF(ISBLANK('ESS Request Form'!$I284), "", _xlfn.CONCAT("Integrated Inverter model number ", 'ESS Request Form'!$I284))</f>
        <v/>
      </c>
      <c r="AI176" s="83" t="str">
        <f>IF('ESS Request Form'!$B$81 = "", "No Information Submitted", IF('ESS Request Form'!$B$81 = "Yes", "Y", IF('ESS Request Form'!$B$81 = "No", "N", "Error")))</f>
        <v>No Information Submitted</v>
      </c>
      <c r="AJ176" s="83" t="str">
        <f>IF('ESS Request Form'!$B$83 = "", "No Information Submitted", IF('ESS Request Form'!$B$83 = "Yes", "Y", IF('ESS Request Form'!$B$83 = "No", "N", "Error")))</f>
        <v>No Information Submitted</v>
      </c>
      <c r="AK176" s="83" t="str">
        <f>IF('ESS Request Form'!$B$85 = "", "No Information Submitted", IF('ESS Request Form'!$B$85 = "Yes", "Y", IF('ESS Request Form'!$B$85 = "No", "N", "Error")))</f>
        <v>No Information Submitted</v>
      </c>
      <c r="AL176" s="83" t="str">
        <f>IF('ESS Request Form'!$B$87 = "", "No Information Submitted", IF('ESS Request Form'!$B$87 = "Yes", "Y", IF('ESS Request Form'!$B$87 = "No", "N", "Error")))</f>
        <v>No Information Submitted</v>
      </c>
      <c r="AM176" s="83" t="str">
        <f>IF('ESS Request Form'!$B$89 = "", "No Information Submitted", IF('ESS Request Form'!$B$89 = "Yes", "Y", IF('ESS Request Form'!$B$89 = "No", "N", "Error")))</f>
        <v>No Information Submitted</v>
      </c>
      <c r="AN176" s="83" t="str">
        <f>IF('ESS Request Form'!$B$91 = "", "No Information Submitted", IF('ESS Request Form'!$B$91 = "Yes", "Y", IF('ESS Request Form'!$B$91 = "No", "N", "Error")))</f>
        <v>No Information Submitted</v>
      </c>
      <c r="AO176" s="83" t="str">
        <f>IF('ESS Request Form'!$B$93 = "", "No Information Submitted", IF('ESS Request Form'!$B$93 = "Yes", "Y", IF('ESS Request Form'!$B$93 = "No", "N", "Error")))</f>
        <v>No Information Submitted</v>
      </c>
      <c r="AP176" s="83" t="str">
        <f>IF('ESS Request Form'!$B$95 = "", "No Information Submitted", IF('ESS Request Form'!$B$95 = "Yes", "Y", IF('ESS Request Form'!$B$95 = "No", "N", "Error")))</f>
        <v>No Information Submitted</v>
      </c>
      <c r="AQ176" s="83" t="str">
        <f>IF('ESS Request Form'!$B$97 = "", "No Information Submitted", IF('ESS Request Form'!$B$97 = "Yes", "Y", IF('ESS Request Form'!$B$97 = "No", "N", "Error")))</f>
        <v>No Information Submitted</v>
      </c>
      <c r="AR176" s="84"/>
      <c r="AS176" s="84"/>
      <c r="AT176" s="83" t="str">
        <f>IF('ESS Request Form'!$B$16 = "Add", "Add", IF('ESS Request Form'!$B$16 = "Revise", "Revise", "No Information Submitted"))</f>
        <v>No Information Submitted</v>
      </c>
    </row>
    <row r="177" spans="1:46" s="70" customFormat="1" ht="28.8" x14ac:dyDescent="0.3">
      <c r="A177" s="82" t="str">
        <f>IF(ISBLANK('ESS Request Form'!$B$6), "No Information Submitted", 'ESS Request Form'!$B$6)</f>
        <v>No Information Submitted</v>
      </c>
      <c r="B177" s="82"/>
      <c r="C177" s="82" t="str">
        <f>IF(ISBLANK('ESS Request Form'!$B285), "No Information Submitted", 'ESS Request Form'!$B285)</f>
        <v>No Information Submitted</v>
      </c>
      <c r="D177" s="83" t="str">
        <f>IF(ISBLANK('ESS Request Form'!$B$30), "No Information Submitted", 'ESS Request Form'!$B$30)</f>
        <v>No Information Submitted</v>
      </c>
      <c r="E177" s="83" t="str">
        <f>IF(ISBLANK('ESS Request Form'!$C285), "No Information Submitted", IF('ESS Request Form'!$C285 = "No", "N", IF('ESS Request Form'!$C285 = "Yes", "Y", "Error")))</f>
        <v>No Information Submitted</v>
      </c>
      <c r="F177" s="83" t="str">
        <f>IF(ISBLANK('ESS Request Form'!$B$22), "No Information Submitted", 'ESS Request Form'!$B$22)</f>
        <v>No Information Submitted</v>
      </c>
      <c r="G177" s="84" t="str">
        <f>IF(ISBLANK('ESS Request Form'!$B$26), "No Information Submitted", 'ESS Request Form'!$B$26)</f>
        <v>No Information Submitted</v>
      </c>
      <c r="H177" s="83" t="str">
        <f>IF(ISBLANK('ESS Request Form'!$B$24), "No Information Submitted", 'ESS Request Form'!$B$24)</f>
        <v>No Information Submitted</v>
      </c>
      <c r="I177" s="83" t="str">
        <f xml:space="preserve"> IF('ESS Request Form'!$B$42 = "Yes", IF(OR('ESS Request Form'!$B$51 = "Yes", OR('ESS Request Form'!$B$62 = "Yes: SA8-SA15", 'ESS Request Form'!$B$62 = "Yes: SA8-SA15, SA17 &amp; SA18")), IF('ESS Request Form'!$B$51 = "Yes", "Y", "N"), "ERROR - No SA or SB Submitted"), "N")</f>
        <v>N</v>
      </c>
      <c r="J17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7" s="83" t="str">
        <f>IF($J$4 &lt;&gt; "Y", "N", IF('ESS Request Form'!$B$66 = "Yes", "Y", "N"))</f>
        <v>N</v>
      </c>
      <c r="L177" s="83" t="str">
        <f>IF($J$4 &lt;&gt; "Y", "N", IF(OR('ESS Request Form'!$B$62 = "Yes: SA8-SA15", 'ESS Request Form'!$B$62 = "Yes: SA8-SA15, SA17 &amp; SA18"), "Y", "N"))</f>
        <v>N</v>
      </c>
      <c r="M177" s="83" t="str">
        <f>IF($J$4 &lt;&gt; "Y", "N", IF('ESS Request Form'!$B$62 = "Yes: SA8-SA15, SA17 &amp; SA18", "Y", "N"))</f>
        <v>N</v>
      </c>
      <c r="N17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7" s="83"/>
      <c r="P177" s="83" t="str">
        <f>IF(ISBLANK('ESS Request Form'!$D285), "No Information Submitted", 'ESS Request Form'!$D285)</f>
        <v>No Information Submitted</v>
      </c>
      <c r="Q177" s="83" t="str">
        <f>IF(ISBLANK('ESS Request Form'!$E285), "No Information Submitted", 'ESS Request Form'!$E285)</f>
        <v>No Information Submitted</v>
      </c>
      <c r="R177" s="83" t="str">
        <f>IF(ISBLANK('ESS Request Form'!$F285), "No Information Submitted", 'ESS Request Form'!$F285)</f>
        <v>No Information Submitted</v>
      </c>
      <c r="S177" s="83" t="str">
        <f>IF(ISBLANK('ESS Request Form'!$G285), "No Information Submitted", 'ESS Request Form'!$G285)</f>
        <v>No Information Submitted</v>
      </c>
      <c r="T177" s="83" t="str">
        <f>IF(ISBLANK('ESS Request Form'!$H285), "No Information Submitted", 'ESS Request Form'!$H285)</f>
        <v>No Information Submitted</v>
      </c>
      <c r="U177" s="83" t="str">
        <f>IF($I$4 &lt;&gt; "Y", "No Information Submitted", IF(ISBLANK('ESS Request Form'!$B$44), "No NRTL Selected", 'ESS Request Form'!$B$44))</f>
        <v>No Information Submitted</v>
      </c>
      <c r="V177" s="84" t="str">
        <f t="shared" si="8"/>
        <v>No Information Submitted</v>
      </c>
      <c r="W177" s="83" t="str">
        <f>IF($J$4 &lt;&gt; "Y", "No Information Submitted", IF(ISBLANK('ESS Request Form'!$B$44), "No NRTL Selected", 'ESS Request Form'!$B$44))</f>
        <v>No Information Submitted</v>
      </c>
      <c r="X177" s="84" t="str">
        <f t="shared" si="9"/>
        <v>No Information Submitted</v>
      </c>
      <c r="Y177" s="83" t="str">
        <f>IF($J$4 &lt;&gt; "Y", "No Information Submitted", IF(AND($J$4= "Y", ISBLANK('ESS Request Form'!$B$64)), "ERROR - No Firmware Version Submitted", 'ESS Request Form'!$B$64))</f>
        <v>No Information Submitted</v>
      </c>
      <c r="Z177" s="84" t="str">
        <f t="shared" si="10"/>
        <v>No Information Submitted</v>
      </c>
      <c r="AA177" s="84" t="str">
        <f t="shared" si="11"/>
        <v>No Information Submitted</v>
      </c>
      <c r="AB177" s="83" t="str">
        <f>IF($N$4 = "No Information Submitted", "No Information Submitted", IF(ISBLANK('ESS Request Form'!$B$76), "No Information Submitted", 'ESS Request Form'!$B$76))</f>
        <v>No Information Submitted</v>
      </c>
      <c r="AC177" s="84" t="str">
        <f>IF($N$4 = "No Information Submitted", "No Information Submitted", IF(ISBLANK('ESS Request Form'!$B$76), "No Information Submitted", ""))</f>
        <v>No Information Submitted</v>
      </c>
      <c r="AD177" s="83"/>
      <c r="AF177" s="83"/>
      <c r="AG177" s="83"/>
      <c r="AH177" s="83" t="str">
        <f>IF(ISBLANK('ESS Request Form'!$I285), "", _xlfn.CONCAT("Integrated Inverter model number ", 'ESS Request Form'!$I285))</f>
        <v/>
      </c>
      <c r="AI177" s="83" t="str">
        <f>IF('ESS Request Form'!$B$81 = "", "No Information Submitted", IF('ESS Request Form'!$B$81 = "Yes", "Y", IF('ESS Request Form'!$B$81 = "No", "N", "Error")))</f>
        <v>No Information Submitted</v>
      </c>
      <c r="AJ177" s="83" t="str">
        <f>IF('ESS Request Form'!$B$83 = "", "No Information Submitted", IF('ESS Request Form'!$B$83 = "Yes", "Y", IF('ESS Request Form'!$B$83 = "No", "N", "Error")))</f>
        <v>No Information Submitted</v>
      </c>
      <c r="AK177" s="83" t="str">
        <f>IF('ESS Request Form'!$B$85 = "", "No Information Submitted", IF('ESS Request Form'!$B$85 = "Yes", "Y", IF('ESS Request Form'!$B$85 = "No", "N", "Error")))</f>
        <v>No Information Submitted</v>
      </c>
      <c r="AL177" s="83" t="str">
        <f>IF('ESS Request Form'!$B$87 = "", "No Information Submitted", IF('ESS Request Form'!$B$87 = "Yes", "Y", IF('ESS Request Form'!$B$87 = "No", "N", "Error")))</f>
        <v>No Information Submitted</v>
      </c>
      <c r="AM177" s="83" t="str">
        <f>IF('ESS Request Form'!$B$89 = "", "No Information Submitted", IF('ESS Request Form'!$B$89 = "Yes", "Y", IF('ESS Request Form'!$B$89 = "No", "N", "Error")))</f>
        <v>No Information Submitted</v>
      </c>
      <c r="AN177" s="83" t="str">
        <f>IF('ESS Request Form'!$B$91 = "", "No Information Submitted", IF('ESS Request Form'!$B$91 = "Yes", "Y", IF('ESS Request Form'!$B$91 = "No", "N", "Error")))</f>
        <v>No Information Submitted</v>
      </c>
      <c r="AO177" s="83" t="str">
        <f>IF('ESS Request Form'!$B$93 = "", "No Information Submitted", IF('ESS Request Form'!$B$93 = "Yes", "Y", IF('ESS Request Form'!$B$93 = "No", "N", "Error")))</f>
        <v>No Information Submitted</v>
      </c>
      <c r="AP177" s="83" t="str">
        <f>IF('ESS Request Form'!$B$95 = "", "No Information Submitted", IF('ESS Request Form'!$B$95 = "Yes", "Y", IF('ESS Request Form'!$B$95 = "No", "N", "Error")))</f>
        <v>No Information Submitted</v>
      </c>
      <c r="AQ177" s="83" t="str">
        <f>IF('ESS Request Form'!$B$97 = "", "No Information Submitted", IF('ESS Request Form'!$B$97 = "Yes", "Y", IF('ESS Request Form'!$B$97 = "No", "N", "Error")))</f>
        <v>No Information Submitted</v>
      </c>
      <c r="AR177" s="84"/>
      <c r="AS177" s="84"/>
      <c r="AT177" s="83" t="str">
        <f>IF('ESS Request Form'!$B$16 = "Add", "Add", IF('ESS Request Form'!$B$16 = "Revise", "Revise", "No Information Submitted"))</f>
        <v>No Information Submitted</v>
      </c>
    </row>
    <row r="178" spans="1:46" s="70" customFormat="1" ht="28.8" x14ac:dyDescent="0.3">
      <c r="A178" s="82" t="str">
        <f>IF(ISBLANK('ESS Request Form'!$B$6), "No Information Submitted", 'ESS Request Form'!$B$6)</f>
        <v>No Information Submitted</v>
      </c>
      <c r="B178" s="82"/>
      <c r="C178" s="82" t="str">
        <f>IF(ISBLANK('ESS Request Form'!$B286), "No Information Submitted", 'ESS Request Form'!$B286)</f>
        <v>No Information Submitted</v>
      </c>
      <c r="D178" s="83" t="str">
        <f>IF(ISBLANK('ESS Request Form'!$B$30), "No Information Submitted", 'ESS Request Form'!$B$30)</f>
        <v>No Information Submitted</v>
      </c>
      <c r="E178" s="83" t="str">
        <f>IF(ISBLANK('ESS Request Form'!$C286), "No Information Submitted", IF('ESS Request Form'!$C286 = "No", "N", IF('ESS Request Form'!$C286 = "Yes", "Y", "Error")))</f>
        <v>No Information Submitted</v>
      </c>
      <c r="F178" s="83" t="str">
        <f>IF(ISBLANK('ESS Request Form'!$B$22), "No Information Submitted", 'ESS Request Form'!$B$22)</f>
        <v>No Information Submitted</v>
      </c>
      <c r="G178" s="84" t="str">
        <f>IF(ISBLANK('ESS Request Form'!$B$26), "No Information Submitted", 'ESS Request Form'!$B$26)</f>
        <v>No Information Submitted</v>
      </c>
      <c r="H178" s="83" t="str">
        <f>IF(ISBLANK('ESS Request Form'!$B$24), "No Information Submitted", 'ESS Request Form'!$B$24)</f>
        <v>No Information Submitted</v>
      </c>
      <c r="I178" s="83" t="str">
        <f xml:space="preserve"> IF('ESS Request Form'!$B$42 = "Yes", IF(OR('ESS Request Form'!$B$51 = "Yes", OR('ESS Request Form'!$B$62 = "Yes: SA8-SA15", 'ESS Request Form'!$B$62 = "Yes: SA8-SA15, SA17 &amp; SA18")), IF('ESS Request Form'!$B$51 = "Yes", "Y", "N"), "ERROR - No SA or SB Submitted"), "N")</f>
        <v>N</v>
      </c>
      <c r="J17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8" s="83" t="str">
        <f>IF($J$4 &lt;&gt; "Y", "N", IF('ESS Request Form'!$B$66 = "Yes", "Y", "N"))</f>
        <v>N</v>
      </c>
      <c r="L178" s="83" t="str">
        <f>IF($J$4 &lt;&gt; "Y", "N", IF(OR('ESS Request Form'!$B$62 = "Yes: SA8-SA15", 'ESS Request Form'!$B$62 = "Yes: SA8-SA15, SA17 &amp; SA18"), "Y", "N"))</f>
        <v>N</v>
      </c>
      <c r="M178" s="83" t="str">
        <f>IF($J$4 &lt;&gt; "Y", "N", IF('ESS Request Form'!$B$62 = "Yes: SA8-SA15, SA17 &amp; SA18", "Y", "N"))</f>
        <v>N</v>
      </c>
      <c r="N17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8" s="83"/>
      <c r="P178" s="83" t="str">
        <f>IF(ISBLANK('ESS Request Form'!$D286), "No Information Submitted", 'ESS Request Form'!$D286)</f>
        <v>No Information Submitted</v>
      </c>
      <c r="Q178" s="83" t="str">
        <f>IF(ISBLANK('ESS Request Form'!$E286), "No Information Submitted", 'ESS Request Form'!$E286)</f>
        <v>No Information Submitted</v>
      </c>
      <c r="R178" s="83" t="str">
        <f>IF(ISBLANK('ESS Request Form'!$F286), "No Information Submitted", 'ESS Request Form'!$F286)</f>
        <v>No Information Submitted</v>
      </c>
      <c r="S178" s="83" t="str">
        <f>IF(ISBLANK('ESS Request Form'!$G286), "No Information Submitted", 'ESS Request Form'!$G286)</f>
        <v>No Information Submitted</v>
      </c>
      <c r="T178" s="83" t="str">
        <f>IF(ISBLANK('ESS Request Form'!$H286), "No Information Submitted", 'ESS Request Form'!$H286)</f>
        <v>No Information Submitted</v>
      </c>
      <c r="U178" s="83" t="str">
        <f>IF($I$4 &lt;&gt; "Y", "No Information Submitted", IF(ISBLANK('ESS Request Form'!$B$44), "No NRTL Selected", 'ESS Request Form'!$B$44))</f>
        <v>No Information Submitted</v>
      </c>
      <c r="V178" s="84" t="str">
        <f t="shared" si="8"/>
        <v>No Information Submitted</v>
      </c>
      <c r="W178" s="83" t="str">
        <f>IF($J$4 &lt;&gt; "Y", "No Information Submitted", IF(ISBLANK('ESS Request Form'!$B$44), "No NRTL Selected", 'ESS Request Form'!$B$44))</f>
        <v>No Information Submitted</v>
      </c>
      <c r="X178" s="84" t="str">
        <f t="shared" si="9"/>
        <v>No Information Submitted</v>
      </c>
      <c r="Y178" s="83" t="str">
        <f>IF($J$4 &lt;&gt; "Y", "No Information Submitted", IF(AND($J$4= "Y", ISBLANK('ESS Request Form'!$B$64)), "ERROR - No Firmware Version Submitted", 'ESS Request Form'!$B$64))</f>
        <v>No Information Submitted</v>
      </c>
      <c r="Z178" s="84" t="str">
        <f t="shared" si="10"/>
        <v>No Information Submitted</v>
      </c>
      <c r="AA178" s="84" t="str">
        <f t="shared" si="11"/>
        <v>No Information Submitted</v>
      </c>
      <c r="AB178" s="83" t="str">
        <f>IF($N$4 = "No Information Submitted", "No Information Submitted", IF(ISBLANK('ESS Request Form'!$B$76), "No Information Submitted", 'ESS Request Form'!$B$76))</f>
        <v>No Information Submitted</v>
      </c>
      <c r="AC178" s="84" t="str">
        <f>IF($N$4 = "No Information Submitted", "No Information Submitted", IF(ISBLANK('ESS Request Form'!$B$76), "No Information Submitted", ""))</f>
        <v>No Information Submitted</v>
      </c>
      <c r="AD178" s="83"/>
      <c r="AF178" s="83"/>
      <c r="AG178" s="83"/>
      <c r="AH178" s="83" t="str">
        <f>IF(ISBLANK('ESS Request Form'!$I286), "", _xlfn.CONCAT("Integrated Inverter model number ", 'ESS Request Form'!$I286))</f>
        <v/>
      </c>
      <c r="AI178" s="83" t="str">
        <f>IF('ESS Request Form'!$B$81 = "", "No Information Submitted", IF('ESS Request Form'!$B$81 = "Yes", "Y", IF('ESS Request Form'!$B$81 = "No", "N", "Error")))</f>
        <v>No Information Submitted</v>
      </c>
      <c r="AJ178" s="83" t="str">
        <f>IF('ESS Request Form'!$B$83 = "", "No Information Submitted", IF('ESS Request Form'!$B$83 = "Yes", "Y", IF('ESS Request Form'!$B$83 = "No", "N", "Error")))</f>
        <v>No Information Submitted</v>
      </c>
      <c r="AK178" s="83" t="str">
        <f>IF('ESS Request Form'!$B$85 = "", "No Information Submitted", IF('ESS Request Form'!$B$85 = "Yes", "Y", IF('ESS Request Form'!$B$85 = "No", "N", "Error")))</f>
        <v>No Information Submitted</v>
      </c>
      <c r="AL178" s="83" t="str">
        <f>IF('ESS Request Form'!$B$87 = "", "No Information Submitted", IF('ESS Request Form'!$B$87 = "Yes", "Y", IF('ESS Request Form'!$B$87 = "No", "N", "Error")))</f>
        <v>No Information Submitted</v>
      </c>
      <c r="AM178" s="83" t="str">
        <f>IF('ESS Request Form'!$B$89 = "", "No Information Submitted", IF('ESS Request Form'!$B$89 = "Yes", "Y", IF('ESS Request Form'!$B$89 = "No", "N", "Error")))</f>
        <v>No Information Submitted</v>
      </c>
      <c r="AN178" s="83" t="str">
        <f>IF('ESS Request Form'!$B$91 = "", "No Information Submitted", IF('ESS Request Form'!$B$91 = "Yes", "Y", IF('ESS Request Form'!$B$91 = "No", "N", "Error")))</f>
        <v>No Information Submitted</v>
      </c>
      <c r="AO178" s="83" t="str">
        <f>IF('ESS Request Form'!$B$93 = "", "No Information Submitted", IF('ESS Request Form'!$B$93 = "Yes", "Y", IF('ESS Request Form'!$B$93 = "No", "N", "Error")))</f>
        <v>No Information Submitted</v>
      </c>
      <c r="AP178" s="83" t="str">
        <f>IF('ESS Request Form'!$B$95 = "", "No Information Submitted", IF('ESS Request Form'!$B$95 = "Yes", "Y", IF('ESS Request Form'!$B$95 = "No", "N", "Error")))</f>
        <v>No Information Submitted</v>
      </c>
      <c r="AQ178" s="83" t="str">
        <f>IF('ESS Request Form'!$B$97 = "", "No Information Submitted", IF('ESS Request Form'!$B$97 = "Yes", "Y", IF('ESS Request Form'!$B$97 = "No", "N", "Error")))</f>
        <v>No Information Submitted</v>
      </c>
      <c r="AR178" s="84"/>
      <c r="AS178" s="84"/>
      <c r="AT178" s="83" t="str">
        <f>IF('ESS Request Form'!$B$16 = "Add", "Add", IF('ESS Request Form'!$B$16 = "Revise", "Revise", "No Information Submitted"))</f>
        <v>No Information Submitted</v>
      </c>
    </row>
    <row r="179" spans="1:46" s="70" customFormat="1" ht="28.8" x14ac:dyDescent="0.3">
      <c r="A179" s="82" t="str">
        <f>IF(ISBLANK('ESS Request Form'!$B$6), "No Information Submitted", 'ESS Request Form'!$B$6)</f>
        <v>No Information Submitted</v>
      </c>
      <c r="B179" s="82"/>
      <c r="C179" s="82" t="str">
        <f>IF(ISBLANK('ESS Request Form'!$B287), "No Information Submitted", 'ESS Request Form'!$B287)</f>
        <v>No Information Submitted</v>
      </c>
      <c r="D179" s="83" t="str">
        <f>IF(ISBLANK('ESS Request Form'!$B$30), "No Information Submitted", 'ESS Request Form'!$B$30)</f>
        <v>No Information Submitted</v>
      </c>
      <c r="E179" s="83" t="str">
        <f>IF(ISBLANK('ESS Request Form'!$C287), "No Information Submitted", IF('ESS Request Form'!$C287 = "No", "N", IF('ESS Request Form'!$C287 = "Yes", "Y", "Error")))</f>
        <v>No Information Submitted</v>
      </c>
      <c r="F179" s="83" t="str">
        <f>IF(ISBLANK('ESS Request Form'!$B$22), "No Information Submitted", 'ESS Request Form'!$B$22)</f>
        <v>No Information Submitted</v>
      </c>
      <c r="G179" s="84" t="str">
        <f>IF(ISBLANK('ESS Request Form'!$B$26), "No Information Submitted", 'ESS Request Form'!$B$26)</f>
        <v>No Information Submitted</v>
      </c>
      <c r="H179" s="83" t="str">
        <f>IF(ISBLANK('ESS Request Form'!$B$24), "No Information Submitted", 'ESS Request Form'!$B$24)</f>
        <v>No Information Submitted</v>
      </c>
      <c r="I179" s="83" t="str">
        <f xml:space="preserve"> IF('ESS Request Form'!$B$42 = "Yes", IF(OR('ESS Request Form'!$B$51 = "Yes", OR('ESS Request Form'!$B$62 = "Yes: SA8-SA15", 'ESS Request Form'!$B$62 = "Yes: SA8-SA15, SA17 &amp; SA18")), IF('ESS Request Form'!$B$51 = "Yes", "Y", "N"), "ERROR - No SA or SB Submitted"), "N")</f>
        <v>N</v>
      </c>
      <c r="J17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9" s="83" t="str">
        <f>IF($J$4 &lt;&gt; "Y", "N", IF('ESS Request Form'!$B$66 = "Yes", "Y", "N"))</f>
        <v>N</v>
      </c>
      <c r="L179" s="83" t="str">
        <f>IF($J$4 &lt;&gt; "Y", "N", IF(OR('ESS Request Form'!$B$62 = "Yes: SA8-SA15", 'ESS Request Form'!$B$62 = "Yes: SA8-SA15, SA17 &amp; SA18"), "Y", "N"))</f>
        <v>N</v>
      </c>
      <c r="M179" s="83" t="str">
        <f>IF($J$4 &lt;&gt; "Y", "N", IF('ESS Request Form'!$B$62 = "Yes: SA8-SA15, SA17 &amp; SA18", "Y", "N"))</f>
        <v>N</v>
      </c>
      <c r="N17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9" s="83"/>
      <c r="P179" s="83" t="str">
        <f>IF(ISBLANK('ESS Request Form'!$D287), "No Information Submitted", 'ESS Request Form'!$D287)</f>
        <v>No Information Submitted</v>
      </c>
      <c r="Q179" s="83" t="str">
        <f>IF(ISBLANK('ESS Request Form'!$E287), "No Information Submitted", 'ESS Request Form'!$E287)</f>
        <v>No Information Submitted</v>
      </c>
      <c r="R179" s="83" t="str">
        <f>IF(ISBLANK('ESS Request Form'!$F287), "No Information Submitted", 'ESS Request Form'!$F287)</f>
        <v>No Information Submitted</v>
      </c>
      <c r="S179" s="83" t="str">
        <f>IF(ISBLANK('ESS Request Form'!$G287), "No Information Submitted", 'ESS Request Form'!$G287)</f>
        <v>No Information Submitted</v>
      </c>
      <c r="T179" s="83" t="str">
        <f>IF(ISBLANK('ESS Request Form'!$H287), "No Information Submitted", 'ESS Request Form'!$H287)</f>
        <v>No Information Submitted</v>
      </c>
      <c r="U179" s="83" t="str">
        <f>IF($I$4 &lt;&gt; "Y", "No Information Submitted", IF(ISBLANK('ESS Request Form'!$B$44), "No NRTL Selected", 'ESS Request Form'!$B$44))</f>
        <v>No Information Submitted</v>
      </c>
      <c r="V179" s="84" t="str">
        <f t="shared" si="8"/>
        <v>No Information Submitted</v>
      </c>
      <c r="W179" s="83" t="str">
        <f>IF($J$4 &lt;&gt; "Y", "No Information Submitted", IF(ISBLANK('ESS Request Form'!$B$44), "No NRTL Selected", 'ESS Request Form'!$B$44))</f>
        <v>No Information Submitted</v>
      </c>
      <c r="X179" s="84" t="str">
        <f t="shared" si="9"/>
        <v>No Information Submitted</v>
      </c>
      <c r="Y179" s="83" t="str">
        <f>IF($J$4 &lt;&gt; "Y", "No Information Submitted", IF(AND($J$4= "Y", ISBLANK('ESS Request Form'!$B$64)), "ERROR - No Firmware Version Submitted", 'ESS Request Form'!$B$64))</f>
        <v>No Information Submitted</v>
      </c>
      <c r="Z179" s="84" t="str">
        <f t="shared" si="10"/>
        <v>No Information Submitted</v>
      </c>
      <c r="AA179" s="84" t="str">
        <f t="shared" si="11"/>
        <v>No Information Submitted</v>
      </c>
      <c r="AB179" s="83" t="str">
        <f>IF($N$4 = "No Information Submitted", "No Information Submitted", IF(ISBLANK('ESS Request Form'!$B$76), "No Information Submitted", 'ESS Request Form'!$B$76))</f>
        <v>No Information Submitted</v>
      </c>
      <c r="AC179" s="84" t="str">
        <f>IF($N$4 = "No Information Submitted", "No Information Submitted", IF(ISBLANK('ESS Request Form'!$B$76), "No Information Submitted", ""))</f>
        <v>No Information Submitted</v>
      </c>
      <c r="AD179" s="83"/>
      <c r="AF179" s="83"/>
      <c r="AG179" s="83"/>
      <c r="AH179" s="83" t="str">
        <f>IF(ISBLANK('ESS Request Form'!$I287), "", _xlfn.CONCAT("Integrated Inverter model number ", 'ESS Request Form'!$I287))</f>
        <v/>
      </c>
      <c r="AI179" s="83" t="str">
        <f>IF('ESS Request Form'!$B$81 = "", "No Information Submitted", IF('ESS Request Form'!$B$81 = "Yes", "Y", IF('ESS Request Form'!$B$81 = "No", "N", "Error")))</f>
        <v>No Information Submitted</v>
      </c>
      <c r="AJ179" s="83" t="str">
        <f>IF('ESS Request Form'!$B$83 = "", "No Information Submitted", IF('ESS Request Form'!$B$83 = "Yes", "Y", IF('ESS Request Form'!$B$83 = "No", "N", "Error")))</f>
        <v>No Information Submitted</v>
      </c>
      <c r="AK179" s="83" t="str">
        <f>IF('ESS Request Form'!$B$85 = "", "No Information Submitted", IF('ESS Request Form'!$B$85 = "Yes", "Y", IF('ESS Request Form'!$B$85 = "No", "N", "Error")))</f>
        <v>No Information Submitted</v>
      </c>
      <c r="AL179" s="83" t="str">
        <f>IF('ESS Request Form'!$B$87 = "", "No Information Submitted", IF('ESS Request Form'!$B$87 = "Yes", "Y", IF('ESS Request Form'!$B$87 = "No", "N", "Error")))</f>
        <v>No Information Submitted</v>
      </c>
      <c r="AM179" s="83" t="str">
        <f>IF('ESS Request Form'!$B$89 = "", "No Information Submitted", IF('ESS Request Form'!$B$89 = "Yes", "Y", IF('ESS Request Form'!$B$89 = "No", "N", "Error")))</f>
        <v>No Information Submitted</v>
      </c>
      <c r="AN179" s="83" t="str">
        <f>IF('ESS Request Form'!$B$91 = "", "No Information Submitted", IF('ESS Request Form'!$B$91 = "Yes", "Y", IF('ESS Request Form'!$B$91 = "No", "N", "Error")))</f>
        <v>No Information Submitted</v>
      </c>
      <c r="AO179" s="83" t="str">
        <f>IF('ESS Request Form'!$B$93 = "", "No Information Submitted", IF('ESS Request Form'!$B$93 = "Yes", "Y", IF('ESS Request Form'!$B$93 = "No", "N", "Error")))</f>
        <v>No Information Submitted</v>
      </c>
      <c r="AP179" s="83" t="str">
        <f>IF('ESS Request Form'!$B$95 = "", "No Information Submitted", IF('ESS Request Form'!$B$95 = "Yes", "Y", IF('ESS Request Form'!$B$95 = "No", "N", "Error")))</f>
        <v>No Information Submitted</v>
      </c>
      <c r="AQ179" s="83" t="str">
        <f>IF('ESS Request Form'!$B$97 = "", "No Information Submitted", IF('ESS Request Form'!$B$97 = "Yes", "Y", IF('ESS Request Form'!$B$97 = "No", "N", "Error")))</f>
        <v>No Information Submitted</v>
      </c>
      <c r="AR179" s="84"/>
      <c r="AS179" s="84"/>
      <c r="AT179" s="83" t="str">
        <f>IF('ESS Request Form'!$B$16 = "Add", "Add", IF('ESS Request Form'!$B$16 = "Revise", "Revise", "No Information Submitted"))</f>
        <v>No Information Submitted</v>
      </c>
    </row>
    <row r="180" spans="1:46" s="70" customFormat="1" ht="28.8" x14ac:dyDescent="0.3">
      <c r="A180" s="82" t="str">
        <f>IF(ISBLANK('ESS Request Form'!$B$6), "No Information Submitted", 'ESS Request Form'!$B$6)</f>
        <v>No Information Submitted</v>
      </c>
      <c r="B180" s="82"/>
      <c r="C180" s="82" t="str">
        <f>IF(ISBLANK('ESS Request Form'!$B288), "No Information Submitted", 'ESS Request Form'!$B288)</f>
        <v>No Information Submitted</v>
      </c>
      <c r="D180" s="83" t="str">
        <f>IF(ISBLANK('ESS Request Form'!$B$30), "No Information Submitted", 'ESS Request Form'!$B$30)</f>
        <v>No Information Submitted</v>
      </c>
      <c r="E180" s="83" t="str">
        <f>IF(ISBLANK('ESS Request Form'!$C288), "No Information Submitted", IF('ESS Request Form'!$C288 = "No", "N", IF('ESS Request Form'!$C288 = "Yes", "Y", "Error")))</f>
        <v>No Information Submitted</v>
      </c>
      <c r="F180" s="83" t="str">
        <f>IF(ISBLANK('ESS Request Form'!$B$22), "No Information Submitted", 'ESS Request Form'!$B$22)</f>
        <v>No Information Submitted</v>
      </c>
      <c r="G180" s="84" t="str">
        <f>IF(ISBLANK('ESS Request Form'!$B$26), "No Information Submitted", 'ESS Request Form'!$B$26)</f>
        <v>No Information Submitted</v>
      </c>
      <c r="H180" s="83" t="str">
        <f>IF(ISBLANK('ESS Request Form'!$B$24), "No Information Submitted", 'ESS Request Form'!$B$24)</f>
        <v>No Information Submitted</v>
      </c>
      <c r="I180" s="83" t="str">
        <f xml:space="preserve"> IF('ESS Request Form'!$B$42 = "Yes", IF(OR('ESS Request Form'!$B$51 = "Yes", OR('ESS Request Form'!$B$62 = "Yes: SA8-SA15", 'ESS Request Form'!$B$62 = "Yes: SA8-SA15, SA17 &amp; SA18")), IF('ESS Request Form'!$B$51 = "Yes", "Y", "N"), "ERROR - No SA or SB Submitted"), "N")</f>
        <v>N</v>
      </c>
      <c r="J18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0" s="83" t="str">
        <f>IF($J$4 &lt;&gt; "Y", "N", IF('ESS Request Form'!$B$66 = "Yes", "Y", "N"))</f>
        <v>N</v>
      </c>
      <c r="L180" s="83" t="str">
        <f>IF($J$4 &lt;&gt; "Y", "N", IF(OR('ESS Request Form'!$B$62 = "Yes: SA8-SA15", 'ESS Request Form'!$B$62 = "Yes: SA8-SA15, SA17 &amp; SA18"), "Y", "N"))</f>
        <v>N</v>
      </c>
      <c r="M180" s="83" t="str">
        <f>IF($J$4 &lt;&gt; "Y", "N", IF('ESS Request Form'!$B$62 = "Yes: SA8-SA15, SA17 &amp; SA18", "Y", "N"))</f>
        <v>N</v>
      </c>
      <c r="N18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0" s="83"/>
      <c r="P180" s="83" t="str">
        <f>IF(ISBLANK('ESS Request Form'!$D288), "No Information Submitted", 'ESS Request Form'!$D288)</f>
        <v>No Information Submitted</v>
      </c>
      <c r="Q180" s="83" t="str">
        <f>IF(ISBLANK('ESS Request Form'!$E288), "No Information Submitted", 'ESS Request Form'!$E288)</f>
        <v>No Information Submitted</v>
      </c>
      <c r="R180" s="83" t="str">
        <f>IF(ISBLANK('ESS Request Form'!$F288), "No Information Submitted", 'ESS Request Form'!$F288)</f>
        <v>No Information Submitted</v>
      </c>
      <c r="S180" s="83" t="str">
        <f>IF(ISBLANK('ESS Request Form'!$G288), "No Information Submitted", 'ESS Request Form'!$G288)</f>
        <v>No Information Submitted</v>
      </c>
      <c r="T180" s="83" t="str">
        <f>IF(ISBLANK('ESS Request Form'!$H288), "No Information Submitted", 'ESS Request Form'!$H288)</f>
        <v>No Information Submitted</v>
      </c>
      <c r="U180" s="83" t="str">
        <f>IF($I$4 &lt;&gt; "Y", "No Information Submitted", IF(ISBLANK('ESS Request Form'!$B$44), "No NRTL Selected", 'ESS Request Form'!$B$44))</f>
        <v>No Information Submitted</v>
      </c>
      <c r="V180" s="84" t="str">
        <f t="shared" si="8"/>
        <v>No Information Submitted</v>
      </c>
      <c r="W180" s="83" t="str">
        <f>IF($J$4 &lt;&gt; "Y", "No Information Submitted", IF(ISBLANK('ESS Request Form'!$B$44), "No NRTL Selected", 'ESS Request Form'!$B$44))</f>
        <v>No Information Submitted</v>
      </c>
      <c r="X180" s="84" t="str">
        <f t="shared" si="9"/>
        <v>No Information Submitted</v>
      </c>
      <c r="Y180" s="83" t="str">
        <f>IF($J$4 &lt;&gt; "Y", "No Information Submitted", IF(AND($J$4= "Y", ISBLANK('ESS Request Form'!$B$64)), "ERROR - No Firmware Version Submitted", 'ESS Request Form'!$B$64))</f>
        <v>No Information Submitted</v>
      </c>
      <c r="Z180" s="84" t="str">
        <f t="shared" si="10"/>
        <v>No Information Submitted</v>
      </c>
      <c r="AA180" s="84" t="str">
        <f t="shared" si="11"/>
        <v>No Information Submitted</v>
      </c>
      <c r="AB180" s="83" t="str">
        <f>IF($N$4 = "No Information Submitted", "No Information Submitted", IF(ISBLANK('ESS Request Form'!$B$76), "No Information Submitted", 'ESS Request Form'!$B$76))</f>
        <v>No Information Submitted</v>
      </c>
      <c r="AC180" s="84" t="str">
        <f>IF($N$4 = "No Information Submitted", "No Information Submitted", IF(ISBLANK('ESS Request Form'!$B$76), "No Information Submitted", ""))</f>
        <v>No Information Submitted</v>
      </c>
      <c r="AD180" s="83"/>
      <c r="AF180" s="83"/>
      <c r="AG180" s="83"/>
      <c r="AH180" s="83" t="str">
        <f>IF(ISBLANK('ESS Request Form'!$I288), "", _xlfn.CONCAT("Integrated Inverter model number ", 'ESS Request Form'!$I288))</f>
        <v/>
      </c>
      <c r="AI180" s="83" t="str">
        <f>IF('ESS Request Form'!$B$81 = "", "No Information Submitted", IF('ESS Request Form'!$B$81 = "Yes", "Y", IF('ESS Request Form'!$B$81 = "No", "N", "Error")))</f>
        <v>No Information Submitted</v>
      </c>
      <c r="AJ180" s="83" t="str">
        <f>IF('ESS Request Form'!$B$83 = "", "No Information Submitted", IF('ESS Request Form'!$B$83 = "Yes", "Y", IF('ESS Request Form'!$B$83 = "No", "N", "Error")))</f>
        <v>No Information Submitted</v>
      </c>
      <c r="AK180" s="83" t="str">
        <f>IF('ESS Request Form'!$B$85 = "", "No Information Submitted", IF('ESS Request Form'!$B$85 = "Yes", "Y", IF('ESS Request Form'!$B$85 = "No", "N", "Error")))</f>
        <v>No Information Submitted</v>
      </c>
      <c r="AL180" s="83" t="str">
        <f>IF('ESS Request Form'!$B$87 = "", "No Information Submitted", IF('ESS Request Form'!$B$87 = "Yes", "Y", IF('ESS Request Form'!$B$87 = "No", "N", "Error")))</f>
        <v>No Information Submitted</v>
      </c>
      <c r="AM180" s="83" t="str">
        <f>IF('ESS Request Form'!$B$89 = "", "No Information Submitted", IF('ESS Request Form'!$B$89 = "Yes", "Y", IF('ESS Request Form'!$B$89 = "No", "N", "Error")))</f>
        <v>No Information Submitted</v>
      </c>
      <c r="AN180" s="83" t="str">
        <f>IF('ESS Request Form'!$B$91 = "", "No Information Submitted", IF('ESS Request Form'!$B$91 = "Yes", "Y", IF('ESS Request Form'!$B$91 = "No", "N", "Error")))</f>
        <v>No Information Submitted</v>
      </c>
      <c r="AO180" s="83" t="str">
        <f>IF('ESS Request Form'!$B$93 = "", "No Information Submitted", IF('ESS Request Form'!$B$93 = "Yes", "Y", IF('ESS Request Form'!$B$93 = "No", "N", "Error")))</f>
        <v>No Information Submitted</v>
      </c>
      <c r="AP180" s="83" t="str">
        <f>IF('ESS Request Form'!$B$95 = "", "No Information Submitted", IF('ESS Request Form'!$B$95 = "Yes", "Y", IF('ESS Request Form'!$B$95 = "No", "N", "Error")))</f>
        <v>No Information Submitted</v>
      </c>
      <c r="AQ180" s="83" t="str">
        <f>IF('ESS Request Form'!$B$97 = "", "No Information Submitted", IF('ESS Request Form'!$B$97 = "Yes", "Y", IF('ESS Request Form'!$B$97 = "No", "N", "Error")))</f>
        <v>No Information Submitted</v>
      </c>
      <c r="AR180" s="84"/>
      <c r="AS180" s="84"/>
      <c r="AT180" s="83" t="str">
        <f>IF('ESS Request Form'!$B$16 = "Add", "Add", IF('ESS Request Form'!$B$16 = "Revise", "Revise", "No Information Submitted"))</f>
        <v>No Information Submitted</v>
      </c>
    </row>
    <row r="181" spans="1:46" s="70" customFormat="1" ht="28.8" x14ac:dyDescent="0.3">
      <c r="A181" s="82" t="str">
        <f>IF(ISBLANK('ESS Request Form'!$B$6), "No Information Submitted", 'ESS Request Form'!$B$6)</f>
        <v>No Information Submitted</v>
      </c>
      <c r="B181" s="82"/>
      <c r="C181" s="82" t="str">
        <f>IF(ISBLANK('ESS Request Form'!$B289), "No Information Submitted", 'ESS Request Form'!$B289)</f>
        <v>No Information Submitted</v>
      </c>
      <c r="D181" s="83" t="str">
        <f>IF(ISBLANK('ESS Request Form'!$B$30), "No Information Submitted", 'ESS Request Form'!$B$30)</f>
        <v>No Information Submitted</v>
      </c>
      <c r="E181" s="83" t="str">
        <f>IF(ISBLANK('ESS Request Form'!$C289), "No Information Submitted", IF('ESS Request Form'!$C289 = "No", "N", IF('ESS Request Form'!$C289 = "Yes", "Y", "Error")))</f>
        <v>No Information Submitted</v>
      </c>
      <c r="F181" s="83" t="str">
        <f>IF(ISBLANK('ESS Request Form'!$B$22), "No Information Submitted", 'ESS Request Form'!$B$22)</f>
        <v>No Information Submitted</v>
      </c>
      <c r="G181" s="84" t="str">
        <f>IF(ISBLANK('ESS Request Form'!$B$26), "No Information Submitted", 'ESS Request Form'!$B$26)</f>
        <v>No Information Submitted</v>
      </c>
      <c r="H181" s="83" t="str">
        <f>IF(ISBLANK('ESS Request Form'!$B$24), "No Information Submitted", 'ESS Request Form'!$B$24)</f>
        <v>No Information Submitted</v>
      </c>
      <c r="I181" s="83" t="str">
        <f xml:space="preserve"> IF('ESS Request Form'!$B$42 = "Yes", IF(OR('ESS Request Form'!$B$51 = "Yes", OR('ESS Request Form'!$B$62 = "Yes: SA8-SA15", 'ESS Request Form'!$B$62 = "Yes: SA8-SA15, SA17 &amp; SA18")), IF('ESS Request Form'!$B$51 = "Yes", "Y", "N"), "ERROR - No SA or SB Submitted"), "N")</f>
        <v>N</v>
      </c>
      <c r="J18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1" s="83" t="str">
        <f>IF($J$4 &lt;&gt; "Y", "N", IF('ESS Request Form'!$B$66 = "Yes", "Y", "N"))</f>
        <v>N</v>
      </c>
      <c r="L181" s="83" t="str">
        <f>IF($J$4 &lt;&gt; "Y", "N", IF(OR('ESS Request Form'!$B$62 = "Yes: SA8-SA15", 'ESS Request Form'!$B$62 = "Yes: SA8-SA15, SA17 &amp; SA18"), "Y", "N"))</f>
        <v>N</v>
      </c>
      <c r="M181" s="83" t="str">
        <f>IF($J$4 &lt;&gt; "Y", "N", IF('ESS Request Form'!$B$62 = "Yes: SA8-SA15, SA17 &amp; SA18", "Y", "N"))</f>
        <v>N</v>
      </c>
      <c r="N18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1" s="83"/>
      <c r="P181" s="83" t="str">
        <f>IF(ISBLANK('ESS Request Form'!$D289), "No Information Submitted", 'ESS Request Form'!$D289)</f>
        <v>No Information Submitted</v>
      </c>
      <c r="Q181" s="83" t="str">
        <f>IF(ISBLANK('ESS Request Form'!$E289), "No Information Submitted", 'ESS Request Form'!$E289)</f>
        <v>No Information Submitted</v>
      </c>
      <c r="R181" s="83" t="str">
        <f>IF(ISBLANK('ESS Request Form'!$F289), "No Information Submitted", 'ESS Request Form'!$F289)</f>
        <v>No Information Submitted</v>
      </c>
      <c r="S181" s="83" t="str">
        <f>IF(ISBLANK('ESS Request Form'!$G289), "No Information Submitted", 'ESS Request Form'!$G289)</f>
        <v>No Information Submitted</v>
      </c>
      <c r="T181" s="83" t="str">
        <f>IF(ISBLANK('ESS Request Form'!$H289), "No Information Submitted", 'ESS Request Form'!$H289)</f>
        <v>No Information Submitted</v>
      </c>
      <c r="U181" s="83" t="str">
        <f>IF($I$4 &lt;&gt; "Y", "No Information Submitted", IF(ISBLANK('ESS Request Form'!$B$44), "No NRTL Selected", 'ESS Request Form'!$B$44))</f>
        <v>No Information Submitted</v>
      </c>
      <c r="V181" s="84" t="str">
        <f t="shared" si="8"/>
        <v>No Information Submitted</v>
      </c>
      <c r="W181" s="83" t="str">
        <f>IF($J$4 &lt;&gt; "Y", "No Information Submitted", IF(ISBLANK('ESS Request Form'!$B$44), "No NRTL Selected", 'ESS Request Form'!$B$44))</f>
        <v>No Information Submitted</v>
      </c>
      <c r="X181" s="84" t="str">
        <f t="shared" si="9"/>
        <v>No Information Submitted</v>
      </c>
      <c r="Y181" s="83" t="str">
        <f>IF($J$4 &lt;&gt; "Y", "No Information Submitted", IF(AND($J$4= "Y", ISBLANK('ESS Request Form'!$B$64)), "ERROR - No Firmware Version Submitted", 'ESS Request Form'!$B$64))</f>
        <v>No Information Submitted</v>
      </c>
      <c r="Z181" s="84" t="str">
        <f t="shared" si="10"/>
        <v>No Information Submitted</v>
      </c>
      <c r="AA181" s="84" t="str">
        <f t="shared" si="11"/>
        <v>No Information Submitted</v>
      </c>
      <c r="AB181" s="83" t="str">
        <f>IF($N$4 = "No Information Submitted", "No Information Submitted", IF(ISBLANK('ESS Request Form'!$B$76), "No Information Submitted", 'ESS Request Form'!$B$76))</f>
        <v>No Information Submitted</v>
      </c>
      <c r="AC181" s="84" t="str">
        <f>IF($N$4 = "No Information Submitted", "No Information Submitted", IF(ISBLANK('ESS Request Form'!$B$76), "No Information Submitted", ""))</f>
        <v>No Information Submitted</v>
      </c>
      <c r="AD181" s="83"/>
      <c r="AF181" s="83"/>
      <c r="AG181" s="83"/>
      <c r="AH181" s="83" t="str">
        <f>IF(ISBLANK('ESS Request Form'!$I289), "", _xlfn.CONCAT("Integrated Inverter model number ", 'ESS Request Form'!$I289))</f>
        <v/>
      </c>
      <c r="AI181" s="83" t="str">
        <f>IF('ESS Request Form'!$B$81 = "", "No Information Submitted", IF('ESS Request Form'!$B$81 = "Yes", "Y", IF('ESS Request Form'!$B$81 = "No", "N", "Error")))</f>
        <v>No Information Submitted</v>
      </c>
      <c r="AJ181" s="83" t="str">
        <f>IF('ESS Request Form'!$B$83 = "", "No Information Submitted", IF('ESS Request Form'!$B$83 = "Yes", "Y", IF('ESS Request Form'!$B$83 = "No", "N", "Error")))</f>
        <v>No Information Submitted</v>
      </c>
      <c r="AK181" s="83" t="str">
        <f>IF('ESS Request Form'!$B$85 = "", "No Information Submitted", IF('ESS Request Form'!$B$85 = "Yes", "Y", IF('ESS Request Form'!$B$85 = "No", "N", "Error")))</f>
        <v>No Information Submitted</v>
      </c>
      <c r="AL181" s="83" t="str">
        <f>IF('ESS Request Form'!$B$87 = "", "No Information Submitted", IF('ESS Request Form'!$B$87 = "Yes", "Y", IF('ESS Request Form'!$B$87 = "No", "N", "Error")))</f>
        <v>No Information Submitted</v>
      </c>
      <c r="AM181" s="83" t="str">
        <f>IF('ESS Request Form'!$B$89 = "", "No Information Submitted", IF('ESS Request Form'!$B$89 = "Yes", "Y", IF('ESS Request Form'!$B$89 = "No", "N", "Error")))</f>
        <v>No Information Submitted</v>
      </c>
      <c r="AN181" s="83" t="str">
        <f>IF('ESS Request Form'!$B$91 = "", "No Information Submitted", IF('ESS Request Form'!$B$91 = "Yes", "Y", IF('ESS Request Form'!$B$91 = "No", "N", "Error")))</f>
        <v>No Information Submitted</v>
      </c>
      <c r="AO181" s="83" t="str">
        <f>IF('ESS Request Form'!$B$93 = "", "No Information Submitted", IF('ESS Request Form'!$B$93 = "Yes", "Y", IF('ESS Request Form'!$B$93 = "No", "N", "Error")))</f>
        <v>No Information Submitted</v>
      </c>
      <c r="AP181" s="83" t="str">
        <f>IF('ESS Request Form'!$B$95 = "", "No Information Submitted", IF('ESS Request Form'!$B$95 = "Yes", "Y", IF('ESS Request Form'!$B$95 = "No", "N", "Error")))</f>
        <v>No Information Submitted</v>
      </c>
      <c r="AQ181" s="83" t="str">
        <f>IF('ESS Request Form'!$B$97 = "", "No Information Submitted", IF('ESS Request Form'!$B$97 = "Yes", "Y", IF('ESS Request Form'!$B$97 = "No", "N", "Error")))</f>
        <v>No Information Submitted</v>
      </c>
      <c r="AR181" s="84"/>
      <c r="AS181" s="84"/>
      <c r="AT181" s="83" t="str">
        <f>IF('ESS Request Form'!$B$16 = "Add", "Add", IF('ESS Request Form'!$B$16 = "Revise", "Revise", "No Information Submitted"))</f>
        <v>No Information Submitted</v>
      </c>
    </row>
    <row r="182" spans="1:46" s="70" customFormat="1" ht="28.8" x14ac:dyDescent="0.3">
      <c r="A182" s="82" t="str">
        <f>IF(ISBLANK('ESS Request Form'!$B$6), "No Information Submitted", 'ESS Request Form'!$B$6)</f>
        <v>No Information Submitted</v>
      </c>
      <c r="B182" s="82"/>
      <c r="C182" s="82" t="str">
        <f>IF(ISBLANK('ESS Request Form'!$B290), "No Information Submitted", 'ESS Request Form'!$B290)</f>
        <v>No Information Submitted</v>
      </c>
      <c r="D182" s="83" t="str">
        <f>IF(ISBLANK('ESS Request Form'!$B$30), "No Information Submitted", 'ESS Request Form'!$B$30)</f>
        <v>No Information Submitted</v>
      </c>
      <c r="E182" s="83" t="str">
        <f>IF(ISBLANK('ESS Request Form'!$C290), "No Information Submitted", IF('ESS Request Form'!$C290 = "No", "N", IF('ESS Request Form'!$C290 = "Yes", "Y", "Error")))</f>
        <v>No Information Submitted</v>
      </c>
      <c r="F182" s="83" t="str">
        <f>IF(ISBLANK('ESS Request Form'!$B$22), "No Information Submitted", 'ESS Request Form'!$B$22)</f>
        <v>No Information Submitted</v>
      </c>
      <c r="G182" s="84" t="str">
        <f>IF(ISBLANK('ESS Request Form'!$B$26), "No Information Submitted", 'ESS Request Form'!$B$26)</f>
        <v>No Information Submitted</v>
      </c>
      <c r="H182" s="83" t="str">
        <f>IF(ISBLANK('ESS Request Form'!$B$24), "No Information Submitted", 'ESS Request Form'!$B$24)</f>
        <v>No Information Submitted</v>
      </c>
      <c r="I182" s="83" t="str">
        <f xml:space="preserve"> IF('ESS Request Form'!$B$42 = "Yes", IF(OR('ESS Request Form'!$B$51 = "Yes", OR('ESS Request Form'!$B$62 = "Yes: SA8-SA15", 'ESS Request Form'!$B$62 = "Yes: SA8-SA15, SA17 &amp; SA18")), IF('ESS Request Form'!$B$51 = "Yes", "Y", "N"), "ERROR - No SA or SB Submitted"), "N")</f>
        <v>N</v>
      </c>
      <c r="J18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2" s="83" t="str">
        <f>IF($J$4 &lt;&gt; "Y", "N", IF('ESS Request Form'!$B$66 = "Yes", "Y", "N"))</f>
        <v>N</v>
      </c>
      <c r="L182" s="83" t="str">
        <f>IF($J$4 &lt;&gt; "Y", "N", IF(OR('ESS Request Form'!$B$62 = "Yes: SA8-SA15", 'ESS Request Form'!$B$62 = "Yes: SA8-SA15, SA17 &amp; SA18"), "Y", "N"))</f>
        <v>N</v>
      </c>
      <c r="M182" s="83" t="str">
        <f>IF($J$4 &lt;&gt; "Y", "N", IF('ESS Request Form'!$B$62 = "Yes: SA8-SA15, SA17 &amp; SA18", "Y", "N"))</f>
        <v>N</v>
      </c>
      <c r="N18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2" s="83"/>
      <c r="P182" s="83" t="str">
        <f>IF(ISBLANK('ESS Request Form'!$D290), "No Information Submitted", 'ESS Request Form'!$D290)</f>
        <v>No Information Submitted</v>
      </c>
      <c r="Q182" s="83" t="str">
        <f>IF(ISBLANK('ESS Request Form'!$E290), "No Information Submitted", 'ESS Request Form'!$E290)</f>
        <v>No Information Submitted</v>
      </c>
      <c r="R182" s="83" t="str">
        <f>IF(ISBLANK('ESS Request Form'!$F290), "No Information Submitted", 'ESS Request Form'!$F290)</f>
        <v>No Information Submitted</v>
      </c>
      <c r="S182" s="83" t="str">
        <f>IF(ISBLANK('ESS Request Form'!$G290), "No Information Submitted", 'ESS Request Form'!$G290)</f>
        <v>No Information Submitted</v>
      </c>
      <c r="T182" s="83" t="str">
        <f>IF(ISBLANK('ESS Request Form'!$H290), "No Information Submitted", 'ESS Request Form'!$H290)</f>
        <v>No Information Submitted</v>
      </c>
      <c r="U182" s="83" t="str">
        <f>IF($I$4 &lt;&gt; "Y", "No Information Submitted", IF(ISBLANK('ESS Request Form'!$B$44), "No NRTL Selected", 'ESS Request Form'!$B$44))</f>
        <v>No Information Submitted</v>
      </c>
      <c r="V182" s="84" t="str">
        <f t="shared" si="8"/>
        <v>No Information Submitted</v>
      </c>
      <c r="W182" s="83" t="str">
        <f>IF($J$4 &lt;&gt; "Y", "No Information Submitted", IF(ISBLANK('ESS Request Form'!$B$44), "No NRTL Selected", 'ESS Request Form'!$B$44))</f>
        <v>No Information Submitted</v>
      </c>
      <c r="X182" s="84" t="str">
        <f t="shared" si="9"/>
        <v>No Information Submitted</v>
      </c>
      <c r="Y182" s="83" t="str">
        <f>IF($J$4 &lt;&gt; "Y", "No Information Submitted", IF(AND($J$4= "Y", ISBLANK('ESS Request Form'!$B$64)), "ERROR - No Firmware Version Submitted", 'ESS Request Form'!$B$64))</f>
        <v>No Information Submitted</v>
      </c>
      <c r="Z182" s="84" t="str">
        <f t="shared" si="10"/>
        <v>No Information Submitted</v>
      </c>
      <c r="AA182" s="84" t="str">
        <f t="shared" si="11"/>
        <v>No Information Submitted</v>
      </c>
      <c r="AB182" s="83" t="str">
        <f>IF($N$4 = "No Information Submitted", "No Information Submitted", IF(ISBLANK('ESS Request Form'!$B$76), "No Information Submitted", 'ESS Request Form'!$B$76))</f>
        <v>No Information Submitted</v>
      </c>
      <c r="AC182" s="84" t="str">
        <f>IF($N$4 = "No Information Submitted", "No Information Submitted", IF(ISBLANK('ESS Request Form'!$B$76), "No Information Submitted", ""))</f>
        <v>No Information Submitted</v>
      </c>
      <c r="AD182" s="83"/>
      <c r="AF182" s="83"/>
      <c r="AG182" s="83"/>
      <c r="AH182" s="83" t="str">
        <f>IF(ISBLANK('ESS Request Form'!$I290), "", _xlfn.CONCAT("Integrated Inverter model number ", 'ESS Request Form'!$I290))</f>
        <v/>
      </c>
      <c r="AI182" s="83" t="str">
        <f>IF('ESS Request Form'!$B$81 = "", "No Information Submitted", IF('ESS Request Form'!$B$81 = "Yes", "Y", IF('ESS Request Form'!$B$81 = "No", "N", "Error")))</f>
        <v>No Information Submitted</v>
      </c>
      <c r="AJ182" s="83" t="str">
        <f>IF('ESS Request Form'!$B$83 = "", "No Information Submitted", IF('ESS Request Form'!$B$83 = "Yes", "Y", IF('ESS Request Form'!$B$83 = "No", "N", "Error")))</f>
        <v>No Information Submitted</v>
      </c>
      <c r="AK182" s="83" t="str">
        <f>IF('ESS Request Form'!$B$85 = "", "No Information Submitted", IF('ESS Request Form'!$B$85 = "Yes", "Y", IF('ESS Request Form'!$B$85 = "No", "N", "Error")))</f>
        <v>No Information Submitted</v>
      </c>
      <c r="AL182" s="83" t="str">
        <f>IF('ESS Request Form'!$B$87 = "", "No Information Submitted", IF('ESS Request Form'!$B$87 = "Yes", "Y", IF('ESS Request Form'!$B$87 = "No", "N", "Error")))</f>
        <v>No Information Submitted</v>
      </c>
      <c r="AM182" s="83" t="str">
        <f>IF('ESS Request Form'!$B$89 = "", "No Information Submitted", IF('ESS Request Form'!$B$89 = "Yes", "Y", IF('ESS Request Form'!$B$89 = "No", "N", "Error")))</f>
        <v>No Information Submitted</v>
      </c>
      <c r="AN182" s="83" t="str">
        <f>IF('ESS Request Form'!$B$91 = "", "No Information Submitted", IF('ESS Request Form'!$B$91 = "Yes", "Y", IF('ESS Request Form'!$B$91 = "No", "N", "Error")))</f>
        <v>No Information Submitted</v>
      </c>
      <c r="AO182" s="83" t="str">
        <f>IF('ESS Request Form'!$B$93 = "", "No Information Submitted", IF('ESS Request Form'!$B$93 = "Yes", "Y", IF('ESS Request Form'!$B$93 = "No", "N", "Error")))</f>
        <v>No Information Submitted</v>
      </c>
      <c r="AP182" s="83" t="str">
        <f>IF('ESS Request Form'!$B$95 = "", "No Information Submitted", IF('ESS Request Form'!$B$95 = "Yes", "Y", IF('ESS Request Form'!$B$95 = "No", "N", "Error")))</f>
        <v>No Information Submitted</v>
      </c>
      <c r="AQ182" s="83" t="str">
        <f>IF('ESS Request Form'!$B$97 = "", "No Information Submitted", IF('ESS Request Form'!$B$97 = "Yes", "Y", IF('ESS Request Form'!$B$97 = "No", "N", "Error")))</f>
        <v>No Information Submitted</v>
      </c>
      <c r="AR182" s="84"/>
      <c r="AS182" s="84"/>
      <c r="AT182" s="83" t="str">
        <f>IF('ESS Request Form'!$B$16 = "Add", "Add", IF('ESS Request Form'!$B$16 = "Revise", "Revise", "No Information Submitted"))</f>
        <v>No Information Submitted</v>
      </c>
    </row>
    <row r="183" spans="1:46" s="70" customFormat="1" ht="28.8" x14ac:dyDescent="0.3">
      <c r="A183" s="82" t="str">
        <f>IF(ISBLANK('ESS Request Form'!$B$6), "No Information Submitted", 'ESS Request Form'!$B$6)</f>
        <v>No Information Submitted</v>
      </c>
      <c r="B183" s="82"/>
      <c r="C183" s="82" t="str">
        <f>IF(ISBLANK('ESS Request Form'!$B291), "No Information Submitted", 'ESS Request Form'!$B291)</f>
        <v>No Information Submitted</v>
      </c>
      <c r="D183" s="83" t="str">
        <f>IF(ISBLANK('ESS Request Form'!$B$30), "No Information Submitted", 'ESS Request Form'!$B$30)</f>
        <v>No Information Submitted</v>
      </c>
      <c r="E183" s="83" t="str">
        <f>IF(ISBLANK('ESS Request Form'!$C291), "No Information Submitted", IF('ESS Request Form'!$C291 = "No", "N", IF('ESS Request Form'!$C291 = "Yes", "Y", "Error")))</f>
        <v>No Information Submitted</v>
      </c>
      <c r="F183" s="83" t="str">
        <f>IF(ISBLANK('ESS Request Form'!$B$22), "No Information Submitted", 'ESS Request Form'!$B$22)</f>
        <v>No Information Submitted</v>
      </c>
      <c r="G183" s="84" t="str">
        <f>IF(ISBLANK('ESS Request Form'!$B$26), "No Information Submitted", 'ESS Request Form'!$B$26)</f>
        <v>No Information Submitted</v>
      </c>
      <c r="H183" s="83" t="str">
        <f>IF(ISBLANK('ESS Request Form'!$B$24), "No Information Submitted", 'ESS Request Form'!$B$24)</f>
        <v>No Information Submitted</v>
      </c>
      <c r="I183" s="83" t="str">
        <f xml:space="preserve"> IF('ESS Request Form'!$B$42 = "Yes", IF(OR('ESS Request Form'!$B$51 = "Yes", OR('ESS Request Form'!$B$62 = "Yes: SA8-SA15", 'ESS Request Form'!$B$62 = "Yes: SA8-SA15, SA17 &amp; SA18")), IF('ESS Request Form'!$B$51 = "Yes", "Y", "N"), "ERROR - No SA or SB Submitted"), "N")</f>
        <v>N</v>
      </c>
      <c r="J18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3" s="83" t="str">
        <f>IF($J$4 &lt;&gt; "Y", "N", IF('ESS Request Form'!$B$66 = "Yes", "Y", "N"))</f>
        <v>N</v>
      </c>
      <c r="L183" s="83" t="str">
        <f>IF($J$4 &lt;&gt; "Y", "N", IF(OR('ESS Request Form'!$B$62 = "Yes: SA8-SA15", 'ESS Request Form'!$B$62 = "Yes: SA8-SA15, SA17 &amp; SA18"), "Y", "N"))</f>
        <v>N</v>
      </c>
      <c r="M183" s="83" t="str">
        <f>IF($J$4 &lt;&gt; "Y", "N", IF('ESS Request Form'!$B$62 = "Yes: SA8-SA15, SA17 &amp; SA18", "Y", "N"))</f>
        <v>N</v>
      </c>
      <c r="N18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3" s="83"/>
      <c r="P183" s="83" t="str">
        <f>IF(ISBLANK('ESS Request Form'!$D291), "No Information Submitted", 'ESS Request Form'!$D291)</f>
        <v>No Information Submitted</v>
      </c>
      <c r="Q183" s="83" t="str">
        <f>IF(ISBLANK('ESS Request Form'!$E291), "No Information Submitted", 'ESS Request Form'!$E291)</f>
        <v>No Information Submitted</v>
      </c>
      <c r="R183" s="83" t="str">
        <f>IF(ISBLANK('ESS Request Form'!$F291), "No Information Submitted", 'ESS Request Form'!$F291)</f>
        <v>No Information Submitted</v>
      </c>
      <c r="S183" s="83" t="str">
        <f>IF(ISBLANK('ESS Request Form'!$G291), "No Information Submitted", 'ESS Request Form'!$G291)</f>
        <v>No Information Submitted</v>
      </c>
      <c r="T183" s="83" t="str">
        <f>IF(ISBLANK('ESS Request Form'!$H291), "No Information Submitted", 'ESS Request Form'!$H291)</f>
        <v>No Information Submitted</v>
      </c>
      <c r="U183" s="83" t="str">
        <f>IF($I$4 &lt;&gt; "Y", "No Information Submitted", IF(ISBLANK('ESS Request Form'!$B$44), "No NRTL Selected", 'ESS Request Form'!$B$44))</f>
        <v>No Information Submitted</v>
      </c>
      <c r="V183" s="84" t="str">
        <f t="shared" si="8"/>
        <v>No Information Submitted</v>
      </c>
      <c r="W183" s="83" t="str">
        <f>IF($J$4 &lt;&gt; "Y", "No Information Submitted", IF(ISBLANK('ESS Request Form'!$B$44), "No NRTL Selected", 'ESS Request Form'!$B$44))</f>
        <v>No Information Submitted</v>
      </c>
      <c r="X183" s="84" t="str">
        <f t="shared" si="9"/>
        <v>No Information Submitted</v>
      </c>
      <c r="Y183" s="83" t="str">
        <f>IF($J$4 &lt;&gt; "Y", "No Information Submitted", IF(AND($J$4= "Y", ISBLANK('ESS Request Form'!$B$64)), "ERROR - No Firmware Version Submitted", 'ESS Request Form'!$B$64))</f>
        <v>No Information Submitted</v>
      </c>
      <c r="Z183" s="84" t="str">
        <f t="shared" si="10"/>
        <v>No Information Submitted</v>
      </c>
      <c r="AA183" s="84" t="str">
        <f t="shared" si="11"/>
        <v>No Information Submitted</v>
      </c>
      <c r="AB183" s="83" t="str">
        <f>IF($N$4 = "No Information Submitted", "No Information Submitted", IF(ISBLANK('ESS Request Form'!$B$76), "No Information Submitted", 'ESS Request Form'!$B$76))</f>
        <v>No Information Submitted</v>
      </c>
      <c r="AC183" s="84" t="str">
        <f>IF($N$4 = "No Information Submitted", "No Information Submitted", IF(ISBLANK('ESS Request Form'!$B$76), "No Information Submitted", ""))</f>
        <v>No Information Submitted</v>
      </c>
      <c r="AD183" s="83"/>
      <c r="AF183" s="83"/>
      <c r="AG183" s="83"/>
      <c r="AH183" s="83" t="str">
        <f>IF(ISBLANK('ESS Request Form'!$I291), "", _xlfn.CONCAT("Integrated Inverter model number ", 'ESS Request Form'!$I291))</f>
        <v/>
      </c>
      <c r="AI183" s="83" t="str">
        <f>IF('ESS Request Form'!$B$81 = "", "No Information Submitted", IF('ESS Request Form'!$B$81 = "Yes", "Y", IF('ESS Request Form'!$B$81 = "No", "N", "Error")))</f>
        <v>No Information Submitted</v>
      </c>
      <c r="AJ183" s="83" t="str">
        <f>IF('ESS Request Form'!$B$83 = "", "No Information Submitted", IF('ESS Request Form'!$B$83 = "Yes", "Y", IF('ESS Request Form'!$B$83 = "No", "N", "Error")))</f>
        <v>No Information Submitted</v>
      </c>
      <c r="AK183" s="83" t="str">
        <f>IF('ESS Request Form'!$B$85 = "", "No Information Submitted", IF('ESS Request Form'!$B$85 = "Yes", "Y", IF('ESS Request Form'!$B$85 = "No", "N", "Error")))</f>
        <v>No Information Submitted</v>
      </c>
      <c r="AL183" s="83" t="str">
        <f>IF('ESS Request Form'!$B$87 = "", "No Information Submitted", IF('ESS Request Form'!$B$87 = "Yes", "Y", IF('ESS Request Form'!$B$87 = "No", "N", "Error")))</f>
        <v>No Information Submitted</v>
      </c>
      <c r="AM183" s="83" t="str">
        <f>IF('ESS Request Form'!$B$89 = "", "No Information Submitted", IF('ESS Request Form'!$B$89 = "Yes", "Y", IF('ESS Request Form'!$B$89 = "No", "N", "Error")))</f>
        <v>No Information Submitted</v>
      </c>
      <c r="AN183" s="83" t="str">
        <f>IF('ESS Request Form'!$B$91 = "", "No Information Submitted", IF('ESS Request Form'!$B$91 = "Yes", "Y", IF('ESS Request Form'!$B$91 = "No", "N", "Error")))</f>
        <v>No Information Submitted</v>
      </c>
      <c r="AO183" s="83" t="str">
        <f>IF('ESS Request Form'!$B$93 = "", "No Information Submitted", IF('ESS Request Form'!$B$93 = "Yes", "Y", IF('ESS Request Form'!$B$93 = "No", "N", "Error")))</f>
        <v>No Information Submitted</v>
      </c>
      <c r="AP183" s="83" t="str">
        <f>IF('ESS Request Form'!$B$95 = "", "No Information Submitted", IF('ESS Request Form'!$B$95 = "Yes", "Y", IF('ESS Request Form'!$B$95 = "No", "N", "Error")))</f>
        <v>No Information Submitted</v>
      </c>
      <c r="AQ183" s="83" t="str">
        <f>IF('ESS Request Form'!$B$97 = "", "No Information Submitted", IF('ESS Request Form'!$B$97 = "Yes", "Y", IF('ESS Request Form'!$B$97 = "No", "N", "Error")))</f>
        <v>No Information Submitted</v>
      </c>
      <c r="AR183" s="84"/>
      <c r="AS183" s="84"/>
      <c r="AT183" s="83" t="str">
        <f>IF('ESS Request Form'!$B$16 = "Add", "Add", IF('ESS Request Form'!$B$16 = "Revise", "Revise", "No Information Submitted"))</f>
        <v>No Information Submitted</v>
      </c>
    </row>
    <row r="184" spans="1:46" s="70" customFormat="1" ht="28.8" x14ac:dyDescent="0.3">
      <c r="A184" s="82" t="str">
        <f>IF(ISBLANK('ESS Request Form'!$B$6), "No Information Submitted", 'ESS Request Form'!$B$6)</f>
        <v>No Information Submitted</v>
      </c>
      <c r="B184" s="82"/>
      <c r="C184" s="82" t="str">
        <f>IF(ISBLANK('ESS Request Form'!$B292), "No Information Submitted", 'ESS Request Form'!$B292)</f>
        <v>No Information Submitted</v>
      </c>
      <c r="D184" s="83" t="str">
        <f>IF(ISBLANK('ESS Request Form'!$B$30), "No Information Submitted", 'ESS Request Form'!$B$30)</f>
        <v>No Information Submitted</v>
      </c>
      <c r="E184" s="83" t="str">
        <f>IF(ISBLANK('ESS Request Form'!$C292), "No Information Submitted", IF('ESS Request Form'!$C292 = "No", "N", IF('ESS Request Form'!$C292 = "Yes", "Y", "Error")))</f>
        <v>No Information Submitted</v>
      </c>
      <c r="F184" s="83" t="str">
        <f>IF(ISBLANK('ESS Request Form'!$B$22), "No Information Submitted", 'ESS Request Form'!$B$22)</f>
        <v>No Information Submitted</v>
      </c>
      <c r="G184" s="84" t="str">
        <f>IF(ISBLANK('ESS Request Form'!$B$26), "No Information Submitted", 'ESS Request Form'!$B$26)</f>
        <v>No Information Submitted</v>
      </c>
      <c r="H184" s="83" t="str">
        <f>IF(ISBLANK('ESS Request Form'!$B$24), "No Information Submitted", 'ESS Request Form'!$B$24)</f>
        <v>No Information Submitted</v>
      </c>
      <c r="I184" s="83" t="str">
        <f xml:space="preserve"> IF('ESS Request Form'!$B$42 = "Yes", IF(OR('ESS Request Form'!$B$51 = "Yes", OR('ESS Request Form'!$B$62 = "Yes: SA8-SA15", 'ESS Request Form'!$B$62 = "Yes: SA8-SA15, SA17 &amp; SA18")), IF('ESS Request Form'!$B$51 = "Yes", "Y", "N"), "ERROR - No SA or SB Submitted"), "N")</f>
        <v>N</v>
      </c>
      <c r="J18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4" s="83" t="str">
        <f>IF($J$4 &lt;&gt; "Y", "N", IF('ESS Request Form'!$B$66 = "Yes", "Y", "N"))</f>
        <v>N</v>
      </c>
      <c r="L184" s="83" t="str">
        <f>IF($J$4 &lt;&gt; "Y", "N", IF(OR('ESS Request Form'!$B$62 = "Yes: SA8-SA15", 'ESS Request Form'!$B$62 = "Yes: SA8-SA15, SA17 &amp; SA18"), "Y", "N"))</f>
        <v>N</v>
      </c>
      <c r="M184" s="83" t="str">
        <f>IF($J$4 &lt;&gt; "Y", "N", IF('ESS Request Form'!$B$62 = "Yes: SA8-SA15, SA17 &amp; SA18", "Y", "N"))</f>
        <v>N</v>
      </c>
      <c r="N18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4" s="83"/>
      <c r="P184" s="83" t="str">
        <f>IF(ISBLANK('ESS Request Form'!$D292), "No Information Submitted", 'ESS Request Form'!$D292)</f>
        <v>No Information Submitted</v>
      </c>
      <c r="Q184" s="83" t="str">
        <f>IF(ISBLANK('ESS Request Form'!$E292), "No Information Submitted", 'ESS Request Form'!$E292)</f>
        <v>No Information Submitted</v>
      </c>
      <c r="R184" s="83" t="str">
        <f>IF(ISBLANK('ESS Request Form'!$F292), "No Information Submitted", 'ESS Request Form'!$F292)</f>
        <v>No Information Submitted</v>
      </c>
      <c r="S184" s="83" t="str">
        <f>IF(ISBLANK('ESS Request Form'!$G292), "No Information Submitted", 'ESS Request Form'!$G292)</f>
        <v>No Information Submitted</v>
      </c>
      <c r="T184" s="83" t="str">
        <f>IF(ISBLANK('ESS Request Form'!$H292), "No Information Submitted", 'ESS Request Form'!$H292)</f>
        <v>No Information Submitted</v>
      </c>
      <c r="U184" s="83" t="str">
        <f>IF($I$4 &lt;&gt; "Y", "No Information Submitted", IF(ISBLANK('ESS Request Form'!$B$44), "No NRTL Selected", 'ESS Request Form'!$B$44))</f>
        <v>No Information Submitted</v>
      </c>
      <c r="V184" s="84" t="str">
        <f t="shared" si="8"/>
        <v>No Information Submitted</v>
      </c>
      <c r="W184" s="83" t="str">
        <f>IF($J$4 &lt;&gt; "Y", "No Information Submitted", IF(ISBLANK('ESS Request Form'!$B$44), "No NRTL Selected", 'ESS Request Form'!$B$44))</f>
        <v>No Information Submitted</v>
      </c>
      <c r="X184" s="84" t="str">
        <f t="shared" si="9"/>
        <v>No Information Submitted</v>
      </c>
      <c r="Y184" s="83" t="str">
        <f>IF($J$4 &lt;&gt; "Y", "No Information Submitted", IF(AND($J$4= "Y", ISBLANK('ESS Request Form'!$B$64)), "ERROR - No Firmware Version Submitted", 'ESS Request Form'!$B$64))</f>
        <v>No Information Submitted</v>
      </c>
      <c r="Z184" s="84" t="str">
        <f t="shared" si="10"/>
        <v>No Information Submitted</v>
      </c>
      <c r="AA184" s="84" t="str">
        <f t="shared" si="11"/>
        <v>No Information Submitted</v>
      </c>
      <c r="AB184" s="83" t="str">
        <f>IF($N$4 = "No Information Submitted", "No Information Submitted", IF(ISBLANK('ESS Request Form'!$B$76), "No Information Submitted", 'ESS Request Form'!$B$76))</f>
        <v>No Information Submitted</v>
      </c>
      <c r="AC184" s="84" t="str">
        <f>IF($N$4 = "No Information Submitted", "No Information Submitted", IF(ISBLANK('ESS Request Form'!$B$76), "No Information Submitted", ""))</f>
        <v>No Information Submitted</v>
      </c>
      <c r="AD184" s="83"/>
      <c r="AF184" s="83"/>
      <c r="AG184" s="83"/>
      <c r="AH184" s="83" t="str">
        <f>IF(ISBLANK('ESS Request Form'!$I292), "", _xlfn.CONCAT("Integrated Inverter model number ", 'ESS Request Form'!$I292))</f>
        <v/>
      </c>
      <c r="AI184" s="83" t="str">
        <f>IF('ESS Request Form'!$B$81 = "", "No Information Submitted", IF('ESS Request Form'!$B$81 = "Yes", "Y", IF('ESS Request Form'!$B$81 = "No", "N", "Error")))</f>
        <v>No Information Submitted</v>
      </c>
      <c r="AJ184" s="83" t="str">
        <f>IF('ESS Request Form'!$B$83 = "", "No Information Submitted", IF('ESS Request Form'!$B$83 = "Yes", "Y", IF('ESS Request Form'!$B$83 = "No", "N", "Error")))</f>
        <v>No Information Submitted</v>
      </c>
      <c r="AK184" s="83" t="str">
        <f>IF('ESS Request Form'!$B$85 = "", "No Information Submitted", IF('ESS Request Form'!$B$85 = "Yes", "Y", IF('ESS Request Form'!$B$85 = "No", "N", "Error")))</f>
        <v>No Information Submitted</v>
      </c>
      <c r="AL184" s="83" t="str">
        <f>IF('ESS Request Form'!$B$87 = "", "No Information Submitted", IF('ESS Request Form'!$B$87 = "Yes", "Y", IF('ESS Request Form'!$B$87 = "No", "N", "Error")))</f>
        <v>No Information Submitted</v>
      </c>
      <c r="AM184" s="83" t="str">
        <f>IF('ESS Request Form'!$B$89 = "", "No Information Submitted", IF('ESS Request Form'!$B$89 = "Yes", "Y", IF('ESS Request Form'!$B$89 = "No", "N", "Error")))</f>
        <v>No Information Submitted</v>
      </c>
      <c r="AN184" s="83" t="str">
        <f>IF('ESS Request Form'!$B$91 = "", "No Information Submitted", IF('ESS Request Form'!$B$91 = "Yes", "Y", IF('ESS Request Form'!$B$91 = "No", "N", "Error")))</f>
        <v>No Information Submitted</v>
      </c>
      <c r="AO184" s="83" t="str">
        <f>IF('ESS Request Form'!$B$93 = "", "No Information Submitted", IF('ESS Request Form'!$B$93 = "Yes", "Y", IF('ESS Request Form'!$B$93 = "No", "N", "Error")))</f>
        <v>No Information Submitted</v>
      </c>
      <c r="AP184" s="83" t="str">
        <f>IF('ESS Request Form'!$B$95 = "", "No Information Submitted", IF('ESS Request Form'!$B$95 = "Yes", "Y", IF('ESS Request Form'!$B$95 = "No", "N", "Error")))</f>
        <v>No Information Submitted</v>
      </c>
      <c r="AQ184" s="83" t="str">
        <f>IF('ESS Request Form'!$B$97 = "", "No Information Submitted", IF('ESS Request Form'!$B$97 = "Yes", "Y", IF('ESS Request Form'!$B$97 = "No", "N", "Error")))</f>
        <v>No Information Submitted</v>
      </c>
      <c r="AR184" s="84"/>
      <c r="AS184" s="84"/>
      <c r="AT184" s="83" t="str">
        <f>IF('ESS Request Form'!$B$16 = "Add", "Add", IF('ESS Request Form'!$B$16 = "Revise", "Revise", "No Information Submitted"))</f>
        <v>No Information Submitted</v>
      </c>
    </row>
    <row r="185" spans="1:46" s="70" customFormat="1" ht="28.8" x14ac:dyDescent="0.3">
      <c r="A185" s="82" t="str">
        <f>IF(ISBLANK('ESS Request Form'!$B$6), "No Information Submitted", 'ESS Request Form'!$B$6)</f>
        <v>No Information Submitted</v>
      </c>
      <c r="B185" s="82"/>
      <c r="C185" s="82" t="str">
        <f>IF(ISBLANK('ESS Request Form'!$B293), "No Information Submitted", 'ESS Request Form'!$B293)</f>
        <v>No Information Submitted</v>
      </c>
      <c r="D185" s="83" t="str">
        <f>IF(ISBLANK('ESS Request Form'!$B$30), "No Information Submitted", 'ESS Request Form'!$B$30)</f>
        <v>No Information Submitted</v>
      </c>
      <c r="E185" s="83" t="str">
        <f>IF(ISBLANK('ESS Request Form'!$C293), "No Information Submitted", IF('ESS Request Form'!$C293 = "No", "N", IF('ESS Request Form'!$C293 = "Yes", "Y", "Error")))</f>
        <v>No Information Submitted</v>
      </c>
      <c r="F185" s="83" t="str">
        <f>IF(ISBLANK('ESS Request Form'!$B$22), "No Information Submitted", 'ESS Request Form'!$B$22)</f>
        <v>No Information Submitted</v>
      </c>
      <c r="G185" s="84" t="str">
        <f>IF(ISBLANK('ESS Request Form'!$B$26), "No Information Submitted", 'ESS Request Form'!$B$26)</f>
        <v>No Information Submitted</v>
      </c>
      <c r="H185" s="83" t="str">
        <f>IF(ISBLANK('ESS Request Form'!$B$24), "No Information Submitted", 'ESS Request Form'!$B$24)</f>
        <v>No Information Submitted</v>
      </c>
      <c r="I185" s="83" t="str">
        <f xml:space="preserve"> IF('ESS Request Form'!$B$42 = "Yes", IF(OR('ESS Request Form'!$B$51 = "Yes", OR('ESS Request Form'!$B$62 = "Yes: SA8-SA15", 'ESS Request Form'!$B$62 = "Yes: SA8-SA15, SA17 &amp; SA18")), IF('ESS Request Form'!$B$51 = "Yes", "Y", "N"), "ERROR - No SA or SB Submitted"), "N")</f>
        <v>N</v>
      </c>
      <c r="J18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5" s="83" t="str">
        <f>IF($J$4 &lt;&gt; "Y", "N", IF('ESS Request Form'!$B$66 = "Yes", "Y", "N"))</f>
        <v>N</v>
      </c>
      <c r="L185" s="83" t="str">
        <f>IF($J$4 &lt;&gt; "Y", "N", IF(OR('ESS Request Form'!$B$62 = "Yes: SA8-SA15", 'ESS Request Form'!$B$62 = "Yes: SA8-SA15, SA17 &amp; SA18"), "Y", "N"))</f>
        <v>N</v>
      </c>
      <c r="M185" s="83" t="str">
        <f>IF($J$4 &lt;&gt; "Y", "N", IF('ESS Request Form'!$B$62 = "Yes: SA8-SA15, SA17 &amp; SA18", "Y", "N"))</f>
        <v>N</v>
      </c>
      <c r="N18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5" s="83"/>
      <c r="P185" s="83" t="str">
        <f>IF(ISBLANK('ESS Request Form'!$D293), "No Information Submitted", 'ESS Request Form'!$D293)</f>
        <v>No Information Submitted</v>
      </c>
      <c r="Q185" s="83" t="str">
        <f>IF(ISBLANK('ESS Request Form'!$E293), "No Information Submitted", 'ESS Request Form'!$E293)</f>
        <v>No Information Submitted</v>
      </c>
      <c r="R185" s="83" t="str">
        <f>IF(ISBLANK('ESS Request Form'!$F293), "No Information Submitted", 'ESS Request Form'!$F293)</f>
        <v>No Information Submitted</v>
      </c>
      <c r="S185" s="83" t="str">
        <f>IF(ISBLANK('ESS Request Form'!$G293), "No Information Submitted", 'ESS Request Form'!$G293)</f>
        <v>No Information Submitted</v>
      </c>
      <c r="T185" s="83" t="str">
        <f>IF(ISBLANK('ESS Request Form'!$H293), "No Information Submitted", 'ESS Request Form'!$H293)</f>
        <v>No Information Submitted</v>
      </c>
      <c r="U185" s="83" t="str">
        <f>IF($I$4 &lt;&gt; "Y", "No Information Submitted", IF(ISBLANK('ESS Request Form'!$B$44), "No NRTL Selected", 'ESS Request Form'!$B$44))</f>
        <v>No Information Submitted</v>
      </c>
      <c r="V185" s="84" t="str">
        <f t="shared" si="8"/>
        <v>No Information Submitted</v>
      </c>
      <c r="W185" s="83" t="str">
        <f>IF($J$4 &lt;&gt; "Y", "No Information Submitted", IF(ISBLANK('ESS Request Form'!$B$44), "No NRTL Selected", 'ESS Request Form'!$B$44))</f>
        <v>No Information Submitted</v>
      </c>
      <c r="X185" s="84" t="str">
        <f t="shared" si="9"/>
        <v>No Information Submitted</v>
      </c>
      <c r="Y185" s="83" t="str">
        <f>IF($J$4 &lt;&gt; "Y", "No Information Submitted", IF(AND($J$4= "Y", ISBLANK('ESS Request Form'!$B$64)), "ERROR - No Firmware Version Submitted", 'ESS Request Form'!$B$64))</f>
        <v>No Information Submitted</v>
      </c>
      <c r="Z185" s="84" t="str">
        <f t="shared" si="10"/>
        <v>No Information Submitted</v>
      </c>
      <c r="AA185" s="84" t="str">
        <f t="shared" si="11"/>
        <v>No Information Submitted</v>
      </c>
      <c r="AB185" s="83" t="str">
        <f>IF($N$4 = "No Information Submitted", "No Information Submitted", IF(ISBLANK('ESS Request Form'!$B$76), "No Information Submitted", 'ESS Request Form'!$B$76))</f>
        <v>No Information Submitted</v>
      </c>
      <c r="AC185" s="84" t="str">
        <f>IF($N$4 = "No Information Submitted", "No Information Submitted", IF(ISBLANK('ESS Request Form'!$B$76), "No Information Submitted", ""))</f>
        <v>No Information Submitted</v>
      </c>
      <c r="AD185" s="83"/>
      <c r="AF185" s="83"/>
      <c r="AG185" s="83"/>
      <c r="AH185" s="83" t="str">
        <f>IF(ISBLANK('ESS Request Form'!$I293), "", _xlfn.CONCAT("Integrated Inverter model number ", 'ESS Request Form'!$I293))</f>
        <v/>
      </c>
      <c r="AI185" s="83" t="str">
        <f>IF('ESS Request Form'!$B$81 = "", "No Information Submitted", IF('ESS Request Form'!$B$81 = "Yes", "Y", IF('ESS Request Form'!$B$81 = "No", "N", "Error")))</f>
        <v>No Information Submitted</v>
      </c>
      <c r="AJ185" s="83" t="str">
        <f>IF('ESS Request Form'!$B$83 = "", "No Information Submitted", IF('ESS Request Form'!$B$83 = "Yes", "Y", IF('ESS Request Form'!$B$83 = "No", "N", "Error")))</f>
        <v>No Information Submitted</v>
      </c>
      <c r="AK185" s="83" t="str">
        <f>IF('ESS Request Form'!$B$85 = "", "No Information Submitted", IF('ESS Request Form'!$B$85 = "Yes", "Y", IF('ESS Request Form'!$B$85 = "No", "N", "Error")))</f>
        <v>No Information Submitted</v>
      </c>
      <c r="AL185" s="83" t="str">
        <f>IF('ESS Request Form'!$B$87 = "", "No Information Submitted", IF('ESS Request Form'!$B$87 = "Yes", "Y", IF('ESS Request Form'!$B$87 = "No", "N", "Error")))</f>
        <v>No Information Submitted</v>
      </c>
      <c r="AM185" s="83" t="str">
        <f>IF('ESS Request Form'!$B$89 = "", "No Information Submitted", IF('ESS Request Form'!$B$89 = "Yes", "Y", IF('ESS Request Form'!$B$89 = "No", "N", "Error")))</f>
        <v>No Information Submitted</v>
      </c>
      <c r="AN185" s="83" t="str">
        <f>IF('ESS Request Form'!$B$91 = "", "No Information Submitted", IF('ESS Request Form'!$B$91 = "Yes", "Y", IF('ESS Request Form'!$B$91 = "No", "N", "Error")))</f>
        <v>No Information Submitted</v>
      </c>
      <c r="AO185" s="83" t="str">
        <f>IF('ESS Request Form'!$B$93 = "", "No Information Submitted", IF('ESS Request Form'!$B$93 = "Yes", "Y", IF('ESS Request Form'!$B$93 = "No", "N", "Error")))</f>
        <v>No Information Submitted</v>
      </c>
      <c r="AP185" s="83" t="str">
        <f>IF('ESS Request Form'!$B$95 = "", "No Information Submitted", IF('ESS Request Form'!$B$95 = "Yes", "Y", IF('ESS Request Form'!$B$95 = "No", "N", "Error")))</f>
        <v>No Information Submitted</v>
      </c>
      <c r="AQ185" s="83" t="str">
        <f>IF('ESS Request Form'!$B$97 = "", "No Information Submitted", IF('ESS Request Form'!$B$97 = "Yes", "Y", IF('ESS Request Form'!$B$97 = "No", "N", "Error")))</f>
        <v>No Information Submitted</v>
      </c>
      <c r="AR185" s="84"/>
      <c r="AS185" s="84"/>
      <c r="AT185" s="83" t="str">
        <f>IF('ESS Request Form'!$B$16 = "Add", "Add", IF('ESS Request Form'!$B$16 = "Revise", "Revise", "No Information Submitted"))</f>
        <v>No Information Submitted</v>
      </c>
    </row>
    <row r="186" spans="1:46" s="70" customFormat="1" ht="28.8" x14ac:dyDescent="0.3">
      <c r="A186" s="82" t="str">
        <f>IF(ISBLANK('ESS Request Form'!$B$6), "No Information Submitted", 'ESS Request Form'!$B$6)</f>
        <v>No Information Submitted</v>
      </c>
      <c r="B186" s="82"/>
      <c r="C186" s="82" t="str">
        <f>IF(ISBLANK('ESS Request Form'!$B294), "No Information Submitted", 'ESS Request Form'!$B294)</f>
        <v>No Information Submitted</v>
      </c>
      <c r="D186" s="83" t="str">
        <f>IF(ISBLANK('ESS Request Form'!$B$30), "No Information Submitted", 'ESS Request Form'!$B$30)</f>
        <v>No Information Submitted</v>
      </c>
      <c r="E186" s="83" t="str">
        <f>IF(ISBLANK('ESS Request Form'!$C294), "No Information Submitted", IF('ESS Request Form'!$C294 = "No", "N", IF('ESS Request Form'!$C294 = "Yes", "Y", "Error")))</f>
        <v>No Information Submitted</v>
      </c>
      <c r="F186" s="83" t="str">
        <f>IF(ISBLANK('ESS Request Form'!$B$22), "No Information Submitted", 'ESS Request Form'!$B$22)</f>
        <v>No Information Submitted</v>
      </c>
      <c r="G186" s="84" t="str">
        <f>IF(ISBLANK('ESS Request Form'!$B$26), "No Information Submitted", 'ESS Request Form'!$B$26)</f>
        <v>No Information Submitted</v>
      </c>
      <c r="H186" s="83" t="str">
        <f>IF(ISBLANK('ESS Request Form'!$B$24), "No Information Submitted", 'ESS Request Form'!$B$24)</f>
        <v>No Information Submitted</v>
      </c>
      <c r="I186" s="83" t="str">
        <f xml:space="preserve"> IF('ESS Request Form'!$B$42 = "Yes", IF(OR('ESS Request Form'!$B$51 = "Yes", OR('ESS Request Form'!$B$62 = "Yes: SA8-SA15", 'ESS Request Form'!$B$62 = "Yes: SA8-SA15, SA17 &amp; SA18")), IF('ESS Request Form'!$B$51 = "Yes", "Y", "N"), "ERROR - No SA or SB Submitted"), "N")</f>
        <v>N</v>
      </c>
      <c r="J18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6" s="83" t="str">
        <f>IF($J$4 &lt;&gt; "Y", "N", IF('ESS Request Form'!$B$66 = "Yes", "Y", "N"))</f>
        <v>N</v>
      </c>
      <c r="L186" s="83" t="str">
        <f>IF($J$4 &lt;&gt; "Y", "N", IF(OR('ESS Request Form'!$B$62 = "Yes: SA8-SA15", 'ESS Request Form'!$B$62 = "Yes: SA8-SA15, SA17 &amp; SA18"), "Y", "N"))</f>
        <v>N</v>
      </c>
      <c r="M186" s="83" t="str">
        <f>IF($J$4 &lt;&gt; "Y", "N", IF('ESS Request Form'!$B$62 = "Yes: SA8-SA15, SA17 &amp; SA18", "Y", "N"))</f>
        <v>N</v>
      </c>
      <c r="N18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6" s="83"/>
      <c r="P186" s="83" t="str">
        <f>IF(ISBLANK('ESS Request Form'!$D294), "No Information Submitted", 'ESS Request Form'!$D294)</f>
        <v>No Information Submitted</v>
      </c>
      <c r="Q186" s="83" t="str">
        <f>IF(ISBLANK('ESS Request Form'!$E294), "No Information Submitted", 'ESS Request Form'!$E294)</f>
        <v>No Information Submitted</v>
      </c>
      <c r="R186" s="83" t="str">
        <f>IF(ISBLANK('ESS Request Form'!$F294), "No Information Submitted", 'ESS Request Form'!$F294)</f>
        <v>No Information Submitted</v>
      </c>
      <c r="S186" s="83" t="str">
        <f>IF(ISBLANK('ESS Request Form'!$G294), "No Information Submitted", 'ESS Request Form'!$G294)</f>
        <v>No Information Submitted</v>
      </c>
      <c r="T186" s="83" t="str">
        <f>IF(ISBLANK('ESS Request Form'!$H294), "No Information Submitted", 'ESS Request Form'!$H294)</f>
        <v>No Information Submitted</v>
      </c>
      <c r="U186" s="83" t="str">
        <f>IF($I$4 &lt;&gt; "Y", "No Information Submitted", IF(ISBLANK('ESS Request Form'!$B$44), "No NRTL Selected", 'ESS Request Form'!$B$44))</f>
        <v>No Information Submitted</v>
      </c>
      <c r="V186" s="84" t="str">
        <f t="shared" si="8"/>
        <v>No Information Submitted</v>
      </c>
      <c r="W186" s="83" t="str">
        <f>IF($J$4 &lt;&gt; "Y", "No Information Submitted", IF(ISBLANK('ESS Request Form'!$B$44), "No NRTL Selected", 'ESS Request Form'!$B$44))</f>
        <v>No Information Submitted</v>
      </c>
      <c r="X186" s="84" t="str">
        <f t="shared" si="9"/>
        <v>No Information Submitted</v>
      </c>
      <c r="Y186" s="83" t="str">
        <f>IF($J$4 &lt;&gt; "Y", "No Information Submitted", IF(AND($J$4= "Y", ISBLANK('ESS Request Form'!$B$64)), "ERROR - No Firmware Version Submitted", 'ESS Request Form'!$B$64))</f>
        <v>No Information Submitted</v>
      </c>
      <c r="Z186" s="84" t="str">
        <f t="shared" si="10"/>
        <v>No Information Submitted</v>
      </c>
      <c r="AA186" s="84" t="str">
        <f t="shared" si="11"/>
        <v>No Information Submitted</v>
      </c>
      <c r="AB186" s="83" t="str">
        <f>IF($N$4 = "No Information Submitted", "No Information Submitted", IF(ISBLANK('ESS Request Form'!$B$76), "No Information Submitted", 'ESS Request Form'!$B$76))</f>
        <v>No Information Submitted</v>
      </c>
      <c r="AC186" s="84" t="str">
        <f>IF($N$4 = "No Information Submitted", "No Information Submitted", IF(ISBLANK('ESS Request Form'!$B$76), "No Information Submitted", ""))</f>
        <v>No Information Submitted</v>
      </c>
      <c r="AD186" s="83"/>
      <c r="AF186" s="83"/>
      <c r="AG186" s="83"/>
      <c r="AH186" s="83" t="str">
        <f>IF(ISBLANK('ESS Request Form'!$I294), "", _xlfn.CONCAT("Integrated Inverter model number ", 'ESS Request Form'!$I294))</f>
        <v/>
      </c>
      <c r="AI186" s="83" t="str">
        <f>IF('ESS Request Form'!$B$81 = "", "No Information Submitted", IF('ESS Request Form'!$B$81 = "Yes", "Y", IF('ESS Request Form'!$B$81 = "No", "N", "Error")))</f>
        <v>No Information Submitted</v>
      </c>
      <c r="AJ186" s="83" t="str">
        <f>IF('ESS Request Form'!$B$83 = "", "No Information Submitted", IF('ESS Request Form'!$B$83 = "Yes", "Y", IF('ESS Request Form'!$B$83 = "No", "N", "Error")))</f>
        <v>No Information Submitted</v>
      </c>
      <c r="AK186" s="83" t="str">
        <f>IF('ESS Request Form'!$B$85 = "", "No Information Submitted", IF('ESS Request Form'!$B$85 = "Yes", "Y", IF('ESS Request Form'!$B$85 = "No", "N", "Error")))</f>
        <v>No Information Submitted</v>
      </c>
      <c r="AL186" s="83" t="str">
        <f>IF('ESS Request Form'!$B$87 = "", "No Information Submitted", IF('ESS Request Form'!$B$87 = "Yes", "Y", IF('ESS Request Form'!$B$87 = "No", "N", "Error")))</f>
        <v>No Information Submitted</v>
      </c>
      <c r="AM186" s="83" t="str">
        <f>IF('ESS Request Form'!$B$89 = "", "No Information Submitted", IF('ESS Request Form'!$B$89 = "Yes", "Y", IF('ESS Request Form'!$B$89 = "No", "N", "Error")))</f>
        <v>No Information Submitted</v>
      </c>
      <c r="AN186" s="83" t="str">
        <f>IF('ESS Request Form'!$B$91 = "", "No Information Submitted", IF('ESS Request Form'!$B$91 = "Yes", "Y", IF('ESS Request Form'!$B$91 = "No", "N", "Error")))</f>
        <v>No Information Submitted</v>
      </c>
      <c r="AO186" s="83" t="str">
        <f>IF('ESS Request Form'!$B$93 = "", "No Information Submitted", IF('ESS Request Form'!$B$93 = "Yes", "Y", IF('ESS Request Form'!$B$93 = "No", "N", "Error")))</f>
        <v>No Information Submitted</v>
      </c>
      <c r="AP186" s="83" t="str">
        <f>IF('ESS Request Form'!$B$95 = "", "No Information Submitted", IF('ESS Request Form'!$B$95 = "Yes", "Y", IF('ESS Request Form'!$B$95 = "No", "N", "Error")))</f>
        <v>No Information Submitted</v>
      </c>
      <c r="AQ186" s="83" t="str">
        <f>IF('ESS Request Form'!$B$97 = "", "No Information Submitted", IF('ESS Request Form'!$B$97 = "Yes", "Y", IF('ESS Request Form'!$B$97 = "No", "N", "Error")))</f>
        <v>No Information Submitted</v>
      </c>
      <c r="AR186" s="84"/>
      <c r="AS186" s="84"/>
      <c r="AT186" s="83" t="str">
        <f>IF('ESS Request Form'!$B$16 = "Add", "Add", IF('ESS Request Form'!$B$16 = "Revise", "Revise", "No Information Submitted"))</f>
        <v>No Information Submitted</v>
      </c>
    </row>
    <row r="187" spans="1:46" s="70" customFormat="1" ht="28.8" x14ac:dyDescent="0.3">
      <c r="A187" s="82" t="str">
        <f>IF(ISBLANK('ESS Request Form'!$B$6), "No Information Submitted", 'ESS Request Form'!$B$6)</f>
        <v>No Information Submitted</v>
      </c>
      <c r="B187" s="82"/>
      <c r="C187" s="82" t="str">
        <f>IF(ISBLANK('ESS Request Form'!$B295), "No Information Submitted", 'ESS Request Form'!$B295)</f>
        <v>No Information Submitted</v>
      </c>
      <c r="D187" s="83" t="str">
        <f>IF(ISBLANK('ESS Request Form'!$B$30), "No Information Submitted", 'ESS Request Form'!$B$30)</f>
        <v>No Information Submitted</v>
      </c>
      <c r="E187" s="83" t="str">
        <f>IF(ISBLANK('ESS Request Form'!$C295), "No Information Submitted", IF('ESS Request Form'!$C295 = "No", "N", IF('ESS Request Form'!$C295 = "Yes", "Y", "Error")))</f>
        <v>No Information Submitted</v>
      </c>
      <c r="F187" s="83" t="str">
        <f>IF(ISBLANK('ESS Request Form'!$B$22), "No Information Submitted", 'ESS Request Form'!$B$22)</f>
        <v>No Information Submitted</v>
      </c>
      <c r="G187" s="84" t="str">
        <f>IF(ISBLANK('ESS Request Form'!$B$26), "No Information Submitted", 'ESS Request Form'!$B$26)</f>
        <v>No Information Submitted</v>
      </c>
      <c r="H187" s="83" t="str">
        <f>IF(ISBLANK('ESS Request Form'!$B$24), "No Information Submitted", 'ESS Request Form'!$B$24)</f>
        <v>No Information Submitted</v>
      </c>
      <c r="I187" s="83" t="str">
        <f xml:space="preserve"> IF('ESS Request Form'!$B$42 = "Yes", IF(OR('ESS Request Form'!$B$51 = "Yes", OR('ESS Request Form'!$B$62 = "Yes: SA8-SA15", 'ESS Request Form'!$B$62 = "Yes: SA8-SA15, SA17 &amp; SA18")), IF('ESS Request Form'!$B$51 = "Yes", "Y", "N"), "ERROR - No SA or SB Submitted"), "N")</f>
        <v>N</v>
      </c>
      <c r="J18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7" s="83" t="str">
        <f>IF($J$4 &lt;&gt; "Y", "N", IF('ESS Request Form'!$B$66 = "Yes", "Y", "N"))</f>
        <v>N</v>
      </c>
      <c r="L187" s="83" t="str">
        <f>IF($J$4 &lt;&gt; "Y", "N", IF(OR('ESS Request Form'!$B$62 = "Yes: SA8-SA15", 'ESS Request Form'!$B$62 = "Yes: SA8-SA15, SA17 &amp; SA18"), "Y", "N"))</f>
        <v>N</v>
      </c>
      <c r="M187" s="83" t="str">
        <f>IF($J$4 &lt;&gt; "Y", "N", IF('ESS Request Form'!$B$62 = "Yes: SA8-SA15, SA17 &amp; SA18", "Y", "N"))</f>
        <v>N</v>
      </c>
      <c r="N18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7" s="83"/>
      <c r="P187" s="83" t="str">
        <f>IF(ISBLANK('ESS Request Form'!$D295), "No Information Submitted", 'ESS Request Form'!$D295)</f>
        <v>No Information Submitted</v>
      </c>
      <c r="Q187" s="83" t="str">
        <f>IF(ISBLANK('ESS Request Form'!$E295), "No Information Submitted", 'ESS Request Form'!$E295)</f>
        <v>No Information Submitted</v>
      </c>
      <c r="R187" s="83" t="str">
        <f>IF(ISBLANK('ESS Request Form'!$F295), "No Information Submitted", 'ESS Request Form'!$F295)</f>
        <v>No Information Submitted</v>
      </c>
      <c r="S187" s="83" t="str">
        <f>IF(ISBLANK('ESS Request Form'!$G295), "No Information Submitted", 'ESS Request Form'!$G295)</f>
        <v>No Information Submitted</v>
      </c>
      <c r="T187" s="83" t="str">
        <f>IF(ISBLANK('ESS Request Form'!$H295), "No Information Submitted", 'ESS Request Form'!$H295)</f>
        <v>No Information Submitted</v>
      </c>
      <c r="U187" s="83" t="str">
        <f>IF($I$4 &lt;&gt; "Y", "No Information Submitted", IF(ISBLANK('ESS Request Form'!$B$44), "No NRTL Selected", 'ESS Request Form'!$B$44))</f>
        <v>No Information Submitted</v>
      </c>
      <c r="V187" s="84" t="str">
        <f t="shared" si="8"/>
        <v>No Information Submitted</v>
      </c>
      <c r="W187" s="83" t="str">
        <f>IF($J$4 &lt;&gt; "Y", "No Information Submitted", IF(ISBLANK('ESS Request Form'!$B$44), "No NRTL Selected", 'ESS Request Form'!$B$44))</f>
        <v>No Information Submitted</v>
      </c>
      <c r="X187" s="84" t="str">
        <f t="shared" si="9"/>
        <v>No Information Submitted</v>
      </c>
      <c r="Y187" s="83" t="str">
        <f>IF($J$4 &lt;&gt; "Y", "No Information Submitted", IF(AND($J$4= "Y", ISBLANK('ESS Request Form'!$B$64)), "ERROR - No Firmware Version Submitted", 'ESS Request Form'!$B$64))</f>
        <v>No Information Submitted</v>
      </c>
      <c r="Z187" s="84" t="str">
        <f t="shared" si="10"/>
        <v>No Information Submitted</v>
      </c>
      <c r="AA187" s="84" t="str">
        <f t="shared" si="11"/>
        <v>No Information Submitted</v>
      </c>
      <c r="AB187" s="83" t="str">
        <f>IF($N$4 = "No Information Submitted", "No Information Submitted", IF(ISBLANK('ESS Request Form'!$B$76), "No Information Submitted", 'ESS Request Form'!$B$76))</f>
        <v>No Information Submitted</v>
      </c>
      <c r="AC187" s="84" t="str">
        <f>IF($N$4 = "No Information Submitted", "No Information Submitted", IF(ISBLANK('ESS Request Form'!$B$76), "No Information Submitted", ""))</f>
        <v>No Information Submitted</v>
      </c>
      <c r="AD187" s="83"/>
      <c r="AF187" s="83"/>
      <c r="AG187" s="83"/>
      <c r="AH187" s="83" t="str">
        <f>IF(ISBLANK('ESS Request Form'!$I295), "", _xlfn.CONCAT("Integrated Inverter model number ", 'ESS Request Form'!$I295))</f>
        <v/>
      </c>
      <c r="AI187" s="83" t="str">
        <f>IF('ESS Request Form'!$B$81 = "", "No Information Submitted", IF('ESS Request Form'!$B$81 = "Yes", "Y", IF('ESS Request Form'!$B$81 = "No", "N", "Error")))</f>
        <v>No Information Submitted</v>
      </c>
      <c r="AJ187" s="83" t="str">
        <f>IF('ESS Request Form'!$B$83 = "", "No Information Submitted", IF('ESS Request Form'!$B$83 = "Yes", "Y", IF('ESS Request Form'!$B$83 = "No", "N", "Error")))</f>
        <v>No Information Submitted</v>
      </c>
      <c r="AK187" s="83" t="str">
        <f>IF('ESS Request Form'!$B$85 = "", "No Information Submitted", IF('ESS Request Form'!$B$85 = "Yes", "Y", IF('ESS Request Form'!$B$85 = "No", "N", "Error")))</f>
        <v>No Information Submitted</v>
      </c>
      <c r="AL187" s="83" t="str">
        <f>IF('ESS Request Form'!$B$87 = "", "No Information Submitted", IF('ESS Request Form'!$B$87 = "Yes", "Y", IF('ESS Request Form'!$B$87 = "No", "N", "Error")))</f>
        <v>No Information Submitted</v>
      </c>
      <c r="AM187" s="83" t="str">
        <f>IF('ESS Request Form'!$B$89 = "", "No Information Submitted", IF('ESS Request Form'!$B$89 = "Yes", "Y", IF('ESS Request Form'!$B$89 = "No", "N", "Error")))</f>
        <v>No Information Submitted</v>
      </c>
      <c r="AN187" s="83" t="str">
        <f>IF('ESS Request Form'!$B$91 = "", "No Information Submitted", IF('ESS Request Form'!$B$91 = "Yes", "Y", IF('ESS Request Form'!$B$91 = "No", "N", "Error")))</f>
        <v>No Information Submitted</v>
      </c>
      <c r="AO187" s="83" t="str">
        <f>IF('ESS Request Form'!$B$93 = "", "No Information Submitted", IF('ESS Request Form'!$B$93 = "Yes", "Y", IF('ESS Request Form'!$B$93 = "No", "N", "Error")))</f>
        <v>No Information Submitted</v>
      </c>
      <c r="AP187" s="83" t="str">
        <f>IF('ESS Request Form'!$B$95 = "", "No Information Submitted", IF('ESS Request Form'!$B$95 = "Yes", "Y", IF('ESS Request Form'!$B$95 = "No", "N", "Error")))</f>
        <v>No Information Submitted</v>
      </c>
      <c r="AQ187" s="83" t="str">
        <f>IF('ESS Request Form'!$B$97 = "", "No Information Submitted", IF('ESS Request Form'!$B$97 = "Yes", "Y", IF('ESS Request Form'!$B$97 = "No", "N", "Error")))</f>
        <v>No Information Submitted</v>
      </c>
      <c r="AR187" s="84"/>
      <c r="AS187" s="84"/>
      <c r="AT187" s="83" t="str">
        <f>IF('ESS Request Form'!$B$16 = "Add", "Add", IF('ESS Request Form'!$B$16 = "Revise", "Revise", "No Information Submitted"))</f>
        <v>No Information Submitted</v>
      </c>
    </row>
    <row r="188" spans="1:46" s="70" customFormat="1" ht="28.8" x14ac:dyDescent="0.3">
      <c r="A188" s="82" t="str">
        <f>IF(ISBLANK('ESS Request Form'!$B$6), "No Information Submitted", 'ESS Request Form'!$B$6)</f>
        <v>No Information Submitted</v>
      </c>
      <c r="B188" s="82"/>
      <c r="C188" s="82" t="str">
        <f>IF(ISBLANK('ESS Request Form'!$B296), "No Information Submitted", 'ESS Request Form'!$B296)</f>
        <v>No Information Submitted</v>
      </c>
      <c r="D188" s="83" t="str">
        <f>IF(ISBLANK('ESS Request Form'!$B$30), "No Information Submitted", 'ESS Request Form'!$B$30)</f>
        <v>No Information Submitted</v>
      </c>
      <c r="E188" s="83" t="str">
        <f>IF(ISBLANK('ESS Request Form'!$C296), "No Information Submitted", IF('ESS Request Form'!$C296 = "No", "N", IF('ESS Request Form'!$C296 = "Yes", "Y", "Error")))</f>
        <v>No Information Submitted</v>
      </c>
      <c r="F188" s="83" t="str">
        <f>IF(ISBLANK('ESS Request Form'!$B$22), "No Information Submitted", 'ESS Request Form'!$B$22)</f>
        <v>No Information Submitted</v>
      </c>
      <c r="G188" s="84" t="str">
        <f>IF(ISBLANK('ESS Request Form'!$B$26), "No Information Submitted", 'ESS Request Form'!$B$26)</f>
        <v>No Information Submitted</v>
      </c>
      <c r="H188" s="83" t="str">
        <f>IF(ISBLANK('ESS Request Form'!$B$24), "No Information Submitted", 'ESS Request Form'!$B$24)</f>
        <v>No Information Submitted</v>
      </c>
      <c r="I188" s="83" t="str">
        <f xml:space="preserve"> IF('ESS Request Form'!$B$42 = "Yes", IF(OR('ESS Request Form'!$B$51 = "Yes", OR('ESS Request Form'!$B$62 = "Yes: SA8-SA15", 'ESS Request Form'!$B$62 = "Yes: SA8-SA15, SA17 &amp; SA18")), IF('ESS Request Form'!$B$51 = "Yes", "Y", "N"), "ERROR - No SA or SB Submitted"), "N")</f>
        <v>N</v>
      </c>
      <c r="J18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8" s="83" t="str">
        <f>IF($J$4 &lt;&gt; "Y", "N", IF('ESS Request Form'!$B$66 = "Yes", "Y", "N"))</f>
        <v>N</v>
      </c>
      <c r="L188" s="83" t="str">
        <f>IF($J$4 &lt;&gt; "Y", "N", IF(OR('ESS Request Form'!$B$62 = "Yes: SA8-SA15", 'ESS Request Form'!$B$62 = "Yes: SA8-SA15, SA17 &amp; SA18"), "Y", "N"))</f>
        <v>N</v>
      </c>
      <c r="M188" s="83" t="str">
        <f>IF($J$4 &lt;&gt; "Y", "N", IF('ESS Request Form'!$B$62 = "Yes: SA8-SA15, SA17 &amp; SA18", "Y", "N"))</f>
        <v>N</v>
      </c>
      <c r="N18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8" s="83"/>
      <c r="P188" s="83" t="str">
        <f>IF(ISBLANK('ESS Request Form'!$D296), "No Information Submitted", 'ESS Request Form'!$D296)</f>
        <v>No Information Submitted</v>
      </c>
      <c r="Q188" s="83" t="str">
        <f>IF(ISBLANK('ESS Request Form'!$E296), "No Information Submitted", 'ESS Request Form'!$E296)</f>
        <v>No Information Submitted</v>
      </c>
      <c r="R188" s="83" t="str">
        <f>IF(ISBLANK('ESS Request Form'!$F296), "No Information Submitted", 'ESS Request Form'!$F296)</f>
        <v>No Information Submitted</v>
      </c>
      <c r="S188" s="83" t="str">
        <f>IF(ISBLANK('ESS Request Form'!$G296), "No Information Submitted", 'ESS Request Form'!$G296)</f>
        <v>No Information Submitted</v>
      </c>
      <c r="T188" s="83" t="str">
        <f>IF(ISBLANK('ESS Request Form'!$H296), "No Information Submitted", 'ESS Request Form'!$H296)</f>
        <v>No Information Submitted</v>
      </c>
      <c r="U188" s="83" t="str">
        <f>IF($I$4 &lt;&gt; "Y", "No Information Submitted", IF(ISBLANK('ESS Request Form'!$B$44), "No NRTL Selected", 'ESS Request Form'!$B$44))</f>
        <v>No Information Submitted</v>
      </c>
      <c r="V188" s="84" t="str">
        <f t="shared" si="8"/>
        <v>No Information Submitted</v>
      </c>
      <c r="W188" s="83" t="str">
        <f>IF($J$4 &lt;&gt; "Y", "No Information Submitted", IF(ISBLANK('ESS Request Form'!$B$44), "No NRTL Selected", 'ESS Request Form'!$B$44))</f>
        <v>No Information Submitted</v>
      </c>
      <c r="X188" s="84" t="str">
        <f t="shared" si="9"/>
        <v>No Information Submitted</v>
      </c>
      <c r="Y188" s="83" t="str">
        <f>IF($J$4 &lt;&gt; "Y", "No Information Submitted", IF(AND($J$4= "Y", ISBLANK('ESS Request Form'!$B$64)), "ERROR - No Firmware Version Submitted", 'ESS Request Form'!$B$64))</f>
        <v>No Information Submitted</v>
      </c>
      <c r="Z188" s="84" t="str">
        <f t="shared" si="10"/>
        <v>No Information Submitted</v>
      </c>
      <c r="AA188" s="84" t="str">
        <f t="shared" si="11"/>
        <v>No Information Submitted</v>
      </c>
      <c r="AB188" s="83" t="str">
        <f>IF($N$4 = "No Information Submitted", "No Information Submitted", IF(ISBLANK('ESS Request Form'!$B$76), "No Information Submitted", 'ESS Request Form'!$B$76))</f>
        <v>No Information Submitted</v>
      </c>
      <c r="AC188" s="84" t="str">
        <f>IF($N$4 = "No Information Submitted", "No Information Submitted", IF(ISBLANK('ESS Request Form'!$B$76), "No Information Submitted", ""))</f>
        <v>No Information Submitted</v>
      </c>
      <c r="AD188" s="83"/>
      <c r="AF188" s="83"/>
      <c r="AG188" s="83"/>
      <c r="AH188" s="83" t="str">
        <f>IF(ISBLANK('ESS Request Form'!$I296), "", _xlfn.CONCAT("Integrated Inverter model number ", 'ESS Request Form'!$I296))</f>
        <v/>
      </c>
      <c r="AI188" s="83" t="str">
        <f>IF('ESS Request Form'!$B$81 = "", "No Information Submitted", IF('ESS Request Form'!$B$81 = "Yes", "Y", IF('ESS Request Form'!$B$81 = "No", "N", "Error")))</f>
        <v>No Information Submitted</v>
      </c>
      <c r="AJ188" s="83" t="str">
        <f>IF('ESS Request Form'!$B$83 = "", "No Information Submitted", IF('ESS Request Form'!$B$83 = "Yes", "Y", IF('ESS Request Form'!$B$83 = "No", "N", "Error")))</f>
        <v>No Information Submitted</v>
      </c>
      <c r="AK188" s="83" t="str">
        <f>IF('ESS Request Form'!$B$85 = "", "No Information Submitted", IF('ESS Request Form'!$B$85 = "Yes", "Y", IF('ESS Request Form'!$B$85 = "No", "N", "Error")))</f>
        <v>No Information Submitted</v>
      </c>
      <c r="AL188" s="83" t="str">
        <f>IF('ESS Request Form'!$B$87 = "", "No Information Submitted", IF('ESS Request Form'!$B$87 = "Yes", "Y", IF('ESS Request Form'!$B$87 = "No", "N", "Error")))</f>
        <v>No Information Submitted</v>
      </c>
      <c r="AM188" s="83" t="str">
        <f>IF('ESS Request Form'!$B$89 = "", "No Information Submitted", IF('ESS Request Form'!$B$89 = "Yes", "Y", IF('ESS Request Form'!$B$89 = "No", "N", "Error")))</f>
        <v>No Information Submitted</v>
      </c>
      <c r="AN188" s="83" t="str">
        <f>IF('ESS Request Form'!$B$91 = "", "No Information Submitted", IF('ESS Request Form'!$B$91 = "Yes", "Y", IF('ESS Request Form'!$B$91 = "No", "N", "Error")))</f>
        <v>No Information Submitted</v>
      </c>
      <c r="AO188" s="83" t="str">
        <f>IF('ESS Request Form'!$B$93 = "", "No Information Submitted", IF('ESS Request Form'!$B$93 = "Yes", "Y", IF('ESS Request Form'!$B$93 = "No", "N", "Error")))</f>
        <v>No Information Submitted</v>
      </c>
      <c r="AP188" s="83" t="str">
        <f>IF('ESS Request Form'!$B$95 = "", "No Information Submitted", IF('ESS Request Form'!$B$95 = "Yes", "Y", IF('ESS Request Form'!$B$95 = "No", "N", "Error")))</f>
        <v>No Information Submitted</v>
      </c>
      <c r="AQ188" s="83" t="str">
        <f>IF('ESS Request Form'!$B$97 = "", "No Information Submitted", IF('ESS Request Form'!$B$97 = "Yes", "Y", IF('ESS Request Form'!$B$97 = "No", "N", "Error")))</f>
        <v>No Information Submitted</v>
      </c>
      <c r="AR188" s="84"/>
      <c r="AS188" s="84"/>
      <c r="AT188" s="83" t="str">
        <f>IF('ESS Request Form'!$B$16 = "Add", "Add", IF('ESS Request Form'!$B$16 = "Revise", "Revise", "No Information Submitted"))</f>
        <v>No Information Submitted</v>
      </c>
    </row>
    <row r="189" spans="1:46" s="70" customFormat="1" ht="28.8" x14ac:dyDescent="0.3">
      <c r="A189" s="82" t="str">
        <f>IF(ISBLANK('ESS Request Form'!$B$6), "No Information Submitted", 'ESS Request Form'!$B$6)</f>
        <v>No Information Submitted</v>
      </c>
      <c r="B189" s="82"/>
      <c r="C189" s="82" t="str">
        <f>IF(ISBLANK('ESS Request Form'!$B297), "No Information Submitted", 'ESS Request Form'!$B297)</f>
        <v>No Information Submitted</v>
      </c>
      <c r="D189" s="83" t="str">
        <f>IF(ISBLANK('ESS Request Form'!$B$30), "No Information Submitted", 'ESS Request Form'!$B$30)</f>
        <v>No Information Submitted</v>
      </c>
      <c r="E189" s="83" t="str">
        <f>IF(ISBLANK('ESS Request Form'!$C297), "No Information Submitted", IF('ESS Request Form'!$C297 = "No", "N", IF('ESS Request Form'!$C297 = "Yes", "Y", "Error")))</f>
        <v>No Information Submitted</v>
      </c>
      <c r="F189" s="83" t="str">
        <f>IF(ISBLANK('ESS Request Form'!$B$22), "No Information Submitted", 'ESS Request Form'!$B$22)</f>
        <v>No Information Submitted</v>
      </c>
      <c r="G189" s="84" t="str">
        <f>IF(ISBLANK('ESS Request Form'!$B$26), "No Information Submitted", 'ESS Request Form'!$B$26)</f>
        <v>No Information Submitted</v>
      </c>
      <c r="H189" s="83" t="str">
        <f>IF(ISBLANK('ESS Request Form'!$B$24), "No Information Submitted", 'ESS Request Form'!$B$24)</f>
        <v>No Information Submitted</v>
      </c>
      <c r="I189" s="83" t="str">
        <f xml:space="preserve"> IF('ESS Request Form'!$B$42 = "Yes", IF(OR('ESS Request Form'!$B$51 = "Yes", OR('ESS Request Form'!$B$62 = "Yes: SA8-SA15", 'ESS Request Form'!$B$62 = "Yes: SA8-SA15, SA17 &amp; SA18")), IF('ESS Request Form'!$B$51 = "Yes", "Y", "N"), "ERROR - No SA or SB Submitted"), "N")</f>
        <v>N</v>
      </c>
      <c r="J18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9" s="83" t="str">
        <f>IF($J$4 &lt;&gt; "Y", "N", IF('ESS Request Form'!$B$66 = "Yes", "Y", "N"))</f>
        <v>N</v>
      </c>
      <c r="L189" s="83" t="str">
        <f>IF($J$4 &lt;&gt; "Y", "N", IF(OR('ESS Request Form'!$B$62 = "Yes: SA8-SA15", 'ESS Request Form'!$B$62 = "Yes: SA8-SA15, SA17 &amp; SA18"), "Y", "N"))</f>
        <v>N</v>
      </c>
      <c r="M189" s="83" t="str">
        <f>IF($J$4 &lt;&gt; "Y", "N", IF('ESS Request Form'!$B$62 = "Yes: SA8-SA15, SA17 &amp; SA18", "Y", "N"))</f>
        <v>N</v>
      </c>
      <c r="N18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9" s="83"/>
      <c r="P189" s="83" t="str">
        <f>IF(ISBLANK('ESS Request Form'!$D297), "No Information Submitted", 'ESS Request Form'!$D297)</f>
        <v>No Information Submitted</v>
      </c>
      <c r="Q189" s="83" t="str">
        <f>IF(ISBLANK('ESS Request Form'!$E297), "No Information Submitted", 'ESS Request Form'!$E297)</f>
        <v>No Information Submitted</v>
      </c>
      <c r="R189" s="83" t="str">
        <f>IF(ISBLANK('ESS Request Form'!$F297), "No Information Submitted", 'ESS Request Form'!$F297)</f>
        <v>No Information Submitted</v>
      </c>
      <c r="S189" s="83" t="str">
        <f>IF(ISBLANK('ESS Request Form'!$G297), "No Information Submitted", 'ESS Request Form'!$G297)</f>
        <v>No Information Submitted</v>
      </c>
      <c r="T189" s="83" t="str">
        <f>IF(ISBLANK('ESS Request Form'!$H297), "No Information Submitted", 'ESS Request Form'!$H297)</f>
        <v>No Information Submitted</v>
      </c>
      <c r="U189" s="83" t="str">
        <f>IF($I$4 &lt;&gt; "Y", "No Information Submitted", IF(ISBLANK('ESS Request Form'!$B$44), "No NRTL Selected", 'ESS Request Form'!$B$44))</f>
        <v>No Information Submitted</v>
      </c>
      <c r="V189" s="84" t="str">
        <f t="shared" si="8"/>
        <v>No Information Submitted</v>
      </c>
      <c r="W189" s="83" t="str">
        <f>IF($J$4 &lt;&gt; "Y", "No Information Submitted", IF(ISBLANK('ESS Request Form'!$B$44), "No NRTL Selected", 'ESS Request Form'!$B$44))</f>
        <v>No Information Submitted</v>
      </c>
      <c r="X189" s="84" t="str">
        <f t="shared" si="9"/>
        <v>No Information Submitted</v>
      </c>
      <c r="Y189" s="83" t="str">
        <f>IF($J$4 &lt;&gt; "Y", "No Information Submitted", IF(AND($J$4= "Y", ISBLANK('ESS Request Form'!$B$64)), "ERROR - No Firmware Version Submitted", 'ESS Request Form'!$B$64))</f>
        <v>No Information Submitted</v>
      </c>
      <c r="Z189" s="84" t="str">
        <f t="shared" si="10"/>
        <v>No Information Submitted</v>
      </c>
      <c r="AA189" s="84" t="str">
        <f t="shared" si="11"/>
        <v>No Information Submitted</v>
      </c>
      <c r="AB189" s="83" t="str">
        <f>IF($N$4 = "No Information Submitted", "No Information Submitted", IF(ISBLANK('ESS Request Form'!$B$76), "No Information Submitted", 'ESS Request Form'!$B$76))</f>
        <v>No Information Submitted</v>
      </c>
      <c r="AC189" s="84" t="str">
        <f>IF($N$4 = "No Information Submitted", "No Information Submitted", IF(ISBLANK('ESS Request Form'!$B$76), "No Information Submitted", ""))</f>
        <v>No Information Submitted</v>
      </c>
      <c r="AD189" s="83"/>
      <c r="AF189" s="83"/>
      <c r="AG189" s="83"/>
      <c r="AH189" s="83" t="str">
        <f>IF(ISBLANK('ESS Request Form'!$I297), "", _xlfn.CONCAT("Integrated Inverter model number ", 'ESS Request Form'!$I297))</f>
        <v/>
      </c>
      <c r="AI189" s="83" t="str">
        <f>IF('ESS Request Form'!$B$81 = "", "No Information Submitted", IF('ESS Request Form'!$B$81 = "Yes", "Y", IF('ESS Request Form'!$B$81 = "No", "N", "Error")))</f>
        <v>No Information Submitted</v>
      </c>
      <c r="AJ189" s="83" t="str">
        <f>IF('ESS Request Form'!$B$83 = "", "No Information Submitted", IF('ESS Request Form'!$B$83 = "Yes", "Y", IF('ESS Request Form'!$B$83 = "No", "N", "Error")))</f>
        <v>No Information Submitted</v>
      </c>
      <c r="AK189" s="83" t="str">
        <f>IF('ESS Request Form'!$B$85 = "", "No Information Submitted", IF('ESS Request Form'!$B$85 = "Yes", "Y", IF('ESS Request Form'!$B$85 = "No", "N", "Error")))</f>
        <v>No Information Submitted</v>
      </c>
      <c r="AL189" s="83" t="str">
        <f>IF('ESS Request Form'!$B$87 = "", "No Information Submitted", IF('ESS Request Form'!$B$87 = "Yes", "Y", IF('ESS Request Form'!$B$87 = "No", "N", "Error")))</f>
        <v>No Information Submitted</v>
      </c>
      <c r="AM189" s="83" t="str">
        <f>IF('ESS Request Form'!$B$89 = "", "No Information Submitted", IF('ESS Request Form'!$B$89 = "Yes", "Y", IF('ESS Request Form'!$B$89 = "No", "N", "Error")))</f>
        <v>No Information Submitted</v>
      </c>
      <c r="AN189" s="83" t="str">
        <f>IF('ESS Request Form'!$B$91 = "", "No Information Submitted", IF('ESS Request Form'!$B$91 = "Yes", "Y", IF('ESS Request Form'!$B$91 = "No", "N", "Error")))</f>
        <v>No Information Submitted</v>
      </c>
      <c r="AO189" s="83" t="str">
        <f>IF('ESS Request Form'!$B$93 = "", "No Information Submitted", IF('ESS Request Form'!$B$93 = "Yes", "Y", IF('ESS Request Form'!$B$93 = "No", "N", "Error")))</f>
        <v>No Information Submitted</v>
      </c>
      <c r="AP189" s="83" t="str">
        <f>IF('ESS Request Form'!$B$95 = "", "No Information Submitted", IF('ESS Request Form'!$B$95 = "Yes", "Y", IF('ESS Request Form'!$B$95 = "No", "N", "Error")))</f>
        <v>No Information Submitted</v>
      </c>
      <c r="AQ189" s="83" t="str">
        <f>IF('ESS Request Form'!$B$97 = "", "No Information Submitted", IF('ESS Request Form'!$B$97 = "Yes", "Y", IF('ESS Request Form'!$B$97 = "No", "N", "Error")))</f>
        <v>No Information Submitted</v>
      </c>
      <c r="AR189" s="84"/>
      <c r="AS189" s="84"/>
      <c r="AT189" s="83" t="str">
        <f>IF('ESS Request Form'!$B$16 = "Add", "Add", IF('ESS Request Form'!$B$16 = "Revise", "Revise", "No Information Submitted"))</f>
        <v>No Information Submitted</v>
      </c>
    </row>
    <row r="190" spans="1:46" s="70" customFormat="1" ht="28.8" x14ac:dyDescent="0.3">
      <c r="A190" s="82" t="str">
        <f>IF(ISBLANK('ESS Request Form'!$B$6), "No Information Submitted", 'ESS Request Form'!$B$6)</f>
        <v>No Information Submitted</v>
      </c>
      <c r="B190" s="82"/>
      <c r="C190" s="82" t="str">
        <f>IF(ISBLANK('ESS Request Form'!$B298), "No Information Submitted", 'ESS Request Form'!$B298)</f>
        <v>No Information Submitted</v>
      </c>
      <c r="D190" s="83" t="str">
        <f>IF(ISBLANK('ESS Request Form'!$B$30), "No Information Submitted", 'ESS Request Form'!$B$30)</f>
        <v>No Information Submitted</v>
      </c>
      <c r="E190" s="83" t="str">
        <f>IF(ISBLANK('ESS Request Form'!$C298), "No Information Submitted", IF('ESS Request Form'!$C298 = "No", "N", IF('ESS Request Form'!$C298 = "Yes", "Y", "Error")))</f>
        <v>No Information Submitted</v>
      </c>
      <c r="F190" s="83" t="str">
        <f>IF(ISBLANK('ESS Request Form'!$B$22), "No Information Submitted", 'ESS Request Form'!$B$22)</f>
        <v>No Information Submitted</v>
      </c>
      <c r="G190" s="84" t="str">
        <f>IF(ISBLANK('ESS Request Form'!$B$26), "No Information Submitted", 'ESS Request Form'!$B$26)</f>
        <v>No Information Submitted</v>
      </c>
      <c r="H190" s="83" t="str">
        <f>IF(ISBLANK('ESS Request Form'!$B$24), "No Information Submitted", 'ESS Request Form'!$B$24)</f>
        <v>No Information Submitted</v>
      </c>
      <c r="I190" s="83" t="str">
        <f xml:space="preserve"> IF('ESS Request Form'!$B$42 = "Yes", IF(OR('ESS Request Form'!$B$51 = "Yes", OR('ESS Request Form'!$B$62 = "Yes: SA8-SA15", 'ESS Request Form'!$B$62 = "Yes: SA8-SA15, SA17 &amp; SA18")), IF('ESS Request Form'!$B$51 = "Yes", "Y", "N"), "ERROR - No SA or SB Submitted"), "N")</f>
        <v>N</v>
      </c>
      <c r="J19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0" s="83" t="str">
        <f>IF($J$4 &lt;&gt; "Y", "N", IF('ESS Request Form'!$B$66 = "Yes", "Y", "N"))</f>
        <v>N</v>
      </c>
      <c r="L190" s="83" t="str">
        <f>IF($J$4 &lt;&gt; "Y", "N", IF(OR('ESS Request Form'!$B$62 = "Yes: SA8-SA15", 'ESS Request Form'!$B$62 = "Yes: SA8-SA15, SA17 &amp; SA18"), "Y", "N"))</f>
        <v>N</v>
      </c>
      <c r="M190" s="83" t="str">
        <f>IF($J$4 &lt;&gt; "Y", "N", IF('ESS Request Form'!$B$62 = "Yes: SA8-SA15, SA17 &amp; SA18", "Y", "N"))</f>
        <v>N</v>
      </c>
      <c r="N19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0" s="83"/>
      <c r="P190" s="83" t="str">
        <f>IF(ISBLANK('ESS Request Form'!$D298), "No Information Submitted", 'ESS Request Form'!$D298)</f>
        <v>No Information Submitted</v>
      </c>
      <c r="Q190" s="83" t="str">
        <f>IF(ISBLANK('ESS Request Form'!$E298), "No Information Submitted", 'ESS Request Form'!$E298)</f>
        <v>No Information Submitted</v>
      </c>
      <c r="R190" s="83" t="str">
        <f>IF(ISBLANK('ESS Request Form'!$F298), "No Information Submitted", 'ESS Request Form'!$F298)</f>
        <v>No Information Submitted</v>
      </c>
      <c r="S190" s="83" t="str">
        <f>IF(ISBLANK('ESS Request Form'!$G298), "No Information Submitted", 'ESS Request Form'!$G298)</f>
        <v>No Information Submitted</v>
      </c>
      <c r="T190" s="83" t="str">
        <f>IF(ISBLANK('ESS Request Form'!$H298), "No Information Submitted", 'ESS Request Form'!$H298)</f>
        <v>No Information Submitted</v>
      </c>
      <c r="U190" s="83" t="str">
        <f>IF($I$4 &lt;&gt; "Y", "No Information Submitted", IF(ISBLANK('ESS Request Form'!$B$44), "No NRTL Selected", 'ESS Request Form'!$B$44))</f>
        <v>No Information Submitted</v>
      </c>
      <c r="V190" s="84" t="str">
        <f t="shared" si="8"/>
        <v>No Information Submitted</v>
      </c>
      <c r="W190" s="83" t="str">
        <f>IF($J$4 &lt;&gt; "Y", "No Information Submitted", IF(ISBLANK('ESS Request Form'!$B$44), "No NRTL Selected", 'ESS Request Form'!$B$44))</f>
        <v>No Information Submitted</v>
      </c>
      <c r="X190" s="84" t="str">
        <f t="shared" si="9"/>
        <v>No Information Submitted</v>
      </c>
      <c r="Y190" s="83" t="str">
        <f>IF($J$4 &lt;&gt; "Y", "No Information Submitted", IF(AND($J$4= "Y", ISBLANK('ESS Request Form'!$B$64)), "ERROR - No Firmware Version Submitted", 'ESS Request Form'!$B$64))</f>
        <v>No Information Submitted</v>
      </c>
      <c r="Z190" s="84" t="str">
        <f t="shared" si="10"/>
        <v>No Information Submitted</v>
      </c>
      <c r="AA190" s="84" t="str">
        <f t="shared" si="11"/>
        <v>No Information Submitted</v>
      </c>
      <c r="AB190" s="83" t="str">
        <f>IF($N$4 = "No Information Submitted", "No Information Submitted", IF(ISBLANK('ESS Request Form'!$B$76), "No Information Submitted", 'ESS Request Form'!$B$76))</f>
        <v>No Information Submitted</v>
      </c>
      <c r="AC190" s="84" t="str">
        <f>IF($N$4 = "No Information Submitted", "No Information Submitted", IF(ISBLANK('ESS Request Form'!$B$76), "No Information Submitted", ""))</f>
        <v>No Information Submitted</v>
      </c>
      <c r="AD190" s="83"/>
      <c r="AF190" s="83"/>
      <c r="AG190" s="83"/>
      <c r="AH190" s="83" t="str">
        <f>IF(ISBLANK('ESS Request Form'!$I298), "", _xlfn.CONCAT("Integrated Inverter model number ", 'ESS Request Form'!$I298))</f>
        <v/>
      </c>
      <c r="AI190" s="83" t="str">
        <f>IF('ESS Request Form'!$B$81 = "", "No Information Submitted", IF('ESS Request Form'!$B$81 = "Yes", "Y", IF('ESS Request Form'!$B$81 = "No", "N", "Error")))</f>
        <v>No Information Submitted</v>
      </c>
      <c r="AJ190" s="83" t="str">
        <f>IF('ESS Request Form'!$B$83 = "", "No Information Submitted", IF('ESS Request Form'!$B$83 = "Yes", "Y", IF('ESS Request Form'!$B$83 = "No", "N", "Error")))</f>
        <v>No Information Submitted</v>
      </c>
      <c r="AK190" s="83" t="str">
        <f>IF('ESS Request Form'!$B$85 = "", "No Information Submitted", IF('ESS Request Form'!$B$85 = "Yes", "Y", IF('ESS Request Form'!$B$85 = "No", "N", "Error")))</f>
        <v>No Information Submitted</v>
      </c>
      <c r="AL190" s="83" t="str">
        <f>IF('ESS Request Form'!$B$87 = "", "No Information Submitted", IF('ESS Request Form'!$B$87 = "Yes", "Y", IF('ESS Request Form'!$B$87 = "No", "N", "Error")))</f>
        <v>No Information Submitted</v>
      </c>
      <c r="AM190" s="83" t="str">
        <f>IF('ESS Request Form'!$B$89 = "", "No Information Submitted", IF('ESS Request Form'!$B$89 = "Yes", "Y", IF('ESS Request Form'!$B$89 = "No", "N", "Error")))</f>
        <v>No Information Submitted</v>
      </c>
      <c r="AN190" s="83" t="str">
        <f>IF('ESS Request Form'!$B$91 = "", "No Information Submitted", IF('ESS Request Form'!$B$91 = "Yes", "Y", IF('ESS Request Form'!$B$91 = "No", "N", "Error")))</f>
        <v>No Information Submitted</v>
      </c>
      <c r="AO190" s="83" t="str">
        <f>IF('ESS Request Form'!$B$93 = "", "No Information Submitted", IF('ESS Request Form'!$B$93 = "Yes", "Y", IF('ESS Request Form'!$B$93 = "No", "N", "Error")))</f>
        <v>No Information Submitted</v>
      </c>
      <c r="AP190" s="83" t="str">
        <f>IF('ESS Request Form'!$B$95 = "", "No Information Submitted", IF('ESS Request Form'!$B$95 = "Yes", "Y", IF('ESS Request Form'!$B$95 = "No", "N", "Error")))</f>
        <v>No Information Submitted</v>
      </c>
      <c r="AQ190" s="83" t="str">
        <f>IF('ESS Request Form'!$B$97 = "", "No Information Submitted", IF('ESS Request Form'!$B$97 = "Yes", "Y", IF('ESS Request Form'!$B$97 = "No", "N", "Error")))</f>
        <v>No Information Submitted</v>
      </c>
      <c r="AR190" s="84"/>
      <c r="AS190" s="84"/>
      <c r="AT190" s="83" t="str">
        <f>IF('ESS Request Form'!$B$16 = "Add", "Add", IF('ESS Request Form'!$B$16 = "Revise", "Revise", "No Information Submitted"))</f>
        <v>No Information Submitted</v>
      </c>
    </row>
    <row r="191" spans="1:46" s="70" customFormat="1" ht="28.8" x14ac:dyDescent="0.3">
      <c r="A191" s="82" t="str">
        <f>IF(ISBLANK('ESS Request Form'!$B$6), "No Information Submitted", 'ESS Request Form'!$B$6)</f>
        <v>No Information Submitted</v>
      </c>
      <c r="B191" s="82"/>
      <c r="C191" s="82" t="str">
        <f>IF(ISBLANK('ESS Request Form'!$B299), "No Information Submitted", 'ESS Request Form'!$B299)</f>
        <v>No Information Submitted</v>
      </c>
      <c r="D191" s="83" t="str">
        <f>IF(ISBLANK('ESS Request Form'!$B$30), "No Information Submitted", 'ESS Request Form'!$B$30)</f>
        <v>No Information Submitted</v>
      </c>
      <c r="E191" s="83" t="str">
        <f>IF(ISBLANK('ESS Request Form'!$C299), "No Information Submitted", IF('ESS Request Form'!$C299 = "No", "N", IF('ESS Request Form'!$C299 = "Yes", "Y", "Error")))</f>
        <v>No Information Submitted</v>
      </c>
      <c r="F191" s="83" t="str">
        <f>IF(ISBLANK('ESS Request Form'!$B$22), "No Information Submitted", 'ESS Request Form'!$B$22)</f>
        <v>No Information Submitted</v>
      </c>
      <c r="G191" s="84" t="str">
        <f>IF(ISBLANK('ESS Request Form'!$B$26), "No Information Submitted", 'ESS Request Form'!$B$26)</f>
        <v>No Information Submitted</v>
      </c>
      <c r="H191" s="83" t="str">
        <f>IF(ISBLANK('ESS Request Form'!$B$24), "No Information Submitted", 'ESS Request Form'!$B$24)</f>
        <v>No Information Submitted</v>
      </c>
      <c r="I191" s="83" t="str">
        <f xml:space="preserve"> IF('ESS Request Form'!$B$42 = "Yes", IF(OR('ESS Request Form'!$B$51 = "Yes", OR('ESS Request Form'!$B$62 = "Yes: SA8-SA15", 'ESS Request Form'!$B$62 = "Yes: SA8-SA15, SA17 &amp; SA18")), IF('ESS Request Form'!$B$51 = "Yes", "Y", "N"), "ERROR - No SA or SB Submitted"), "N")</f>
        <v>N</v>
      </c>
      <c r="J19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1" s="83" t="str">
        <f>IF($J$4 &lt;&gt; "Y", "N", IF('ESS Request Form'!$B$66 = "Yes", "Y", "N"))</f>
        <v>N</v>
      </c>
      <c r="L191" s="83" t="str">
        <f>IF($J$4 &lt;&gt; "Y", "N", IF(OR('ESS Request Form'!$B$62 = "Yes: SA8-SA15", 'ESS Request Form'!$B$62 = "Yes: SA8-SA15, SA17 &amp; SA18"), "Y", "N"))</f>
        <v>N</v>
      </c>
      <c r="M191" s="83" t="str">
        <f>IF($J$4 &lt;&gt; "Y", "N", IF('ESS Request Form'!$B$62 = "Yes: SA8-SA15, SA17 &amp; SA18", "Y", "N"))</f>
        <v>N</v>
      </c>
      <c r="N19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1" s="83"/>
      <c r="P191" s="83" t="str">
        <f>IF(ISBLANK('ESS Request Form'!$D299), "No Information Submitted", 'ESS Request Form'!$D299)</f>
        <v>No Information Submitted</v>
      </c>
      <c r="Q191" s="83" t="str">
        <f>IF(ISBLANK('ESS Request Form'!$E299), "No Information Submitted", 'ESS Request Form'!$E299)</f>
        <v>No Information Submitted</v>
      </c>
      <c r="R191" s="83" t="str">
        <f>IF(ISBLANK('ESS Request Form'!$F299), "No Information Submitted", 'ESS Request Form'!$F299)</f>
        <v>No Information Submitted</v>
      </c>
      <c r="S191" s="83" t="str">
        <f>IF(ISBLANK('ESS Request Form'!$G299), "No Information Submitted", 'ESS Request Form'!$G299)</f>
        <v>No Information Submitted</v>
      </c>
      <c r="T191" s="83" t="str">
        <f>IF(ISBLANK('ESS Request Form'!$H299), "No Information Submitted", 'ESS Request Form'!$H299)</f>
        <v>No Information Submitted</v>
      </c>
      <c r="U191" s="83" t="str">
        <f>IF($I$4 &lt;&gt; "Y", "No Information Submitted", IF(ISBLANK('ESS Request Form'!$B$44), "No NRTL Selected", 'ESS Request Form'!$B$44))</f>
        <v>No Information Submitted</v>
      </c>
      <c r="V191" s="84" t="str">
        <f t="shared" si="8"/>
        <v>No Information Submitted</v>
      </c>
      <c r="W191" s="83" t="str">
        <f>IF($J$4 &lt;&gt; "Y", "No Information Submitted", IF(ISBLANK('ESS Request Form'!$B$44), "No NRTL Selected", 'ESS Request Form'!$B$44))</f>
        <v>No Information Submitted</v>
      </c>
      <c r="X191" s="84" t="str">
        <f t="shared" si="9"/>
        <v>No Information Submitted</v>
      </c>
      <c r="Y191" s="83" t="str">
        <f>IF($J$4 &lt;&gt; "Y", "No Information Submitted", IF(AND($J$4= "Y", ISBLANK('ESS Request Form'!$B$64)), "ERROR - No Firmware Version Submitted", 'ESS Request Form'!$B$64))</f>
        <v>No Information Submitted</v>
      </c>
      <c r="Z191" s="84" t="str">
        <f t="shared" si="10"/>
        <v>No Information Submitted</v>
      </c>
      <c r="AA191" s="84" t="str">
        <f t="shared" si="11"/>
        <v>No Information Submitted</v>
      </c>
      <c r="AB191" s="83" t="str">
        <f>IF($N$4 = "No Information Submitted", "No Information Submitted", IF(ISBLANK('ESS Request Form'!$B$76), "No Information Submitted", 'ESS Request Form'!$B$76))</f>
        <v>No Information Submitted</v>
      </c>
      <c r="AC191" s="84" t="str">
        <f>IF($N$4 = "No Information Submitted", "No Information Submitted", IF(ISBLANK('ESS Request Form'!$B$76), "No Information Submitted", ""))</f>
        <v>No Information Submitted</v>
      </c>
      <c r="AD191" s="83"/>
      <c r="AF191" s="83"/>
      <c r="AG191" s="83"/>
      <c r="AH191" s="83" t="str">
        <f>IF(ISBLANK('ESS Request Form'!$I299), "", _xlfn.CONCAT("Integrated Inverter model number ", 'ESS Request Form'!$I299))</f>
        <v/>
      </c>
      <c r="AI191" s="83" t="str">
        <f>IF('ESS Request Form'!$B$81 = "", "No Information Submitted", IF('ESS Request Form'!$B$81 = "Yes", "Y", IF('ESS Request Form'!$B$81 = "No", "N", "Error")))</f>
        <v>No Information Submitted</v>
      </c>
      <c r="AJ191" s="83" t="str">
        <f>IF('ESS Request Form'!$B$83 = "", "No Information Submitted", IF('ESS Request Form'!$B$83 = "Yes", "Y", IF('ESS Request Form'!$B$83 = "No", "N", "Error")))</f>
        <v>No Information Submitted</v>
      </c>
      <c r="AK191" s="83" t="str">
        <f>IF('ESS Request Form'!$B$85 = "", "No Information Submitted", IF('ESS Request Form'!$B$85 = "Yes", "Y", IF('ESS Request Form'!$B$85 = "No", "N", "Error")))</f>
        <v>No Information Submitted</v>
      </c>
      <c r="AL191" s="83" t="str">
        <f>IF('ESS Request Form'!$B$87 = "", "No Information Submitted", IF('ESS Request Form'!$B$87 = "Yes", "Y", IF('ESS Request Form'!$B$87 = "No", "N", "Error")))</f>
        <v>No Information Submitted</v>
      </c>
      <c r="AM191" s="83" t="str">
        <f>IF('ESS Request Form'!$B$89 = "", "No Information Submitted", IF('ESS Request Form'!$B$89 = "Yes", "Y", IF('ESS Request Form'!$B$89 = "No", "N", "Error")))</f>
        <v>No Information Submitted</v>
      </c>
      <c r="AN191" s="83" t="str">
        <f>IF('ESS Request Form'!$B$91 = "", "No Information Submitted", IF('ESS Request Form'!$B$91 = "Yes", "Y", IF('ESS Request Form'!$B$91 = "No", "N", "Error")))</f>
        <v>No Information Submitted</v>
      </c>
      <c r="AO191" s="83" t="str">
        <f>IF('ESS Request Form'!$B$93 = "", "No Information Submitted", IF('ESS Request Form'!$B$93 = "Yes", "Y", IF('ESS Request Form'!$B$93 = "No", "N", "Error")))</f>
        <v>No Information Submitted</v>
      </c>
      <c r="AP191" s="83" t="str">
        <f>IF('ESS Request Form'!$B$95 = "", "No Information Submitted", IF('ESS Request Form'!$B$95 = "Yes", "Y", IF('ESS Request Form'!$B$95 = "No", "N", "Error")))</f>
        <v>No Information Submitted</v>
      </c>
      <c r="AQ191" s="83" t="str">
        <f>IF('ESS Request Form'!$B$97 = "", "No Information Submitted", IF('ESS Request Form'!$B$97 = "Yes", "Y", IF('ESS Request Form'!$B$97 = "No", "N", "Error")))</f>
        <v>No Information Submitted</v>
      </c>
      <c r="AR191" s="84"/>
      <c r="AS191" s="84"/>
      <c r="AT191" s="83" t="str">
        <f>IF('ESS Request Form'!$B$16 = "Add", "Add", IF('ESS Request Form'!$B$16 = "Revise", "Revise", "No Information Submitted"))</f>
        <v>No Information Submitted</v>
      </c>
    </row>
    <row r="192" spans="1:46" s="70" customFormat="1" ht="28.8" x14ac:dyDescent="0.3">
      <c r="A192" s="82" t="str">
        <f>IF(ISBLANK('ESS Request Form'!$B$6), "No Information Submitted", 'ESS Request Form'!$B$6)</f>
        <v>No Information Submitted</v>
      </c>
      <c r="B192" s="82"/>
      <c r="C192" s="82" t="str">
        <f>IF(ISBLANK('ESS Request Form'!$B300), "No Information Submitted", 'ESS Request Form'!$B300)</f>
        <v>No Information Submitted</v>
      </c>
      <c r="D192" s="83" t="str">
        <f>IF(ISBLANK('ESS Request Form'!$B$30), "No Information Submitted", 'ESS Request Form'!$B$30)</f>
        <v>No Information Submitted</v>
      </c>
      <c r="E192" s="83" t="str">
        <f>IF(ISBLANK('ESS Request Form'!$C300), "No Information Submitted", IF('ESS Request Form'!$C300 = "No", "N", IF('ESS Request Form'!$C300 = "Yes", "Y", "Error")))</f>
        <v>No Information Submitted</v>
      </c>
      <c r="F192" s="83" t="str">
        <f>IF(ISBLANK('ESS Request Form'!$B$22), "No Information Submitted", 'ESS Request Form'!$B$22)</f>
        <v>No Information Submitted</v>
      </c>
      <c r="G192" s="84" t="str">
        <f>IF(ISBLANK('ESS Request Form'!$B$26), "No Information Submitted", 'ESS Request Form'!$B$26)</f>
        <v>No Information Submitted</v>
      </c>
      <c r="H192" s="83" t="str">
        <f>IF(ISBLANK('ESS Request Form'!$B$24), "No Information Submitted", 'ESS Request Form'!$B$24)</f>
        <v>No Information Submitted</v>
      </c>
      <c r="I192" s="83" t="str">
        <f xml:space="preserve"> IF('ESS Request Form'!$B$42 = "Yes", IF(OR('ESS Request Form'!$B$51 = "Yes", OR('ESS Request Form'!$B$62 = "Yes: SA8-SA15", 'ESS Request Form'!$B$62 = "Yes: SA8-SA15, SA17 &amp; SA18")), IF('ESS Request Form'!$B$51 = "Yes", "Y", "N"), "ERROR - No SA or SB Submitted"), "N")</f>
        <v>N</v>
      </c>
      <c r="J19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2" s="83" t="str">
        <f>IF($J$4 &lt;&gt; "Y", "N", IF('ESS Request Form'!$B$66 = "Yes", "Y", "N"))</f>
        <v>N</v>
      </c>
      <c r="L192" s="83" t="str">
        <f>IF($J$4 &lt;&gt; "Y", "N", IF(OR('ESS Request Form'!$B$62 = "Yes: SA8-SA15", 'ESS Request Form'!$B$62 = "Yes: SA8-SA15, SA17 &amp; SA18"), "Y", "N"))</f>
        <v>N</v>
      </c>
      <c r="M192" s="83" t="str">
        <f>IF($J$4 &lt;&gt; "Y", "N", IF('ESS Request Form'!$B$62 = "Yes: SA8-SA15, SA17 &amp; SA18", "Y", "N"))</f>
        <v>N</v>
      </c>
      <c r="N19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2" s="83"/>
      <c r="P192" s="83" t="str">
        <f>IF(ISBLANK('ESS Request Form'!$D300), "No Information Submitted", 'ESS Request Form'!$D300)</f>
        <v>No Information Submitted</v>
      </c>
      <c r="Q192" s="83" t="str">
        <f>IF(ISBLANK('ESS Request Form'!$E300), "No Information Submitted", 'ESS Request Form'!$E300)</f>
        <v>No Information Submitted</v>
      </c>
      <c r="R192" s="83" t="str">
        <f>IF(ISBLANK('ESS Request Form'!$F300), "No Information Submitted", 'ESS Request Form'!$F300)</f>
        <v>No Information Submitted</v>
      </c>
      <c r="S192" s="83" t="str">
        <f>IF(ISBLANK('ESS Request Form'!$G300), "No Information Submitted", 'ESS Request Form'!$G300)</f>
        <v>No Information Submitted</v>
      </c>
      <c r="T192" s="83" t="str">
        <f>IF(ISBLANK('ESS Request Form'!$H300), "No Information Submitted", 'ESS Request Form'!$H300)</f>
        <v>No Information Submitted</v>
      </c>
      <c r="U192" s="83" t="str">
        <f>IF($I$4 &lt;&gt; "Y", "No Information Submitted", IF(ISBLANK('ESS Request Form'!$B$44), "No NRTL Selected", 'ESS Request Form'!$B$44))</f>
        <v>No Information Submitted</v>
      </c>
      <c r="V192" s="84" t="str">
        <f t="shared" si="8"/>
        <v>No Information Submitted</v>
      </c>
      <c r="W192" s="83" t="str">
        <f>IF($J$4 &lt;&gt; "Y", "No Information Submitted", IF(ISBLANK('ESS Request Form'!$B$44), "No NRTL Selected", 'ESS Request Form'!$B$44))</f>
        <v>No Information Submitted</v>
      </c>
      <c r="X192" s="84" t="str">
        <f t="shared" si="9"/>
        <v>No Information Submitted</v>
      </c>
      <c r="Y192" s="83" t="str">
        <f>IF($J$4 &lt;&gt; "Y", "No Information Submitted", IF(AND($J$4= "Y", ISBLANK('ESS Request Form'!$B$64)), "ERROR - No Firmware Version Submitted", 'ESS Request Form'!$B$64))</f>
        <v>No Information Submitted</v>
      </c>
      <c r="Z192" s="84" t="str">
        <f t="shared" si="10"/>
        <v>No Information Submitted</v>
      </c>
      <c r="AA192" s="84" t="str">
        <f t="shared" si="11"/>
        <v>No Information Submitted</v>
      </c>
      <c r="AB192" s="83" t="str">
        <f>IF($N$4 = "No Information Submitted", "No Information Submitted", IF(ISBLANK('ESS Request Form'!$B$76), "No Information Submitted", 'ESS Request Form'!$B$76))</f>
        <v>No Information Submitted</v>
      </c>
      <c r="AC192" s="84" t="str">
        <f>IF($N$4 = "No Information Submitted", "No Information Submitted", IF(ISBLANK('ESS Request Form'!$B$76), "No Information Submitted", ""))</f>
        <v>No Information Submitted</v>
      </c>
      <c r="AD192" s="83"/>
      <c r="AF192" s="83"/>
      <c r="AG192" s="83"/>
      <c r="AH192" s="83" t="str">
        <f>IF(ISBLANK('ESS Request Form'!$I300), "", _xlfn.CONCAT("Integrated Inverter model number ", 'ESS Request Form'!$I300))</f>
        <v/>
      </c>
      <c r="AI192" s="83" t="str">
        <f>IF('ESS Request Form'!$B$81 = "", "No Information Submitted", IF('ESS Request Form'!$B$81 = "Yes", "Y", IF('ESS Request Form'!$B$81 = "No", "N", "Error")))</f>
        <v>No Information Submitted</v>
      </c>
      <c r="AJ192" s="83" t="str">
        <f>IF('ESS Request Form'!$B$83 = "", "No Information Submitted", IF('ESS Request Form'!$B$83 = "Yes", "Y", IF('ESS Request Form'!$B$83 = "No", "N", "Error")))</f>
        <v>No Information Submitted</v>
      </c>
      <c r="AK192" s="83" t="str">
        <f>IF('ESS Request Form'!$B$85 = "", "No Information Submitted", IF('ESS Request Form'!$B$85 = "Yes", "Y", IF('ESS Request Form'!$B$85 = "No", "N", "Error")))</f>
        <v>No Information Submitted</v>
      </c>
      <c r="AL192" s="83" t="str">
        <f>IF('ESS Request Form'!$B$87 = "", "No Information Submitted", IF('ESS Request Form'!$B$87 = "Yes", "Y", IF('ESS Request Form'!$B$87 = "No", "N", "Error")))</f>
        <v>No Information Submitted</v>
      </c>
      <c r="AM192" s="83" t="str">
        <f>IF('ESS Request Form'!$B$89 = "", "No Information Submitted", IF('ESS Request Form'!$B$89 = "Yes", "Y", IF('ESS Request Form'!$B$89 = "No", "N", "Error")))</f>
        <v>No Information Submitted</v>
      </c>
      <c r="AN192" s="83" t="str">
        <f>IF('ESS Request Form'!$B$91 = "", "No Information Submitted", IF('ESS Request Form'!$B$91 = "Yes", "Y", IF('ESS Request Form'!$B$91 = "No", "N", "Error")))</f>
        <v>No Information Submitted</v>
      </c>
      <c r="AO192" s="83" t="str">
        <f>IF('ESS Request Form'!$B$93 = "", "No Information Submitted", IF('ESS Request Form'!$B$93 = "Yes", "Y", IF('ESS Request Form'!$B$93 = "No", "N", "Error")))</f>
        <v>No Information Submitted</v>
      </c>
      <c r="AP192" s="83" t="str">
        <f>IF('ESS Request Form'!$B$95 = "", "No Information Submitted", IF('ESS Request Form'!$B$95 = "Yes", "Y", IF('ESS Request Form'!$B$95 = "No", "N", "Error")))</f>
        <v>No Information Submitted</v>
      </c>
      <c r="AQ192" s="83" t="str">
        <f>IF('ESS Request Form'!$B$97 = "", "No Information Submitted", IF('ESS Request Form'!$B$97 = "Yes", "Y", IF('ESS Request Form'!$B$97 = "No", "N", "Error")))</f>
        <v>No Information Submitted</v>
      </c>
      <c r="AR192" s="84"/>
      <c r="AS192" s="84"/>
      <c r="AT192" s="83" t="str">
        <f>IF('ESS Request Form'!$B$16 = "Add", "Add", IF('ESS Request Form'!$B$16 = "Revise", "Revise", "No Information Submitted"))</f>
        <v>No Information Submitted</v>
      </c>
    </row>
    <row r="193" spans="1:46" s="70" customFormat="1" ht="28.8" x14ac:dyDescent="0.3">
      <c r="A193" s="82" t="str">
        <f>IF(ISBLANK('ESS Request Form'!$B$6), "No Information Submitted", 'ESS Request Form'!$B$6)</f>
        <v>No Information Submitted</v>
      </c>
      <c r="B193" s="82"/>
      <c r="C193" s="82" t="str">
        <f>IF(ISBLANK('ESS Request Form'!$B301), "No Information Submitted", 'ESS Request Form'!$B301)</f>
        <v>No Information Submitted</v>
      </c>
      <c r="D193" s="83" t="str">
        <f>IF(ISBLANK('ESS Request Form'!$B$30), "No Information Submitted", 'ESS Request Form'!$B$30)</f>
        <v>No Information Submitted</v>
      </c>
      <c r="E193" s="83" t="str">
        <f>IF(ISBLANK('ESS Request Form'!$C301), "No Information Submitted", IF('ESS Request Form'!$C301 = "No", "N", IF('ESS Request Form'!$C301 = "Yes", "Y", "Error")))</f>
        <v>No Information Submitted</v>
      </c>
      <c r="F193" s="83" t="str">
        <f>IF(ISBLANK('ESS Request Form'!$B$22), "No Information Submitted", 'ESS Request Form'!$B$22)</f>
        <v>No Information Submitted</v>
      </c>
      <c r="G193" s="84" t="str">
        <f>IF(ISBLANK('ESS Request Form'!$B$26), "No Information Submitted", 'ESS Request Form'!$B$26)</f>
        <v>No Information Submitted</v>
      </c>
      <c r="H193" s="83" t="str">
        <f>IF(ISBLANK('ESS Request Form'!$B$24), "No Information Submitted", 'ESS Request Form'!$B$24)</f>
        <v>No Information Submitted</v>
      </c>
      <c r="I193" s="83" t="str">
        <f xml:space="preserve"> IF('ESS Request Form'!$B$42 = "Yes", IF(OR('ESS Request Form'!$B$51 = "Yes", OR('ESS Request Form'!$B$62 = "Yes: SA8-SA15", 'ESS Request Form'!$B$62 = "Yes: SA8-SA15, SA17 &amp; SA18")), IF('ESS Request Form'!$B$51 = "Yes", "Y", "N"), "ERROR - No SA or SB Submitted"), "N")</f>
        <v>N</v>
      </c>
      <c r="J19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3" s="83" t="str">
        <f>IF($J$4 &lt;&gt; "Y", "N", IF('ESS Request Form'!$B$66 = "Yes", "Y", "N"))</f>
        <v>N</v>
      </c>
      <c r="L193" s="83" t="str">
        <f>IF($J$4 &lt;&gt; "Y", "N", IF(OR('ESS Request Form'!$B$62 = "Yes: SA8-SA15", 'ESS Request Form'!$B$62 = "Yes: SA8-SA15, SA17 &amp; SA18"), "Y", "N"))</f>
        <v>N</v>
      </c>
      <c r="M193" s="83" t="str">
        <f>IF($J$4 &lt;&gt; "Y", "N", IF('ESS Request Form'!$B$62 = "Yes: SA8-SA15, SA17 &amp; SA18", "Y", "N"))</f>
        <v>N</v>
      </c>
      <c r="N19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3" s="83"/>
      <c r="P193" s="83" t="str">
        <f>IF(ISBLANK('ESS Request Form'!$D301), "No Information Submitted", 'ESS Request Form'!$D301)</f>
        <v>No Information Submitted</v>
      </c>
      <c r="Q193" s="83" t="str">
        <f>IF(ISBLANK('ESS Request Form'!$E301), "No Information Submitted", 'ESS Request Form'!$E301)</f>
        <v>No Information Submitted</v>
      </c>
      <c r="R193" s="83" t="str">
        <f>IF(ISBLANK('ESS Request Form'!$F301), "No Information Submitted", 'ESS Request Form'!$F301)</f>
        <v>No Information Submitted</v>
      </c>
      <c r="S193" s="83" t="str">
        <f>IF(ISBLANK('ESS Request Form'!$G301), "No Information Submitted", 'ESS Request Form'!$G301)</f>
        <v>No Information Submitted</v>
      </c>
      <c r="T193" s="83" t="str">
        <f>IF(ISBLANK('ESS Request Form'!$H301), "No Information Submitted", 'ESS Request Form'!$H301)</f>
        <v>No Information Submitted</v>
      </c>
      <c r="U193" s="83" t="str">
        <f>IF($I$4 &lt;&gt; "Y", "No Information Submitted", IF(ISBLANK('ESS Request Form'!$B$44), "No NRTL Selected", 'ESS Request Form'!$B$44))</f>
        <v>No Information Submitted</v>
      </c>
      <c r="V193" s="84" t="str">
        <f t="shared" si="8"/>
        <v>No Information Submitted</v>
      </c>
      <c r="W193" s="83" t="str">
        <f>IF($J$4 &lt;&gt; "Y", "No Information Submitted", IF(ISBLANK('ESS Request Form'!$B$44), "No NRTL Selected", 'ESS Request Form'!$B$44))</f>
        <v>No Information Submitted</v>
      </c>
      <c r="X193" s="84" t="str">
        <f t="shared" si="9"/>
        <v>No Information Submitted</v>
      </c>
      <c r="Y193" s="83" t="str">
        <f>IF($J$4 &lt;&gt; "Y", "No Information Submitted", IF(AND($J$4= "Y", ISBLANK('ESS Request Form'!$B$64)), "ERROR - No Firmware Version Submitted", 'ESS Request Form'!$B$64))</f>
        <v>No Information Submitted</v>
      </c>
      <c r="Z193" s="84" t="str">
        <f t="shared" si="10"/>
        <v>No Information Submitted</v>
      </c>
      <c r="AA193" s="84" t="str">
        <f t="shared" si="11"/>
        <v>No Information Submitted</v>
      </c>
      <c r="AB193" s="83" t="str">
        <f>IF($N$4 = "No Information Submitted", "No Information Submitted", IF(ISBLANK('ESS Request Form'!$B$76), "No Information Submitted", 'ESS Request Form'!$B$76))</f>
        <v>No Information Submitted</v>
      </c>
      <c r="AC193" s="84" t="str">
        <f>IF($N$4 = "No Information Submitted", "No Information Submitted", IF(ISBLANK('ESS Request Form'!$B$76), "No Information Submitted", ""))</f>
        <v>No Information Submitted</v>
      </c>
      <c r="AD193" s="83"/>
      <c r="AF193" s="83"/>
      <c r="AG193" s="83"/>
      <c r="AH193" s="83" t="str">
        <f>IF(ISBLANK('ESS Request Form'!$I301), "", _xlfn.CONCAT("Integrated Inverter model number ", 'ESS Request Form'!$I301))</f>
        <v/>
      </c>
      <c r="AI193" s="83" t="str">
        <f>IF('ESS Request Form'!$B$81 = "", "No Information Submitted", IF('ESS Request Form'!$B$81 = "Yes", "Y", IF('ESS Request Form'!$B$81 = "No", "N", "Error")))</f>
        <v>No Information Submitted</v>
      </c>
      <c r="AJ193" s="83" t="str">
        <f>IF('ESS Request Form'!$B$83 = "", "No Information Submitted", IF('ESS Request Form'!$B$83 = "Yes", "Y", IF('ESS Request Form'!$B$83 = "No", "N", "Error")))</f>
        <v>No Information Submitted</v>
      </c>
      <c r="AK193" s="83" t="str">
        <f>IF('ESS Request Form'!$B$85 = "", "No Information Submitted", IF('ESS Request Form'!$B$85 = "Yes", "Y", IF('ESS Request Form'!$B$85 = "No", "N", "Error")))</f>
        <v>No Information Submitted</v>
      </c>
      <c r="AL193" s="83" t="str">
        <f>IF('ESS Request Form'!$B$87 = "", "No Information Submitted", IF('ESS Request Form'!$B$87 = "Yes", "Y", IF('ESS Request Form'!$B$87 = "No", "N", "Error")))</f>
        <v>No Information Submitted</v>
      </c>
      <c r="AM193" s="83" t="str">
        <f>IF('ESS Request Form'!$B$89 = "", "No Information Submitted", IF('ESS Request Form'!$B$89 = "Yes", "Y", IF('ESS Request Form'!$B$89 = "No", "N", "Error")))</f>
        <v>No Information Submitted</v>
      </c>
      <c r="AN193" s="83" t="str">
        <f>IF('ESS Request Form'!$B$91 = "", "No Information Submitted", IF('ESS Request Form'!$B$91 = "Yes", "Y", IF('ESS Request Form'!$B$91 = "No", "N", "Error")))</f>
        <v>No Information Submitted</v>
      </c>
      <c r="AO193" s="83" t="str">
        <f>IF('ESS Request Form'!$B$93 = "", "No Information Submitted", IF('ESS Request Form'!$B$93 = "Yes", "Y", IF('ESS Request Form'!$B$93 = "No", "N", "Error")))</f>
        <v>No Information Submitted</v>
      </c>
      <c r="AP193" s="83" t="str">
        <f>IF('ESS Request Form'!$B$95 = "", "No Information Submitted", IF('ESS Request Form'!$B$95 = "Yes", "Y", IF('ESS Request Form'!$B$95 = "No", "N", "Error")))</f>
        <v>No Information Submitted</v>
      </c>
      <c r="AQ193" s="83" t="str">
        <f>IF('ESS Request Form'!$B$97 = "", "No Information Submitted", IF('ESS Request Form'!$B$97 = "Yes", "Y", IF('ESS Request Form'!$B$97 = "No", "N", "Error")))</f>
        <v>No Information Submitted</v>
      </c>
      <c r="AR193" s="84"/>
      <c r="AS193" s="84"/>
      <c r="AT193" s="83" t="str">
        <f>IF('ESS Request Form'!$B$16 = "Add", "Add", IF('ESS Request Form'!$B$16 = "Revise", "Revise", "No Information Submitted"))</f>
        <v>No Information Submitted</v>
      </c>
    </row>
    <row r="194" spans="1:46" s="70" customFormat="1" ht="28.8" x14ac:dyDescent="0.3">
      <c r="A194" s="82" t="str">
        <f>IF(ISBLANK('ESS Request Form'!$B$6), "No Information Submitted", 'ESS Request Form'!$B$6)</f>
        <v>No Information Submitted</v>
      </c>
      <c r="B194" s="82"/>
      <c r="C194" s="82" t="str">
        <f>IF(ISBLANK('ESS Request Form'!$B302), "No Information Submitted", 'ESS Request Form'!$B302)</f>
        <v>No Information Submitted</v>
      </c>
      <c r="D194" s="83" t="str">
        <f>IF(ISBLANK('ESS Request Form'!$B$30), "No Information Submitted", 'ESS Request Form'!$B$30)</f>
        <v>No Information Submitted</v>
      </c>
      <c r="E194" s="83" t="str">
        <f>IF(ISBLANK('ESS Request Form'!$C302), "No Information Submitted", IF('ESS Request Form'!$C302 = "No", "N", IF('ESS Request Form'!$C302 = "Yes", "Y", "Error")))</f>
        <v>No Information Submitted</v>
      </c>
      <c r="F194" s="83" t="str">
        <f>IF(ISBLANK('ESS Request Form'!$B$22), "No Information Submitted", 'ESS Request Form'!$B$22)</f>
        <v>No Information Submitted</v>
      </c>
      <c r="G194" s="84" t="str">
        <f>IF(ISBLANK('ESS Request Form'!$B$26), "No Information Submitted", 'ESS Request Form'!$B$26)</f>
        <v>No Information Submitted</v>
      </c>
      <c r="H194" s="83" t="str">
        <f>IF(ISBLANK('ESS Request Form'!$B$24), "No Information Submitted", 'ESS Request Form'!$B$24)</f>
        <v>No Information Submitted</v>
      </c>
      <c r="I194" s="83" t="str">
        <f xml:space="preserve"> IF('ESS Request Form'!$B$42 = "Yes", IF(OR('ESS Request Form'!$B$51 = "Yes", OR('ESS Request Form'!$B$62 = "Yes: SA8-SA15", 'ESS Request Form'!$B$62 = "Yes: SA8-SA15, SA17 &amp; SA18")), IF('ESS Request Form'!$B$51 = "Yes", "Y", "N"), "ERROR - No SA or SB Submitted"), "N")</f>
        <v>N</v>
      </c>
      <c r="J19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4" s="83" t="str">
        <f>IF($J$4 &lt;&gt; "Y", "N", IF('ESS Request Form'!$B$66 = "Yes", "Y", "N"))</f>
        <v>N</v>
      </c>
      <c r="L194" s="83" t="str">
        <f>IF($J$4 &lt;&gt; "Y", "N", IF(OR('ESS Request Form'!$B$62 = "Yes: SA8-SA15", 'ESS Request Form'!$B$62 = "Yes: SA8-SA15, SA17 &amp; SA18"), "Y", "N"))</f>
        <v>N</v>
      </c>
      <c r="M194" s="83" t="str">
        <f>IF($J$4 &lt;&gt; "Y", "N", IF('ESS Request Form'!$B$62 = "Yes: SA8-SA15, SA17 &amp; SA18", "Y", "N"))</f>
        <v>N</v>
      </c>
      <c r="N19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4" s="83"/>
      <c r="P194" s="83" t="str">
        <f>IF(ISBLANK('ESS Request Form'!$D302), "No Information Submitted", 'ESS Request Form'!$D302)</f>
        <v>No Information Submitted</v>
      </c>
      <c r="Q194" s="83" t="str">
        <f>IF(ISBLANK('ESS Request Form'!$E302), "No Information Submitted", 'ESS Request Form'!$E302)</f>
        <v>No Information Submitted</v>
      </c>
      <c r="R194" s="83" t="str">
        <f>IF(ISBLANK('ESS Request Form'!$F302), "No Information Submitted", 'ESS Request Form'!$F302)</f>
        <v>No Information Submitted</v>
      </c>
      <c r="S194" s="83" t="str">
        <f>IF(ISBLANK('ESS Request Form'!$G302), "No Information Submitted", 'ESS Request Form'!$G302)</f>
        <v>No Information Submitted</v>
      </c>
      <c r="T194" s="83" t="str">
        <f>IF(ISBLANK('ESS Request Form'!$H302), "No Information Submitted", 'ESS Request Form'!$H302)</f>
        <v>No Information Submitted</v>
      </c>
      <c r="U194" s="83" t="str">
        <f>IF($I$4 &lt;&gt; "Y", "No Information Submitted", IF(ISBLANK('ESS Request Form'!$B$44), "No NRTL Selected", 'ESS Request Form'!$B$44))</f>
        <v>No Information Submitted</v>
      </c>
      <c r="V194" s="84" t="str">
        <f t="shared" si="8"/>
        <v>No Information Submitted</v>
      </c>
      <c r="W194" s="83" t="str">
        <f>IF($J$4 &lt;&gt; "Y", "No Information Submitted", IF(ISBLANK('ESS Request Form'!$B$44), "No NRTL Selected", 'ESS Request Form'!$B$44))</f>
        <v>No Information Submitted</v>
      </c>
      <c r="X194" s="84" t="str">
        <f t="shared" si="9"/>
        <v>No Information Submitted</v>
      </c>
      <c r="Y194" s="83" t="str">
        <f>IF($J$4 &lt;&gt; "Y", "No Information Submitted", IF(AND($J$4= "Y", ISBLANK('ESS Request Form'!$B$64)), "ERROR - No Firmware Version Submitted", 'ESS Request Form'!$B$64))</f>
        <v>No Information Submitted</v>
      </c>
      <c r="Z194" s="84" t="str">
        <f t="shared" si="10"/>
        <v>No Information Submitted</v>
      </c>
      <c r="AA194" s="84" t="str">
        <f t="shared" si="11"/>
        <v>No Information Submitted</v>
      </c>
      <c r="AB194" s="83" t="str">
        <f>IF($N$4 = "No Information Submitted", "No Information Submitted", IF(ISBLANK('ESS Request Form'!$B$76), "No Information Submitted", 'ESS Request Form'!$B$76))</f>
        <v>No Information Submitted</v>
      </c>
      <c r="AC194" s="84" t="str">
        <f>IF($N$4 = "No Information Submitted", "No Information Submitted", IF(ISBLANK('ESS Request Form'!$B$76), "No Information Submitted", ""))</f>
        <v>No Information Submitted</v>
      </c>
      <c r="AD194" s="83"/>
      <c r="AF194" s="83"/>
      <c r="AG194" s="83"/>
      <c r="AH194" s="83" t="str">
        <f>IF(ISBLANK('ESS Request Form'!$I302), "", _xlfn.CONCAT("Integrated Inverter model number ", 'ESS Request Form'!$I302))</f>
        <v/>
      </c>
      <c r="AI194" s="83" t="str">
        <f>IF('ESS Request Form'!$B$81 = "", "No Information Submitted", IF('ESS Request Form'!$B$81 = "Yes", "Y", IF('ESS Request Form'!$B$81 = "No", "N", "Error")))</f>
        <v>No Information Submitted</v>
      </c>
      <c r="AJ194" s="83" t="str">
        <f>IF('ESS Request Form'!$B$83 = "", "No Information Submitted", IF('ESS Request Form'!$B$83 = "Yes", "Y", IF('ESS Request Form'!$B$83 = "No", "N", "Error")))</f>
        <v>No Information Submitted</v>
      </c>
      <c r="AK194" s="83" t="str">
        <f>IF('ESS Request Form'!$B$85 = "", "No Information Submitted", IF('ESS Request Form'!$B$85 = "Yes", "Y", IF('ESS Request Form'!$B$85 = "No", "N", "Error")))</f>
        <v>No Information Submitted</v>
      </c>
      <c r="AL194" s="83" t="str">
        <f>IF('ESS Request Form'!$B$87 = "", "No Information Submitted", IF('ESS Request Form'!$B$87 = "Yes", "Y", IF('ESS Request Form'!$B$87 = "No", "N", "Error")))</f>
        <v>No Information Submitted</v>
      </c>
      <c r="AM194" s="83" t="str">
        <f>IF('ESS Request Form'!$B$89 = "", "No Information Submitted", IF('ESS Request Form'!$B$89 = "Yes", "Y", IF('ESS Request Form'!$B$89 = "No", "N", "Error")))</f>
        <v>No Information Submitted</v>
      </c>
      <c r="AN194" s="83" t="str">
        <f>IF('ESS Request Form'!$B$91 = "", "No Information Submitted", IF('ESS Request Form'!$B$91 = "Yes", "Y", IF('ESS Request Form'!$B$91 = "No", "N", "Error")))</f>
        <v>No Information Submitted</v>
      </c>
      <c r="AO194" s="83" t="str">
        <f>IF('ESS Request Form'!$B$93 = "", "No Information Submitted", IF('ESS Request Form'!$B$93 = "Yes", "Y", IF('ESS Request Form'!$B$93 = "No", "N", "Error")))</f>
        <v>No Information Submitted</v>
      </c>
      <c r="AP194" s="83" t="str">
        <f>IF('ESS Request Form'!$B$95 = "", "No Information Submitted", IF('ESS Request Form'!$B$95 = "Yes", "Y", IF('ESS Request Form'!$B$95 = "No", "N", "Error")))</f>
        <v>No Information Submitted</v>
      </c>
      <c r="AQ194" s="83" t="str">
        <f>IF('ESS Request Form'!$B$97 = "", "No Information Submitted", IF('ESS Request Form'!$B$97 = "Yes", "Y", IF('ESS Request Form'!$B$97 = "No", "N", "Error")))</f>
        <v>No Information Submitted</v>
      </c>
      <c r="AR194" s="84"/>
      <c r="AS194" s="84"/>
      <c r="AT194" s="83" t="str">
        <f>IF('ESS Request Form'!$B$16 = "Add", "Add", IF('ESS Request Form'!$B$16 = "Revise", "Revise", "No Information Submitted"))</f>
        <v>No Information Submitted</v>
      </c>
    </row>
    <row r="195" spans="1:46" s="70" customFormat="1" ht="28.8" x14ac:dyDescent="0.3">
      <c r="A195" s="82" t="str">
        <f>IF(ISBLANK('ESS Request Form'!$B$6), "No Information Submitted", 'ESS Request Form'!$B$6)</f>
        <v>No Information Submitted</v>
      </c>
      <c r="B195" s="82"/>
      <c r="C195" s="82" t="str">
        <f>IF(ISBLANK('ESS Request Form'!$B303), "No Information Submitted", 'ESS Request Form'!$B303)</f>
        <v>No Information Submitted</v>
      </c>
      <c r="D195" s="83" t="str">
        <f>IF(ISBLANK('ESS Request Form'!$B$30), "No Information Submitted", 'ESS Request Form'!$B$30)</f>
        <v>No Information Submitted</v>
      </c>
      <c r="E195" s="83" t="str">
        <f>IF(ISBLANK('ESS Request Form'!$C303), "No Information Submitted", IF('ESS Request Form'!$C303 = "No", "N", IF('ESS Request Form'!$C303 = "Yes", "Y", "Error")))</f>
        <v>No Information Submitted</v>
      </c>
      <c r="F195" s="83" t="str">
        <f>IF(ISBLANK('ESS Request Form'!$B$22), "No Information Submitted", 'ESS Request Form'!$B$22)</f>
        <v>No Information Submitted</v>
      </c>
      <c r="G195" s="84" t="str">
        <f>IF(ISBLANK('ESS Request Form'!$B$26), "No Information Submitted", 'ESS Request Form'!$B$26)</f>
        <v>No Information Submitted</v>
      </c>
      <c r="H195" s="83" t="str">
        <f>IF(ISBLANK('ESS Request Form'!$B$24), "No Information Submitted", 'ESS Request Form'!$B$24)</f>
        <v>No Information Submitted</v>
      </c>
      <c r="I195" s="83" t="str">
        <f xml:space="preserve"> IF('ESS Request Form'!$B$42 = "Yes", IF(OR('ESS Request Form'!$B$51 = "Yes", OR('ESS Request Form'!$B$62 = "Yes: SA8-SA15", 'ESS Request Form'!$B$62 = "Yes: SA8-SA15, SA17 &amp; SA18")), IF('ESS Request Form'!$B$51 = "Yes", "Y", "N"), "ERROR - No SA or SB Submitted"), "N")</f>
        <v>N</v>
      </c>
      <c r="J19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5" s="83" t="str">
        <f>IF($J$4 &lt;&gt; "Y", "N", IF('ESS Request Form'!$B$66 = "Yes", "Y", "N"))</f>
        <v>N</v>
      </c>
      <c r="L195" s="83" t="str">
        <f>IF($J$4 &lt;&gt; "Y", "N", IF(OR('ESS Request Form'!$B$62 = "Yes: SA8-SA15", 'ESS Request Form'!$B$62 = "Yes: SA8-SA15, SA17 &amp; SA18"), "Y", "N"))</f>
        <v>N</v>
      </c>
      <c r="M195" s="83" t="str">
        <f>IF($J$4 &lt;&gt; "Y", "N", IF('ESS Request Form'!$B$62 = "Yes: SA8-SA15, SA17 &amp; SA18", "Y", "N"))</f>
        <v>N</v>
      </c>
      <c r="N19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5" s="83"/>
      <c r="P195" s="83" t="str">
        <f>IF(ISBLANK('ESS Request Form'!$D303), "No Information Submitted", 'ESS Request Form'!$D303)</f>
        <v>No Information Submitted</v>
      </c>
      <c r="Q195" s="83" t="str">
        <f>IF(ISBLANK('ESS Request Form'!$E303), "No Information Submitted", 'ESS Request Form'!$E303)</f>
        <v>No Information Submitted</v>
      </c>
      <c r="R195" s="83" t="str">
        <f>IF(ISBLANK('ESS Request Form'!$F303), "No Information Submitted", 'ESS Request Form'!$F303)</f>
        <v>No Information Submitted</v>
      </c>
      <c r="S195" s="83" t="str">
        <f>IF(ISBLANK('ESS Request Form'!$G303), "No Information Submitted", 'ESS Request Form'!$G303)</f>
        <v>No Information Submitted</v>
      </c>
      <c r="T195" s="83" t="str">
        <f>IF(ISBLANK('ESS Request Form'!$H303), "No Information Submitted", 'ESS Request Form'!$H303)</f>
        <v>No Information Submitted</v>
      </c>
      <c r="U195" s="83" t="str">
        <f>IF($I$4 &lt;&gt; "Y", "No Information Submitted", IF(ISBLANK('ESS Request Form'!$B$44), "No NRTL Selected", 'ESS Request Form'!$B$44))</f>
        <v>No Information Submitted</v>
      </c>
      <c r="V195" s="84" t="str">
        <f t="shared" si="8"/>
        <v>No Information Submitted</v>
      </c>
      <c r="W195" s="83" t="str">
        <f>IF($J$4 &lt;&gt; "Y", "No Information Submitted", IF(ISBLANK('ESS Request Form'!$B$44), "No NRTL Selected", 'ESS Request Form'!$B$44))</f>
        <v>No Information Submitted</v>
      </c>
      <c r="X195" s="84" t="str">
        <f t="shared" si="9"/>
        <v>No Information Submitted</v>
      </c>
      <c r="Y195" s="83" t="str">
        <f>IF($J$4 &lt;&gt; "Y", "No Information Submitted", IF(AND($J$4= "Y", ISBLANK('ESS Request Form'!$B$64)), "ERROR - No Firmware Version Submitted", 'ESS Request Form'!$B$64))</f>
        <v>No Information Submitted</v>
      </c>
      <c r="Z195" s="84" t="str">
        <f t="shared" si="10"/>
        <v>No Information Submitted</v>
      </c>
      <c r="AA195" s="84" t="str">
        <f t="shared" si="11"/>
        <v>No Information Submitted</v>
      </c>
      <c r="AB195" s="83" t="str">
        <f>IF($N$4 = "No Information Submitted", "No Information Submitted", IF(ISBLANK('ESS Request Form'!$B$76), "No Information Submitted", 'ESS Request Form'!$B$76))</f>
        <v>No Information Submitted</v>
      </c>
      <c r="AC195" s="84" t="str">
        <f>IF($N$4 = "No Information Submitted", "No Information Submitted", IF(ISBLANK('ESS Request Form'!$B$76), "No Information Submitted", ""))</f>
        <v>No Information Submitted</v>
      </c>
      <c r="AD195" s="83"/>
      <c r="AF195" s="83"/>
      <c r="AG195" s="83"/>
      <c r="AH195" s="83" t="str">
        <f>IF(ISBLANK('ESS Request Form'!$I303), "", _xlfn.CONCAT("Integrated Inverter model number ", 'ESS Request Form'!$I303))</f>
        <v/>
      </c>
      <c r="AI195" s="83" t="str">
        <f>IF('ESS Request Form'!$B$81 = "", "No Information Submitted", IF('ESS Request Form'!$B$81 = "Yes", "Y", IF('ESS Request Form'!$B$81 = "No", "N", "Error")))</f>
        <v>No Information Submitted</v>
      </c>
      <c r="AJ195" s="83" t="str">
        <f>IF('ESS Request Form'!$B$83 = "", "No Information Submitted", IF('ESS Request Form'!$B$83 = "Yes", "Y", IF('ESS Request Form'!$B$83 = "No", "N", "Error")))</f>
        <v>No Information Submitted</v>
      </c>
      <c r="AK195" s="83" t="str">
        <f>IF('ESS Request Form'!$B$85 = "", "No Information Submitted", IF('ESS Request Form'!$B$85 = "Yes", "Y", IF('ESS Request Form'!$B$85 = "No", "N", "Error")))</f>
        <v>No Information Submitted</v>
      </c>
      <c r="AL195" s="83" t="str">
        <f>IF('ESS Request Form'!$B$87 = "", "No Information Submitted", IF('ESS Request Form'!$B$87 = "Yes", "Y", IF('ESS Request Form'!$B$87 = "No", "N", "Error")))</f>
        <v>No Information Submitted</v>
      </c>
      <c r="AM195" s="83" t="str">
        <f>IF('ESS Request Form'!$B$89 = "", "No Information Submitted", IF('ESS Request Form'!$B$89 = "Yes", "Y", IF('ESS Request Form'!$B$89 = "No", "N", "Error")))</f>
        <v>No Information Submitted</v>
      </c>
      <c r="AN195" s="83" t="str">
        <f>IF('ESS Request Form'!$B$91 = "", "No Information Submitted", IF('ESS Request Form'!$B$91 = "Yes", "Y", IF('ESS Request Form'!$B$91 = "No", "N", "Error")))</f>
        <v>No Information Submitted</v>
      </c>
      <c r="AO195" s="83" t="str">
        <f>IF('ESS Request Form'!$B$93 = "", "No Information Submitted", IF('ESS Request Form'!$B$93 = "Yes", "Y", IF('ESS Request Form'!$B$93 = "No", "N", "Error")))</f>
        <v>No Information Submitted</v>
      </c>
      <c r="AP195" s="83" t="str">
        <f>IF('ESS Request Form'!$B$95 = "", "No Information Submitted", IF('ESS Request Form'!$B$95 = "Yes", "Y", IF('ESS Request Form'!$B$95 = "No", "N", "Error")))</f>
        <v>No Information Submitted</v>
      </c>
      <c r="AQ195" s="83" t="str">
        <f>IF('ESS Request Form'!$B$97 = "", "No Information Submitted", IF('ESS Request Form'!$B$97 = "Yes", "Y", IF('ESS Request Form'!$B$97 = "No", "N", "Error")))</f>
        <v>No Information Submitted</v>
      </c>
      <c r="AR195" s="84"/>
      <c r="AS195" s="84"/>
      <c r="AT195" s="83" t="str">
        <f>IF('ESS Request Form'!$B$16 = "Add", "Add", IF('ESS Request Form'!$B$16 = "Revise", "Revise", "No Information Submitted"))</f>
        <v>No Information Submitted</v>
      </c>
    </row>
    <row r="196" spans="1:46" s="70" customFormat="1" ht="28.8" x14ac:dyDescent="0.3">
      <c r="A196" s="82" t="str">
        <f>IF(ISBLANK('ESS Request Form'!$B$6), "No Information Submitted", 'ESS Request Form'!$B$6)</f>
        <v>No Information Submitted</v>
      </c>
      <c r="B196" s="82"/>
      <c r="C196" s="82" t="str">
        <f>IF(ISBLANK('ESS Request Form'!$B304), "No Information Submitted", 'ESS Request Form'!$B304)</f>
        <v>No Information Submitted</v>
      </c>
      <c r="D196" s="83" t="str">
        <f>IF(ISBLANK('ESS Request Form'!$B$30), "No Information Submitted", 'ESS Request Form'!$B$30)</f>
        <v>No Information Submitted</v>
      </c>
      <c r="E196" s="83" t="str">
        <f>IF(ISBLANK('ESS Request Form'!$C304), "No Information Submitted", IF('ESS Request Form'!$C304 = "No", "N", IF('ESS Request Form'!$C304 = "Yes", "Y", "Error")))</f>
        <v>No Information Submitted</v>
      </c>
      <c r="F196" s="83" t="str">
        <f>IF(ISBLANK('ESS Request Form'!$B$22), "No Information Submitted", 'ESS Request Form'!$B$22)</f>
        <v>No Information Submitted</v>
      </c>
      <c r="G196" s="84" t="str">
        <f>IF(ISBLANK('ESS Request Form'!$B$26), "No Information Submitted", 'ESS Request Form'!$B$26)</f>
        <v>No Information Submitted</v>
      </c>
      <c r="H196" s="83" t="str">
        <f>IF(ISBLANK('ESS Request Form'!$B$24), "No Information Submitted", 'ESS Request Form'!$B$24)</f>
        <v>No Information Submitted</v>
      </c>
      <c r="I196" s="83" t="str">
        <f xml:space="preserve"> IF('ESS Request Form'!$B$42 = "Yes", IF(OR('ESS Request Form'!$B$51 = "Yes", OR('ESS Request Form'!$B$62 = "Yes: SA8-SA15", 'ESS Request Form'!$B$62 = "Yes: SA8-SA15, SA17 &amp; SA18")), IF('ESS Request Form'!$B$51 = "Yes", "Y", "N"), "ERROR - No SA or SB Submitted"), "N")</f>
        <v>N</v>
      </c>
      <c r="J19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6" s="83" t="str">
        <f>IF($J$4 &lt;&gt; "Y", "N", IF('ESS Request Form'!$B$66 = "Yes", "Y", "N"))</f>
        <v>N</v>
      </c>
      <c r="L196" s="83" t="str">
        <f>IF($J$4 &lt;&gt; "Y", "N", IF(OR('ESS Request Form'!$B$62 = "Yes: SA8-SA15", 'ESS Request Form'!$B$62 = "Yes: SA8-SA15, SA17 &amp; SA18"), "Y", "N"))</f>
        <v>N</v>
      </c>
      <c r="M196" s="83" t="str">
        <f>IF($J$4 &lt;&gt; "Y", "N", IF('ESS Request Form'!$B$62 = "Yes: SA8-SA15, SA17 &amp; SA18", "Y", "N"))</f>
        <v>N</v>
      </c>
      <c r="N19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6" s="83"/>
      <c r="P196" s="83" t="str">
        <f>IF(ISBLANK('ESS Request Form'!$D304), "No Information Submitted", 'ESS Request Form'!$D304)</f>
        <v>No Information Submitted</v>
      </c>
      <c r="Q196" s="83" t="str">
        <f>IF(ISBLANK('ESS Request Form'!$E304), "No Information Submitted", 'ESS Request Form'!$E304)</f>
        <v>No Information Submitted</v>
      </c>
      <c r="R196" s="83" t="str">
        <f>IF(ISBLANK('ESS Request Form'!$F304), "No Information Submitted", 'ESS Request Form'!$F304)</f>
        <v>No Information Submitted</v>
      </c>
      <c r="S196" s="83" t="str">
        <f>IF(ISBLANK('ESS Request Form'!$G304), "No Information Submitted", 'ESS Request Form'!$G304)</f>
        <v>No Information Submitted</v>
      </c>
      <c r="T196" s="83" t="str">
        <f>IF(ISBLANK('ESS Request Form'!$H304), "No Information Submitted", 'ESS Request Form'!$H304)</f>
        <v>No Information Submitted</v>
      </c>
      <c r="U196" s="83" t="str">
        <f>IF($I$4 &lt;&gt; "Y", "No Information Submitted", IF(ISBLANK('ESS Request Form'!$B$44), "No NRTL Selected", 'ESS Request Form'!$B$44))</f>
        <v>No Information Submitted</v>
      </c>
      <c r="V196" s="84" t="str">
        <f t="shared" si="8"/>
        <v>No Information Submitted</v>
      </c>
      <c r="W196" s="83" t="str">
        <f>IF($J$4 &lt;&gt; "Y", "No Information Submitted", IF(ISBLANK('ESS Request Form'!$B$44), "No NRTL Selected", 'ESS Request Form'!$B$44))</f>
        <v>No Information Submitted</v>
      </c>
      <c r="X196" s="84" t="str">
        <f t="shared" si="9"/>
        <v>No Information Submitted</v>
      </c>
      <c r="Y196" s="83" t="str">
        <f>IF($J$4 &lt;&gt; "Y", "No Information Submitted", IF(AND($J$4= "Y", ISBLANK('ESS Request Form'!$B$64)), "ERROR - No Firmware Version Submitted", 'ESS Request Form'!$B$64))</f>
        <v>No Information Submitted</v>
      </c>
      <c r="Z196" s="84" t="str">
        <f t="shared" si="10"/>
        <v>No Information Submitted</v>
      </c>
      <c r="AA196" s="84" t="str">
        <f t="shared" si="11"/>
        <v>No Information Submitted</v>
      </c>
      <c r="AB196" s="83" t="str">
        <f>IF($N$4 = "No Information Submitted", "No Information Submitted", IF(ISBLANK('ESS Request Form'!$B$76), "No Information Submitted", 'ESS Request Form'!$B$76))</f>
        <v>No Information Submitted</v>
      </c>
      <c r="AC196" s="84" t="str">
        <f>IF($N$4 = "No Information Submitted", "No Information Submitted", IF(ISBLANK('ESS Request Form'!$B$76), "No Information Submitted", ""))</f>
        <v>No Information Submitted</v>
      </c>
      <c r="AD196" s="83"/>
      <c r="AF196" s="83"/>
      <c r="AG196" s="83"/>
      <c r="AH196" s="83" t="str">
        <f>IF(ISBLANK('ESS Request Form'!$I304), "", _xlfn.CONCAT("Integrated Inverter model number ", 'ESS Request Form'!$I304))</f>
        <v/>
      </c>
      <c r="AI196" s="83" t="str">
        <f>IF('ESS Request Form'!$B$81 = "", "No Information Submitted", IF('ESS Request Form'!$B$81 = "Yes", "Y", IF('ESS Request Form'!$B$81 = "No", "N", "Error")))</f>
        <v>No Information Submitted</v>
      </c>
      <c r="AJ196" s="83" t="str">
        <f>IF('ESS Request Form'!$B$83 = "", "No Information Submitted", IF('ESS Request Form'!$B$83 = "Yes", "Y", IF('ESS Request Form'!$B$83 = "No", "N", "Error")))</f>
        <v>No Information Submitted</v>
      </c>
      <c r="AK196" s="83" t="str">
        <f>IF('ESS Request Form'!$B$85 = "", "No Information Submitted", IF('ESS Request Form'!$B$85 = "Yes", "Y", IF('ESS Request Form'!$B$85 = "No", "N", "Error")))</f>
        <v>No Information Submitted</v>
      </c>
      <c r="AL196" s="83" t="str">
        <f>IF('ESS Request Form'!$B$87 = "", "No Information Submitted", IF('ESS Request Form'!$B$87 = "Yes", "Y", IF('ESS Request Form'!$B$87 = "No", "N", "Error")))</f>
        <v>No Information Submitted</v>
      </c>
      <c r="AM196" s="83" t="str">
        <f>IF('ESS Request Form'!$B$89 = "", "No Information Submitted", IF('ESS Request Form'!$B$89 = "Yes", "Y", IF('ESS Request Form'!$B$89 = "No", "N", "Error")))</f>
        <v>No Information Submitted</v>
      </c>
      <c r="AN196" s="83" t="str">
        <f>IF('ESS Request Form'!$B$91 = "", "No Information Submitted", IF('ESS Request Form'!$B$91 = "Yes", "Y", IF('ESS Request Form'!$B$91 = "No", "N", "Error")))</f>
        <v>No Information Submitted</v>
      </c>
      <c r="AO196" s="83" t="str">
        <f>IF('ESS Request Form'!$B$93 = "", "No Information Submitted", IF('ESS Request Form'!$B$93 = "Yes", "Y", IF('ESS Request Form'!$B$93 = "No", "N", "Error")))</f>
        <v>No Information Submitted</v>
      </c>
      <c r="AP196" s="83" t="str">
        <f>IF('ESS Request Form'!$B$95 = "", "No Information Submitted", IF('ESS Request Form'!$B$95 = "Yes", "Y", IF('ESS Request Form'!$B$95 = "No", "N", "Error")))</f>
        <v>No Information Submitted</v>
      </c>
      <c r="AQ196" s="83" t="str">
        <f>IF('ESS Request Form'!$B$97 = "", "No Information Submitted", IF('ESS Request Form'!$B$97 = "Yes", "Y", IF('ESS Request Form'!$B$97 = "No", "N", "Error")))</f>
        <v>No Information Submitted</v>
      </c>
      <c r="AR196" s="84"/>
      <c r="AS196" s="84"/>
      <c r="AT196" s="83" t="str">
        <f>IF('ESS Request Form'!$B$16 = "Add", "Add", IF('ESS Request Form'!$B$16 = "Revise", "Revise", "No Information Submitted"))</f>
        <v>No Information Submitted</v>
      </c>
    </row>
    <row r="197" spans="1:46" s="70" customFormat="1" ht="28.8" x14ac:dyDescent="0.3">
      <c r="A197" s="82" t="str">
        <f>IF(ISBLANK('ESS Request Form'!$B$6), "No Information Submitted", 'ESS Request Form'!$B$6)</f>
        <v>No Information Submitted</v>
      </c>
      <c r="B197" s="82"/>
      <c r="C197" s="82" t="str">
        <f>IF(ISBLANK('ESS Request Form'!$B305), "No Information Submitted", 'ESS Request Form'!$B305)</f>
        <v>No Information Submitted</v>
      </c>
      <c r="D197" s="83" t="str">
        <f>IF(ISBLANK('ESS Request Form'!$B$30), "No Information Submitted", 'ESS Request Form'!$B$30)</f>
        <v>No Information Submitted</v>
      </c>
      <c r="E197" s="83" t="str">
        <f>IF(ISBLANK('ESS Request Form'!$C305), "No Information Submitted", IF('ESS Request Form'!$C305 = "No", "N", IF('ESS Request Form'!$C305 = "Yes", "Y", "Error")))</f>
        <v>No Information Submitted</v>
      </c>
      <c r="F197" s="83" t="str">
        <f>IF(ISBLANK('ESS Request Form'!$B$22), "No Information Submitted", 'ESS Request Form'!$B$22)</f>
        <v>No Information Submitted</v>
      </c>
      <c r="G197" s="84" t="str">
        <f>IF(ISBLANK('ESS Request Form'!$B$26), "No Information Submitted", 'ESS Request Form'!$B$26)</f>
        <v>No Information Submitted</v>
      </c>
      <c r="H197" s="83" t="str">
        <f>IF(ISBLANK('ESS Request Form'!$B$24), "No Information Submitted", 'ESS Request Form'!$B$24)</f>
        <v>No Information Submitted</v>
      </c>
      <c r="I197" s="83" t="str">
        <f xml:space="preserve"> IF('ESS Request Form'!$B$42 = "Yes", IF(OR('ESS Request Form'!$B$51 = "Yes", OR('ESS Request Form'!$B$62 = "Yes: SA8-SA15", 'ESS Request Form'!$B$62 = "Yes: SA8-SA15, SA17 &amp; SA18")), IF('ESS Request Form'!$B$51 = "Yes", "Y", "N"), "ERROR - No SA or SB Submitted"), "N")</f>
        <v>N</v>
      </c>
      <c r="J19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7" s="83" t="str">
        <f>IF($J$4 &lt;&gt; "Y", "N", IF('ESS Request Form'!$B$66 = "Yes", "Y", "N"))</f>
        <v>N</v>
      </c>
      <c r="L197" s="83" t="str">
        <f>IF($J$4 &lt;&gt; "Y", "N", IF(OR('ESS Request Form'!$B$62 = "Yes: SA8-SA15", 'ESS Request Form'!$B$62 = "Yes: SA8-SA15, SA17 &amp; SA18"), "Y", "N"))</f>
        <v>N</v>
      </c>
      <c r="M197" s="83" t="str">
        <f>IF($J$4 &lt;&gt; "Y", "N", IF('ESS Request Form'!$B$62 = "Yes: SA8-SA15, SA17 &amp; SA18", "Y", "N"))</f>
        <v>N</v>
      </c>
      <c r="N19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7" s="83"/>
      <c r="P197" s="83" t="str">
        <f>IF(ISBLANK('ESS Request Form'!$D305), "No Information Submitted", 'ESS Request Form'!$D305)</f>
        <v>No Information Submitted</v>
      </c>
      <c r="Q197" s="83" t="str">
        <f>IF(ISBLANK('ESS Request Form'!$E305), "No Information Submitted", 'ESS Request Form'!$E305)</f>
        <v>No Information Submitted</v>
      </c>
      <c r="R197" s="83" t="str">
        <f>IF(ISBLANK('ESS Request Form'!$F305), "No Information Submitted", 'ESS Request Form'!$F305)</f>
        <v>No Information Submitted</v>
      </c>
      <c r="S197" s="83" t="str">
        <f>IF(ISBLANK('ESS Request Form'!$G305), "No Information Submitted", 'ESS Request Form'!$G305)</f>
        <v>No Information Submitted</v>
      </c>
      <c r="T197" s="83" t="str">
        <f>IF(ISBLANK('ESS Request Form'!$H305), "No Information Submitted", 'ESS Request Form'!$H305)</f>
        <v>No Information Submitted</v>
      </c>
      <c r="U197" s="83" t="str">
        <f>IF($I$4 &lt;&gt; "Y", "No Information Submitted", IF(ISBLANK('ESS Request Form'!$B$44), "No NRTL Selected", 'ESS Request Form'!$B$44))</f>
        <v>No Information Submitted</v>
      </c>
      <c r="V197" s="84" t="str">
        <f t="shared" ref="V197:V253" si="12">IF($I$4 &lt;&gt; "Y", "No Information Submitted", "")</f>
        <v>No Information Submitted</v>
      </c>
      <c r="W197" s="83" t="str">
        <f>IF($J$4 &lt;&gt; "Y", "No Information Submitted", IF(ISBLANK('ESS Request Form'!$B$44), "No NRTL Selected", 'ESS Request Form'!$B$44))</f>
        <v>No Information Submitted</v>
      </c>
      <c r="X197" s="84" t="str">
        <f t="shared" ref="X197:X253" si="13">IF($J$4 &lt;&gt; "Y", "No Information Submitted", "")</f>
        <v>No Information Submitted</v>
      </c>
      <c r="Y197" s="83" t="str">
        <f>IF($J$4 &lt;&gt; "Y", "No Information Submitted", IF(AND($J$4= "Y", ISBLANK('ESS Request Form'!$B$64)), "ERROR - No Firmware Version Submitted", 'ESS Request Form'!$B$64))</f>
        <v>No Information Submitted</v>
      </c>
      <c r="Z197" s="84" t="str">
        <f t="shared" ref="Z197:Z253" si="14">IF($J$4 &lt;&gt; "Y", "No Information Submitted", IF($L$4 = "N", "No Information Submitted", ""))</f>
        <v>No Information Submitted</v>
      </c>
      <c r="AA197" s="84" t="str">
        <f t="shared" ref="AA197:AA253" si="15">IF($J$4 &lt;&gt; "Y", "No Information Submitted", IF($M$4 = "N", "No Information Submitted", ""))</f>
        <v>No Information Submitted</v>
      </c>
      <c r="AB197" s="83" t="str">
        <f>IF($N$4 = "No Information Submitted", "No Information Submitted", IF(ISBLANK('ESS Request Form'!$B$76), "No Information Submitted", 'ESS Request Form'!$B$76))</f>
        <v>No Information Submitted</v>
      </c>
      <c r="AC197" s="84" t="str">
        <f>IF($N$4 = "No Information Submitted", "No Information Submitted", IF(ISBLANK('ESS Request Form'!$B$76), "No Information Submitted", ""))</f>
        <v>No Information Submitted</v>
      </c>
      <c r="AD197" s="83"/>
      <c r="AF197" s="83"/>
      <c r="AG197" s="83"/>
      <c r="AH197" s="83" t="str">
        <f>IF(ISBLANK('ESS Request Form'!$I305), "", _xlfn.CONCAT("Integrated Inverter model number ", 'ESS Request Form'!$I305))</f>
        <v/>
      </c>
      <c r="AI197" s="83" t="str">
        <f>IF('ESS Request Form'!$B$81 = "", "No Information Submitted", IF('ESS Request Form'!$B$81 = "Yes", "Y", IF('ESS Request Form'!$B$81 = "No", "N", "Error")))</f>
        <v>No Information Submitted</v>
      </c>
      <c r="AJ197" s="83" t="str">
        <f>IF('ESS Request Form'!$B$83 = "", "No Information Submitted", IF('ESS Request Form'!$B$83 = "Yes", "Y", IF('ESS Request Form'!$B$83 = "No", "N", "Error")))</f>
        <v>No Information Submitted</v>
      </c>
      <c r="AK197" s="83" t="str">
        <f>IF('ESS Request Form'!$B$85 = "", "No Information Submitted", IF('ESS Request Form'!$B$85 = "Yes", "Y", IF('ESS Request Form'!$B$85 = "No", "N", "Error")))</f>
        <v>No Information Submitted</v>
      </c>
      <c r="AL197" s="83" t="str">
        <f>IF('ESS Request Form'!$B$87 = "", "No Information Submitted", IF('ESS Request Form'!$B$87 = "Yes", "Y", IF('ESS Request Form'!$B$87 = "No", "N", "Error")))</f>
        <v>No Information Submitted</v>
      </c>
      <c r="AM197" s="83" t="str">
        <f>IF('ESS Request Form'!$B$89 = "", "No Information Submitted", IF('ESS Request Form'!$B$89 = "Yes", "Y", IF('ESS Request Form'!$B$89 = "No", "N", "Error")))</f>
        <v>No Information Submitted</v>
      </c>
      <c r="AN197" s="83" t="str">
        <f>IF('ESS Request Form'!$B$91 = "", "No Information Submitted", IF('ESS Request Form'!$B$91 = "Yes", "Y", IF('ESS Request Form'!$B$91 = "No", "N", "Error")))</f>
        <v>No Information Submitted</v>
      </c>
      <c r="AO197" s="83" t="str">
        <f>IF('ESS Request Form'!$B$93 = "", "No Information Submitted", IF('ESS Request Form'!$B$93 = "Yes", "Y", IF('ESS Request Form'!$B$93 = "No", "N", "Error")))</f>
        <v>No Information Submitted</v>
      </c>
      <c r="AP197" s="83" t="str">
        <f>IF('ESS Request Form'!$B$95 = "", "No Information Submitted", IF('ESS Request Form'!$B$95 = "Yes", "Y", IF('ESS Request Form'!$B$95 = "No", "N", "Error")))</f>
        <v>No Information Submitted</v>
      </c>
      <c r="AQ197" s="83" t="str">
        <f>IF('ESS Request Form'!$B$97 = "", "No Information Submitted", IF('ESS Request Form'!$B$97 = "Yes", "Y", IF('ESS Request Form'!$B$97 = "No", "N", "Error")))</f>
        <v>No Information Submitted</v>
      </c>
      <c r="AR197" s="84"/>
      <c r="AS197" s="84"/>
      <c r="AT197" s="83" t="str">
        <f>IF('ESS Request Form'!$B$16 = "Add", "Add", IF('ESS Request Form'!$B$16 = "Revise", "Revise", "No Information Submitted"))</f>
        <v>No Information Submitted</v>
      </c>
    </row>
    <row r="198" spans="1:46" s="70" customFormat="1" ht="28.8" x14ac:dyDescent="0.3">
      <c r="A198" s="82" t="str">
        <f>IF(ISBLANK('ESS Request Form'!$B$6), "No Information Submitted", 'ESS Request Form'!$B$6)</f>
        <v>No Information Submitted</v>
      </c>
      <c r="B198" s="82"/>
      <c r="C198" s="82" t="str">
        <f>IF(ISBLANK('ESS Request Form'!$B306), "No Information Submitted", 'ESS Request Form'!$B306)</f>
        <v>No Information Submitted</v>
      </c>
      <c r="D198" s="83" t="str">
        <f>IF(ISBLANK('ESS Request Form'!$B$30), "No Information Submitted", 'ESS Request Form'!$B$30)</f>
        <v>No Information Submitted</v>
      </c>
      <c r="E198" s="83" t="str">
        <f>IF(ISBLANK('ESS Request Form'!$C306), "No Information Submitted", IF('ESS Request Form'!$C306 = "No", "N", IF('ESS Request Form'!$C306 = "Yes", "Y", "Error")))</f>
        <v>No Information Submitted</v>
      </c>
      <c r="F198" s="83" t="str">
        <f>IF(ISBLANK('ESS Request Form'!$B$22), "No Information Submitted", 'ESS Request Form'!$B$22)</f>
        <v>No Information Submitted</v>
      </c>
      <c r="G198" s="84" t="str">
        <f>IF(ISBLANK('ESS Request Form'!$B$26), "No Information Submitted", 'ESS Request Form'!$B$26)</f>
        <v>No Information Submitted</v>
      </c>
      <c r="H198" s="83" t="str">
        <f>IF(ISBLANK('ESS Request Form'!$B$24), "No Information Submitted", 'ESS Request Form'!$B$24)</f>
        <v>No Information Submitted</v>
      </c>
      <c r="I198" s="83" t="str">
        <f xml:space="preserve"> IF('ESS Request Form'!$B$42 = "Yes", IF(OR('ESS Request Form'!$B$51 = "Yes", OR('ESS Request Form'!$B$62 = "Yes: SA8-SA15", 'ESS Request Form'!$B$62 = "Yes: SA8-SA15, SA17 &amp; SA18")), IF('ESS Request Form'!$B$51 = "Yes", "Y", "N"), "ERROR - No SA or SB Submitted"), "N")</f>
        <v>N</v>
      </c>
      <c r="J19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8" s="83" t="str">
        <f>IF($J$4 &lt;&gt; "Y", "N", IF('ESS Request Form'!$B$66 = "Yes", "Y", "N"))</f>
        <v>N</v>
      </c>
      <c r="L198" s="83" t="str">
        <f>IF($J$4 &lt;&gt; "Y", "N", IF(OR('ESS Request Form'!$B$62 = "Yes: SA8-SA15", 'ESS Request Form'!$B$62 = "Yes: SA8-SA15, SA17 &amp; SA18"), "Y", "N"))</f>
        <v>N</v>
      </c>
      <c r="M198" s="83" t="str">
        <f>IF($J$4 &lt;&gt; "Y", "N", IF('ESS Request Form'!$B$62 = "Yes: SA8-SA15, SA17 &amp; SA18", "Y", "N"))</f>
        <v>N</v>
      </c>
      <c r="N19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8" s="83"/>
      <c r="P198" s="83" t="str">
        <f>IF(ISBLANK('ESS Request Form'!$D306), "No Information Submitted", 'ESS Request Form'!$D306)</f>
        <v>No Information Submitted</v>
      </c>
      <c r="Q198" s="83" t="str">
        <f>IF(ISBLANK('ESS Request Form'!$E306), "No Information Submitted", 'ESS Request Form'!$E306)</f>
        <v>No Information Submitted</v>
      </c>
      <c r="R198" s="83" t="str">
        <f>IF(ISBLANK('ESS Request Form'!$F306), "No Information Submitted", 'ESS Request Form'!$F306)</f>
        <v>No Information Submitted</v>
      </c>
      <c r="S198" s="83" t="str">
        <f>IF(ISBLANK('ESS Request Form'!$G306), "No Information Submitted", 'ESS Request Form'!$G306)</f>
        <v>No Information Submitted</v>
      </c>
      <c r="T198" s="83" t="str">
        <f>IF(ISBLANK('ESS Request Form'!$H306), "No Information Submitted", 'ESS Request Form'!$H306)</f>
        <v>No Information Submitted</v>
      </c>
      <c r="U198" s="83" t="str">
        <f>IF($I$4 &lt;&gt; "Y", "No Information Submitted", IF(ISBLANK('ESS Request Form'!$B$44), "No NRTL Selected", 'ESS Request Form'!$B$44))</f>
        <v>No Information Submitted</v>
      </c>
      <c r="V198" s="84" t="str">
        <f t="shared" si="12"/>
        <v>No Information Submitted</v>
      </c>
      <c r="W198" s="83" t="str">
        <f>IF($J$4 &lt;&gt; "Y", "No Information Submitted", IF(ISBLANK('ESS Request Form'!$B$44), "No NRTL Selected", 'ESS Request Form'!$B$44))</f>
        <v>No Information Submitted</v>
      </c>
      <c r="X198" s="84" t="str">
        <f t="shared" si="13"/>
        <v>No Information Submitted</v>
      </c>
      <c r="Y198" s="83" t="str">
        <f>IF($J$4 &lt;&gt; "Y", "No Information Submitted", IF(AND($J$4= "Y", ISBLANK('ESS Request Form'!$B$64)), "ERROR - No Firmware Version Submitted", 'ESS Request Form'!$B$64))</f>
        <v>No Information Submitted</v>
      </c>
      <c r="Z198" s="84" t="str">
        <f t="shared" si="14"/>
        <v>No Information Submitted</v>
      </c>
      <c r="AA198" s="84" t="str">
        <f t="shared" si="15"/>
        <v>No Information Submitted</v>
      </c>
      <c r="AB198" s="83" t="str">
        <f>IF($N$4 = "No Information Submitted", "No Information Submitted", IF(ISBLANK('ESS Request Form'!$B$76), "No Information Submitted", 'ESS Request Form'!$B$76))</f>
        <v>No Information Submitted</v>
      </c>
      <c r="AC198" s="84" t="str">
        <f>IF($N$4 = "No Information Submitted", "No Information Submitted", IF(ISBLANK('ESS Request Form'!$B$76), "No Information Submitted", ""))</f>
        <v>No Information Submitted</v>
      </c>
      <c r="AD198" s="83"/>
      <c r="AF198" s="83"/>
      <c r="AG198" s="83"/>
      <c r="AH198" s="83" t="str">
        <f>IF(ISBLANK('ESS Request Form'!$I306), "", _xlfn.CONCAT("Integrated Inverter model number ", 'ESS Request Form'!$I306))</f>
        <v/>
      </c>
      <c r="AI198" s="83" t="str">
        <f>IF('ESS Request Form'!$B$81 = "", "No Information Submitted", IF('ESS Request Form'!$B$81 = "Yes", "Y", IF('ESS Request Form'!$B$81 = "No", "N", "Error")))</f>
        <v>No Information Submitted</v>
      </c>
      <c r="AJ198" s="83" t="str">
        <f>IF('ESS Request Form'!$B$83 = "", "No Information Submitted", IF('ESS Request Form'!$B$83 = "Yes", "Y", IF('ESS Request Form'!$B$83 = "No", "N", "Error")))</f>
        <v>No Information Submitted</v>
      </c>
      <c r="AK198" s="83" t="str">
        <f>IF('ESS Request Form'!$B$85 = "", "No Information Submitted", IF('ESS Request Form'!$B$85 = "Yes", "Y", IF('ESS Request Form'!$B$85 = "No", "N", "Error")))</f>
        <v>No Information Submitted</v>
      </c>
      <c r="AL198" s="83" t="str">
        <f>IF('ESS Request Form'!$B$87 = "", "No Information Submitted", IF('ESS Request Form'!$B$87 = "Yes", "Y", IF('ESS Request Form'!$B$87 = "No", "N", "Error")))</f>
        <v>No Information Submitted</v>
      </c>
      <c r="AM198" s="83" t="str">
        <f>IF('ESS Request Form'!$B$89 = "", "No Information Submitted", IF('ESS Request Form'!$B$89 = "Yes", "Y", IF('ESS Request Form'!$B$89 = "No", "N", "Error")))</f>
        <v>No Information Submitted</v>
      </c>
      <c r="AN198" s="83" t="str">
        <f>IF('ESS Request Form'!$B$91 = "", "No Information Submitted", IF('ESS Request Form'!$B$91 = "Yes", "Y", IF('ESS Request Form'!$B$91 = "No", "N", "Error")))</f>
        <v>No Information Submitted</v>
      </c>
      <c r="AO198" s="83" t="str">
        <f>IF('ESS Request Form'!$B$93 = "", "No Information Submitted", IF('ESS Request Form'!$B$93 = "Yes", "Y", IF('ESS Request Form'!$B$93 = "No", "N", "Error")))</f>
        <v>No Information Submitted</v>
      </c>
      <c r="AP198" s="83" t="str">
        <f>IF('ESS Request Form'!$B$95 = "", "No Information Submitted", IF('ESS Request Form'!$B$95 = "Yes", "Y", IF('ESS Request Form'!$B$95 = "No", "N", "Error")))</f>
        <v>No Information Submitted</v>
      </c>
      <c r="AQ198" s="83" t="str">
        <f>IF('ESS Request Form'!$B$97 = "", "No Information Submitted", IF('ESS Request Form'!$B$97 = "Yes", "Y", IF('ESS Request Form'!$B$97 = "No", "N", "Error")))</f>
        <v>No Information Submitted</v>
      </c>
      <c r="AR198" s="84"/>
      <c r="AS198" s="84"/>
      <c r="AT198" s="83" t="str">
        <f>IF('ESS Request Form'!$B$16 = "Add", "Add", IF('ESS Request Form'!$B$16 = "Revise", "Revise", "No Information Submitted"))</f>
        <v>No Information Submitted</v>
      </c>
    </row>
    <row r="199" spans="1:46" s="70" customFormat="1" ht="28.8" x14ac:dyDescent="0.3">
      <c r="A199" s="82" t="str">
        <f>IF(ISBLANK('ESS Request Form'!$B$6), "No Information Submitted", 'ESS Request Form'!$B$6)</f>
        <v>No Information Submitted</v>
      </c>
      <c r="B199" s="82"/>
      <c r="C199" s="82" t="str">
        <f>IF(ISBLANK('ESS Request Form'!$B307), "No Information Submitted", 'ESS Request Form'!$B307)</f>
        <v>No Information Submitted</v>
      </c>
      <c r="D199" s="83" t="str">
        <f>IF(ISBLANK('ESS Request Form'!$B$30), "No Information Submitted", 'ESS Request Form'!$B$30)</f>
        <v>No Information Submitted</v>
      </c>
      <c r="E199" s="83" t="str">
        <f>IF(ISBLANK('ESS Request Form'!$C307), "No Information Submitted", IF('ESS Request Form'!$C307 = "No", "N", IF('ESS Request Form'!$C307 = "Yes", "Y", "Error")))</f>
        <v>No Information Submitted</v>
      </c>
      <c r="F199" s="83" t="str">
        <f>IF(ISBLANK('ESS Request Form'!$B$22), "No Information Submitted", 'ESS Request Form'!$B$22)</f>
        <v>No Information Submitted</v>
      </c>
      <c r="G199" s="84" t="str">
        <f>IF(ISBLANK('ESS Request Form'!$B$26), "No Information Submitted", 'ESS Request Form'!$B$26)</f>
        <v>No Information Submitted</v>
      </c>
      <c r="H199" s="83" t="str">
        <f>IF(ISBLANK('ESS Request Form'!$B$24), "No Information Submitted", 'ESS Request Form'!$B$24)</f>
        <v>No Information Submitted</v>
      </c>
      <c r="I199" s="83" t="str">
        <f xml:space="preserve"> IF('ESS Request Form'!$B$42 = "Yes", IF(OR('ESS Request Form'!$B$51 = "Yes", OR('ESS Request Form'!$B$62 = "Yes: SA8-SA15", 'ESS Request Form'!$B$62 = "Yes: SA8-SA15, SA17 &amp; SA18")), IF('ESS Request Form'!$B$51 = "Yes", "Y", "N"), "ERROR - No SA or SB Submitted"), "N")</f>
        <v>N</v>
      </c>
      <c r="J19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9" s="83" t="str">
        <f>IF($J$4 &lt;&gt; "Y", "N", IF('ESS Request Form'!$B$66 = "Yes", "Y", "N"))</f>
        <v>N</v>
      </c>
      <c r="L199" s="83" t="str">
        <f>IF($J$4 &lt;&gt; "Y", "N", IF(OR('ESS Request Form'!$B$62 = "Yes: SA8-SA15", 'ESS Request Form'!$B$62 = "Yes: SA8-SA15, SA17 &amp; SA18"), "Y", "N"))</f>
        <v>N</v>
      </c>
      <c r="M199" s="83" t="str">
        <f>IF($J$4 &lt;&gt; "Y", "N", IF('ESS Request Form'!$B$62 = "Yes: SA8-SA15, SA17 &amp; SA18", "Y", "N"))</f>
        <v>N</v>
      </c>
      <c r="N19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9" s="83"/>
      <c r="P199" s="83" t="str">
        <f>IF(ISBLANK('ESS Request Form'!$D307), "No Information Submitted", 'ESS Request Form'!$D307)</f>
        <v>No Information Submitted</v>
      </c>
      <c r="Q199" s="83" t="str">
        <f>IF(ISBLANK('ESS Request Form'!$E307), "No Information Submitted", 'ESS Request Form'!$E307)</f>
        <v>No Information Submitted</v>
      </c>
      <c r="R199" s="83" t="str">
        <f>IF(ISBLANK('ESS Request Form'!$F307), "No Information Submitted", 'ESS Request Form'!$F307)</f>
        <v>No Information Submitted</v>
      </c>
      <c r="S199" s="83" t="str">
        <f>IF(ISBLANK('ESS Request Form'!$G307), "No Information Submitted", 'ESS Request Form'!$G307)</f>
        <v>No Information Submitted</v>
      </c>
      <c r="T199" s="83" t="str">
        <f>IF(ISBLANK('ESS Request Form'!$H307), "No Information Submitted", 'ESS Request Form'!$H307)</f>
        <v>No Information Submitted</v>
      </c>
      <c r="U199" s="83" t="str">
        <f>IF($I$4 &lt;&gt; "Y", "No Information Submitted", IF(ISBLANK('ESS Request Form'!$B$44), "No NRTL Selected", 'ESS Request Form'!$B$44))</f>
        <v>No Information Submitted</v>
      </c>
      <c r="V199" s="84" t="str">
        <f t="shared" si="12"/>
        <v>No Information Submitted</v>
      </c>
      <c r="W199" s="83" t="str">
        <f>IF($J$4 &lt;&gt; "Y", "No Information Submitted", IF(ISBLANK('ESS Request Form'!$B$44), "No NRTL Selected", 'ESS Request Form'!$B$44))</f>
        <v>No Information Submitted</v>
      </c>
      <c r="X199" s="84" t="str">
        <f t="shared" si="13"/>
        <v>No Information Submitted</v>
      </c>
      <c r="Y199" s="83" t="str">
        <f>IF($J$4 &lt;&gt; "Y", "No Information Submitted", IF(AND($J$4= "Y", ISBLANK('ESS Request Form'!$B$64)), "ERROR - No Firmware Version Submitted", 'ESS Request Form'!$B$64))</f>
        <v>No Information Submitted</v>
      </c>
      <c r="Z199" s="84" t="str">
        <f t="shared" si="14"/>
        <v>No Information Submitted</v>
      </c>
      <c r="AA199" s="84" t="str">
        <f t="shared" si="15"/>
        <v>No Information Submitted</v>
      </c>
      <c r="AB199" s="83" t="str">
        <f>IF($N$4 = "No Information Submitted", "No Information Submitted", IF(ISBLANK('ESS Request Form'!$B$76), "No Information Submitted", 'ESS Request Form'!$B$76))</f>
        <v>No Information Submitted</v>
      </c>
      <c r="AC199" s="84" t="str">
        <f>IF($N$4 = "No Information Submitted", "No Information Submitted", IF(ISBLANK('ESS Request Form'!$B$76), "No Information Submitted", ""))</f>
        <v>No Information Submitted</v>
      </c>
      <c r="AD199" s="83"/>
      <c r="AF199" s="83"/>
      <c r="AG199" s="83"/>
      <c r="AH199" s="83" t="str">
        <f>IF(ISBLANK('ESS Request Form'!$I307), "", _xlfn.CONCAT("Integrated Inverter model number ", 'ESS Request Form'!$I307))</f>
        <v/>
      </c>
      <c r="AI199" s="83" t="str">
        <f>IF('ESS Request Form'!$B$81 = "", "No Information Submitted", IF('ESS Request Form'!$B$81 = "Yes", "Y", IF('ESS Request Form'!$B$81 = "No", "N", "Error")))</f>
        <v>No Information Submitted</v>
      </c>
      <c r="AJ199" s="83" t="str">
        <f>IF('ESS Request Form'!$B$83 = "", "No Information Submitted", IF('ESS Request Form'!$B$83 = "Yes", "Y", IF('ESS Request Form'!$B$83 = "No", "N", "Error")))</f>
        <v>No Information Submitted</v>
      </c>
      <c r="AK199" s="83" t="str">
        <f>IF('ESS Request Form'!$B$85 = "", "No Information Submitted", IF('ESS Request Form'!$B$85 = "Yes", "Y", IF('ESS Request Form'!$B$85 = "No", "N", "Error")))</f>
        <v>No Information Submitted</v>
      </c>
      <c r="AL199" s="83" t="str">
        <f>IF('ESS Request Form'!$B$87 = "", "No Information Submitted", IF('ESS Request Form'!$B$87 = "Yes", "Y", IF('ESS Request Form'!$B$87 = "No", "N", "Error")))</f>
        <v>No Information Submitted</v>
      </c>
      <c r="AM199" s="83" t="str">
        <f>IF('ESS Request Form'!$B$89 = "", "No Information Submitted", IF('ESS Request Form'!$B$89 = "Yes", "Y", IF('ESS Request Form'!$B$89 = "No", "N", "Error")))</f>
        <v>No Information Submitted</v>
      </c>
      <c r="AN199" s="83" t="str">
        <f>IF('ESS Request Form'!$B$91 = "", "No Information Submitted", IF('ESS Request Form'!$B$91 = "Yes", "Y", IF('ESS Request Form'!$B$91 = "No", "N", "Error")))</f>
        <v>No Information Submitted</v>
      </c>
      <c r="AO199" s="83" t="str">
        <f>IF('ESS Request Form'!$B$93 = "", "No Information Submitted", IF('ESS Request Form'!$B$93 = "Yes", "Y", IF('ESS Request Form'!$B$93 = "No", "N", "Error")))</f>
        <v>No Information Submitted</v>
      </c>
      <c r="AP199" s="83" t="str">
        <f>IF('ESS Request Form'!$B$95 = "", "No Information Submitted", IF('ESS Request Form'!$B$95 = "Yes", "Y", IF('ESS Request Form'!$B$95 = "No", "N", "Error")))</f>
        <v>No Information Submitted</v>
      </c>
      <c r="AQ199" s="83" t="str">
        <f>IF('ESS Request Form'!$B$97 = "", "No Information Submitted", IF('ESS Request Form'!$B$97 = "Yes", "Y", IF('ESS Request Form'!$B$97 = "No", "N", "Error")))</f>
        <v>No Information Submitted</v>
      </c>
      <c r="AR199" s="84"/>
      <c r="AS199" s="84"/>
      <c r="AT199" s="83" t="str">
        <f>IF('ESS Request Form'!$B$16 = "Add", "Add", IF('ESS Request Form'!$B$16 = "Revise", "Revise", "No Information Submitted"))</f>
        <v>No Information Submitted</v>
      </c>
    </row>
    <row r="200" spans="1:46" s="70" customFormat="1" ht="28.8" x14ac:dyDescent="0.3">
      <c r="A200" s="82" t="str">
        <f>IF(ISBLANK('ESS Request Form'!$B$6), "No Information Submitted", 'ESS Request Form'!$B$6)</f>
        <v>No Information Submitted</v>
      </c>
      <c r="B200" s="82"/>
      <c r="C200" s="82" t="str">
        <f>IF(ISBLANK('ESS Request Form'!$B308), "No Information Submitted", 'ESS Request Form'!$B308)</f>
        <v>No Information Submitted</v>
      </c>
      <c r="D200" s="83" t="str">
        <f>IF(ISBLANK('ESS Request Form'!$B$30), "No Information Submitted", 'ESS Request Form'!$B$30)</f>
        <v>No Information Submitted</v>
      </c>
      <c r="E200" s="83" t="str">
        <f>IF(ISBLANK('ESS Request Form'!$C308), "No Information Submitted", IF('ESS Request Form'!$C308 = "No", "N", IF('ESS Request Form'!$C308 = "Yes", "Y", "Error")))</f>
        <v>No Information Submitted</v>
      </c>
      <c r="F200" s="83" t="str">
        <f>IF(ISBLANK('ESS Request Form'!$B$22), "No Information Submitted", 'ESS Request Form'!$B$22)</f>
        <v>No Information Submitted</v>
      </c>
      <c r="G200" s="84" t="str">
        <f>IF(ISBLANK('ESS Request Form'!$B$26), "No Information Submitted", 'ESS Request Form'!$B$26)</f>
        <v>No Information Submitted</v>
      </c>
      <c r="H200" s="83" t="str">
        <f>IF(ISBLANK('ESS Request Form'!$B$24), "No Information Submitted", 'ESS Request Form'!$B$24)</f>
        <v>No Information Submitted</v>
      </c>
      <c r="I200" s="83" t="str">
        <f xml:space="preserve"> IF('ESS Request Form'!$B$42 = "Yes", IF(OR('ESS Request Form'!$B$51 = "Yes", OR('ESS Request Form'!$B$62 = "Yes: SA8-SA15", 'ESS Request Form'!$B$62 = "Yes: SA8-SA15, SA17 &amp; SA18")), IF('ESS Request Form'!$B$51 = "Yes", "Y", "N"), "ERROR - No SA or SB Submitted"), "N")</f>
        <v>N</v>
      </c>
      <c r="J20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0" s="83" t="str">
        <f>IF($J$4 &lt;&gt; "Y", "N", IF('ESS Request Form'!$B$66 = "Yes", "Y", "N"))</f>
        <v>N</v>
      </c>
      <c r="L200" s="83" t="str">
        <f>IF($J$4 &lt;&gt; "Y", "N", IF(OR('ESS Request Form'!$B$62 = "Yes: SA8-SA15", 'ESS Request Form'!$B$62 = "Yes: SA8-SA15, SA17 &amp; SA18"), "Y", "N"))</f>
        <v>N</v>
      </c>
      <c r="M200" s="83" t="str">
        <f>IF($J$4 &lt;&gt; "Y", "N", IF('ESS Request Form'!$B$62 = "Yes: SA8-SA15, SA17 &amp; SA18", "Y", "N"))</f>
        <v>N</v>
      </c>
      <c r="N20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0" s="83"/>
      <c r="P200" s="83" t="str">
        <f>IF(ISBLANK('ESS Request Form'!$D308), "No Information Submitted", 'ESS Request Form'!$D308)</f>
        <v>No Information Submitted</v>
      </c>
      <c r="Q200" s="83" t="str">
        <f>IF(ISBLANK('ESS Request Form'!$E308), "No Information Submitted", 'ESS Request Form'!$E308)</f>
        <v>No Information Submitted</v>
      </c>
      <c r="R200" s="83" t="str">
        <f>IF(ISBLANK('ESS Request Form'!$F308), "No Information Submitted", 'ESS Request Form'!$F308)</f>
        <v>No Information Submitted</v>
      </c>
      <c r="S200" s="83" t="str">
        <f>IF(ISBLANK('ESS Request Form'!$G308), "No Information Submitted", 'ESS Request Form'!$G308)</f>
        <v>No Information Submitted</v>
      </c>
      <c r="T200" s="83" t="str">
        <f>IF(ISBLANK('ESS Request Form'!$H308), "No Information Submitted", 'ESS Request Form'!$H308)</f>
        <v>No Information Submitted</v>
      </c>
      <c r="U200" s="83" t="str">
        <f>IF($I$4 &lt;&gt; "Y", "No Information Submitted", IF(ISBLANK('ESS Request Form'!$B$44), "No NRTL Selected", 'ESS Request Form'!$B$44))</f>
        <v>No Information Submitted</v>
      </c>
      <c r="V200" s="84" t="str">
        <f t="shared" si="12"/>
        <v>No Information Submitted</v>
      </c>
      <c r="W200" s="83" t="str">
        <f>IF($J$4 &lt;&gt; "Y", "No Information Submitted", IF(ISBLANK('ESS Request Form'!$B$44), "No NRTL Selected", 'ESS Request Form'!$B$44))</f>
        <v>No Information Submitted</v>
      </c>
      <c r="X200" s="84" t="str">
        <f t="shared" si="13"/>
        <v>No Information Submitted</v>
      </c>
      <c r="Y200" s="83" t="str">
        <f>IF($J$4 &lt;&gt; "Y", "No Information Submitted", IF(AND($J$4= "Y", ISBLANK('ESS Request Form'!$B$64)), "ERROR - No Firmware Version Submitted", 'ESS Request Form'!$B$64))</f>
        <v>No Information Submitted</v>
      </c>
      <c r="Z200" s="84" t="str">
        <f t="shared" si="14"/>
        <v>No Information Submitted</v>
      </c>
      <c r="AA200" s="84" t="str">
        <f t="shared" si="15"/>
        <v>No Information Submitted</v>
      </c>
      <c r="AB200" s="83" t="str">
        <f>IF($N$4 = "No Information Submitted", "No Information Submitted", IF(ISBLANK('ESS Request Form'!$B$76), "No Information Submitted", 'ESS Request Form'!$B$76))</f>
        <v>No Information Submitted</v>
      </c>
      <c r="AC200" s="84" t="str">
        <f>IF($N$4 = "No Information Submitted", "No Information Submitted", IF(ISBLANK('ESS Request Form'!$B$76), "No Information Submitted", ""))</f>
        <v>No Information Submitted</v>
      </c>
      <c r="AD200" s="83"/>
      <c r="AF200" s="83"/>
      <c r="AG200" s="83"/>
      <c r="AH200" s="83" t="str">
        <f>IF(ISBLANK('ESS Request Form'!$I308), "", _xlfn.CONCAT("Integrated Inverter model number ", 'ESS Request Form'!$I308))</f>
        <v/>
      </c>
      <c r="AI200" s="83" t="str">
        <f>IF('ESS Request Form'!$B$81 = "", "No Information Submitted", IF('ESS Request Form'!$B$81 = "Yes", "Y", IF('ESS Request Form'!$B$81 = "No", "N", "Error")))</f>
        <v>No Information Submitted</v>
      </c>
      <c r="AJ200" s="83" t="str">
        <f>IF('ESS Request Form'!$B$83 = "", "No Information Submitted", IF('ESS Request Form'!$B$83 = "Yes", "Y", IF('ESS Request Form'!$B$83 = "No", "N", "Error")))</f>
        <v>No Information Submitted</v>
      </c>
      <c r="AK200" s="83" t="str">
        <f>IF('ESS Request Form'!$B$85 = "", "No Information Submitted", IF('ESS Request Form'!$B$85 = "Yes", "Y", IF('ESS Request Form'!$B$85 = "No", "N", "Error")))</f>
        <v>No Information Submitted</v>
      </c>
      <c r="AL200" s="83" t="str">
        <f>IF('ESS Request Form'!$B$87 = "", "No Information Submitted", IF('ESS Request Form'!$B$87 = "Yes", "Y", IF('ESS Request Form'!$B$87 = "No", "N", "Error")))</f>
        <v>No Information Submitted</v>
      </c>
      <c r="AM200" s="83" t="str">
        <f>IF('ESS Request Form'!$B$89 = "", "No Information Submitted", IF('ESS Request Form'!$B$89 = "Yes", "Y", IF('ESS Request Form'!$B$89 = "No", "N", "Error")))</f>
        <v>No Information Submitted</v>
      </c>
      <c r="AN200" s="83" t="str">
        <f>IF('ESS Request Form'!$B$91 = "", "No Information Submitted", IF('ESS Request Form'!$B$91 = "Yes", "Y", IF('ESS Request Form'!$B$91 = "No", "N", "Error")))</f>
        <v>No Information Submitted</v>
      </c>
      <c r="AO200" s="83" t="str">
        <f>IF('ESS Request Form'!$B$93 = "", "No Information Submitted", IF('ESS Request Form'!$B$93 = "Yes", "Y", IF('ESS Request Form'!$B$93 = "No", "N", "Error")))</f>
        <v>No Information Submitted</v>
      </c>
      <c r="AP200" s="83" t="str">
        <f>IF('ESS Request Form'!$B$95 = "", "No Information Submitted", IF('ESS Request Form'!$B$95 = "Yes", "Y", IF('ESS Request Form'!$B$95 = "No", "N", "Error")))</f>
        <v>No Information Submitted</v>
      </c>
      <c r="AQ200" s="83" t="str">
        <f>IF('ESS Request Form'!$B$97 = "", "No Information Submitted", IF('ESS Request Form'!$B$97 = "Yes", "Y", IF('ESS Request Form'!$B$97 = "No", "N", "Error")))</f>
        <v>No Information Submitted</v>
      </c>
      <c r="AR200" s="84"/>
      <c r="AS200" s="84"/>
      <c r="AT200" s="83" t="str">
        <f>IF('ESS Request Form'!$B$16 = "Add", "Add", IF('ESS Request Form'!$B$16 = "Revise", "Revise", "No Information Submitted"))</f>
        <v>No Information Submitted</v>
      </c>
    </row>
    <row r="201" spans="1:46" s="70" customFormat="1" ht="28.8" x14ac:dyDescent="0.3">
      <c r="A201" s="82" t="str">
        <f>IF(ISBLANK('ESS Request Form'!$B$6), "No Information Submitted", 'ESS Request Form'!$B$6)</f>
        <v>No Information Submitted</v>
      </c>
      <c r="B201" s="82"/>
      <c r="C201" s="82" t="str">
        <f>IF(ISBLANK('ESS Request Form'!$B309), "No Information Submitted", 'ESS Request Form'!$B309)</f>
        <v>No Information Submitted</v>
      </c>
      <c r="D201" s="83" t="str">
        <f>IF(ISBLANK('ESS Request Form'!$B$30), "No Information Submitted", 'ESS Request Form'!$B$30)</f>
        <v>No Information Submitted</v>
      </c>
      <c r="E201" s="83" t="str">
        <f>IF(ISBLANK('ESS Request Form'!$C309), "No Information Submitted", IF('ESS Request Form'!$C309 = "No", "N", IF('ESS Request Form'!$C309 = "Yes", "Y", "Error")))</f>
        <v>No Information Submitted</v>
      </c>
      <c r="F201" s="83" t="str">
        <f>IF(ISBLANK('ESS Request Form'!$B$22), "No Information Submitted", 'ESS Request Form'!$B$22)</f>
        <v>No Information Submitted</v>
      </c>
      <c r="G201" s="84" t="str">
        <f>IF(ISBLANK('ESS Request Form'!$B$26), "No Information Submitted", 'ESS Request Form'!$B$26)</f>
        <v>No Information Submitted</v>
      </c>
      <c r="H201" s="83" t="str">
        <f>IF(ISBLANK('ESS Request Form'!$B$24), "No Information Submitted", 'ESS Request Form'!$B$24)</f>
        <v>No Information Submitted</v>
      </c>
      <c r="I201" s="83" t="str">
        <f xml:space="preserve"> IF('ESS Request Form'!$B$42 = "Yes", IF(OR('ESS Request Form'!$B$51 = "Yes", OR('ESS Request Form'!$B$62 = "Yes: SA8-SA15", 'ESS Request Form'!$B$62 = "Yes: SA8-SA15, SA17 &amp; SA18")), IF('ESS Request Form'!$B$51 = "Yes", "Y", "N"), "ERROR - No SA or SB Submitted"), "N")</f>
        <v>N</v>
      </c>
      <c r="J20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1" s="83" t="str">
        <f>IF($J$4 &lt;&gt; "Y", "N", IF('ESS Request Form'!$B$66 = "Yes", "Y", "N"))</f>
        <v>N</v>
      </c>
      <c r="L201" s="83" t="str">
        <f>IF($J$4 &lt;&gt; "Y", "N", IF(OR('ESS Request Form'!$B$62 = "Yes: SA8-SA15", 'ESS Request Form'!$B$62 = "Yes: SA8-SA15, SA17 &amp; SA18"), "Y", "N"))</f>
        <v>N</v>
      </c>
      <c r="M201" s="83" t="str">
        <f>IF($J$4 &lt;&gt; "Y", "N", IF('ESS Request Form'!$B$62 = "Yes: SA8-SA15, SA17 &amp; SA18", "Y", "N"))</f>
        <v>N</v>
      </c>
      <c r="N20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1" s="83"/>
      <c r="P201" s="83" t="str">
        <f>IF(ISBLANK('ESS Request Form'!$D309), "No Information Submitted", 'ESS Request Form'!$D309)</f>
        <v>No Information Submitted</v>
      </c>
      <c r="Q201" s="83" t="str">
        <f>IF(ISBLANK('ESS Request Form'!$E309), "No Information Submitted", 'ESS Request Form'!$E309)</f>
        <v>No Information Submitted</v>
      </c>
      <c r="R201" s="83" t="str">
        <f>IF(ISBLANK('ESS Request Form'!$F309), "No Information Submitted", 'ESS Request Form'!$F309)</f>
        <v>No Information Submitted</v>
      </c>
      <c r="S201" s="83" t="str">
        <f>IF(ISBLANK('ESS Request Form'!$G309), "No Information Submitted", 'ESS Request Form'!$G309)</f>
        <v>No Information Submitted</v>
      </c>
      <c r="T201" s="83" t="str">
        <f>IF(ISBLANK('ESS Request Form'!$H309), "No Information Submitted", 'ESS Request Form'!$H309)</f>
        <v>No Information Submitted</v>
      </c>
      <c r="U201" s="83" t="str">
        <f>IF($I$4 &lt;&gt; "Y", "No Information Submitted", IF(ISBLANK('ESS Request Form'!$B$44), "No NRTL Selected", 'ESS Request Form'!$B$44))</f>
        <v>No Information Submitted</v>
      </c>
      <c r="V201" s="84" t="str">
        <f t="shared" si="12"/>
        <v>No Information Submitted</v>
      </c>
      <c r="W201" s="83" t="str">
        <f>IF($J$4 &lt;&gt; "Y", "No Information Submitted", IF(ISBLANK('ESS Request Form'!$B$44), "No NRTL Selected", 'ESS Request Form'!$B$44))</f>
        <v>No Information Submitted</v>
      </c>
      <c r="X201" s="84" t="str">
        <f t="shared" si="13"/>
        <v>No Information Submitted</v>
      </c>
      <c r="Y201" s="83" t="str">
        <f>IF($J$4 &lt;&gt; "Y", "No Information Submitted", IF(AND($J$4= "Y", ISBLANK('ESS Request Form'!$B$64)), "ERROR - No Firmware Version Submitted", 'ESS Request Form'!$B$64))</f>
        <v>No Information Submitted</v>
      </c>
      <c r="Z201" s="84" t="str">
        <f t="shared" si="14"/>
        <v>No Information Submitted</v>
      </c>
      <c r="AA201" s="84" t="str">
        <f t="shared" si="15"/>
        <v>No Information Submitted</v>
      </c>
      <c r="AB201" s="83" t="str">
        <f>IF($N$4 = "No Information Submitted", "No Information Submitted", IF(ISBLANK('ESS Request Form'!$B$76), "No Information Submitted", 'ESS Request Form'!$B$76))</f>
        <v>No Information Submitted</v>
      </c>
      <c r="AC201" s="84" t="str">
        <f>IF($N$4 = "No Information Submitted", "No Information Submitted", IF(ISBLANK('ESS Request Form'!$B$76), "No Information Submitted", ""))</f>
        <v>No Information Submitted</v>
      </c>
      <c r="AD201" s="83"/>
      <c r="AF201" s="83"/>
      <c r="AG201" s="83"/>
      <c r="AH201" s="83" t="str">
        <f>IF(ISBLANK('ESS Request Form'!$I309), "", _xlfn.CONCAT("Integrated Inverter model number ", 'ESS Request Form'!$I309))</f>
        <v/>
      </c>
      <c r="AI201" s="83" t="str">
        <f>IF('ESS Request Form'!$B$81 = "", "No Information Submitted", IF('ESS Request Form'!$B$81 = "Yes", "Y", IF('ESS Request Form'!$B$81 = "No", "N", "Error")))</f>
        <v>No Information Submitted</v>
      </c>
      <c r="AJ201" s="83" t="str">
        <f>IF('ESS Request Form'!$B$83 = "", "No Information Submitted", IF('ESS Request Form'!$B$83 = "Yes", "Y", IF('ESS Request Form'!$B$83 = "No", "N", "Error")))</f>
        <v>No Information Submitted</v>
      </c>
      <c r="AK201" s="83" t="str">
        <f>IF('ESS Request Form'!$B$85 = "", "No Information Submitted", IF('ESS Request Form'!$B$85 = "Yes", "Y", IF('ESS Request Form'!$B$85 = "No", "N", "Error")))</f>
        <v>No Information Submitted</v>
      </c>
      <c r="AL201" s="83" t="str">
        <f>IF('ESS Request Form'!$B$87 = "", "No Information Submitted", IF('ESS Request Form'!$B$87 = "Yes", "Y", IF('ESS Request Form'!$B$87 = "No", "N", "Error")))</f>
        <v>No Information Submitted</v>
      </c>
      <c r="AM201" s="83" t="str">
        <f>IF('ESS Request Form'!$B$89 = "", "No Information Submitted", IF('ESS Request Form'!$B$89 = "Yes", "Y", IF('ESS Request Form'!$B$89 = "No", "N", "Error")))</f>
        <v>No Information Submitted</v>
      </c>
      <c r="AN201" s="83" t="str">
        <f>IF('ESS Request Form'!$B$91 = "", "No Information Submitted", IF('ESS Request Form'!$B$91 = "Yes", "Y", IF('ESS Request Form'!$B$91 = "No", "N", "Error")))</f>
        <v>No Information Submitted</v>
      </c>
      <c r="AO201" s="83" t="str">
        <f>IF('ESS Request Form'!$B$93 = "", "No Information Submitted", IF('ESS Request Form'!$B$93 = "Yes", "Y", IF('ESS Request Form'!$B$93 = "No", "N", "Error")))</f>
        <v>No Information Submitted</v>
      </c>
      <c r="AP201" s="83" t="str">
        <f>IF('ESS Request Form'!$B$95 = "", "No Information Submitted", IF('ESS Request Form'!$B$95 = "Yes", "Y", IF('ESS Request Form'!$B$95 = "No", "N", "Error")))</f>
        <v>No Information Submitted</v>
      </c>
      <c r="AQ201" s="83" t="str">
        <f>IF('ESS Request Form'!$B$97 = "", "No Information Submitted", IF('ESS Request Form'!$B$97 = "Yes", "Y", IF('ESS Request Form'!$B$97 = "No", "N", "Error")))</f>
        <v>No Information Submitted</v>
      </c>
      <c r="AR201" s="84"/>
      <c r="AS201" s="84"/>
      <c r="AT201" s="83" t="str">
        <f>IF('ESS Request Form'!$B$16 = "Add", "Add", IF('ESS Request Form'!$B$16 = "Revise", "Revise", "No Information Submitted"))</f>
        <v>No Information Submitted</v>
      </c>
    </row>
    <row r="202" spans="1:46" s="70" customFormat="1" ht="28.8" x14ac:dyDescent="0.3">
      <c r="A202" s="82" t="str">
        <f>IF(ISBLANK('ESS Request Form'!$B$6), "No Information Submitted", 'ESS Request Form'!$B$6)</f>
        <v>No Information Submitted</v>
      </c>
      <c r="B202" s="82"/>
      <c r="C202" s="82" t="str">
        <f>IF(ISBLANK('ESS Request Form'!$B310), "No Information Submitted", 'ESS Request Form'!$B310)</f>
        <v>No Information Submitted</v>
      </c>
      <c r="D202" s="83" t="str">
        <f>IF(ISBLANK('ESS Request Form'!$B$30), "No Information Submitted", 'ESS Request Form'!$B$30)</f>
        <v>No Information Submitted</v>
      </c>
      <c r="E202" s="83" t="str">
        <f>IF(ISBLANK('ESS Request Form'!$C310), "No Information Submitted", IF('ESS Request Form'!$C310 = "No", "N", IF('ESS Request Form'!$C310 = "Yes", "Y", "Error")))</f>
        <v>No Information Submitted</v>
      </c>
      <c r="F202" s="83" t="str">
        <f>IF(ISBLANK('ESS Request Form'!$B$22), "No Information Submitted", 'ESS Request Form'!$B$22)</f>
        <v>No Information Submitted</v>
      </c>
      <c r="G202" s="84" t="str">
        <f>IF(ISBLANK('ESS Request Form'!$B$26), "No Information Submitted", 'ESS Request Form'!$B$26)</f>
        <v>No Information Submitted</v>
      </c>
      <c r="H202" s="83" t="str">
        <f>IF(ISBLANK('ESS Request Form'!$B$24), "No Information Submitted", 'ESS Request Form'!$B$24)</f>
        <v>No Information Submitted</v>
      </c>
      <c r="I202" s="83" t="str">
        <f xml:space="preserve"> IF('ESS Request Form'!$B$42 = "Yes", IF(OR('ESS Request Form'!$B$51 = "Yes", OR('ESS Request Form'!$B$62 = "Yes: SA8-SA15", 'ESS Request Form'!$B$62 = "Yes: SA8-SA15, SA17 &amp; SA18")), IF('ESS Request Form'!$B$51 = "Yes", "Y", "N"), "ERROR - No SA or SB Submitted"), "N")</f>
        <v>N</v>
      </c>
      <c r="J20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2" s="83" t="str">
        <f>IF($J$4 &lt;&gt; "Y", "N", IF('ESS Request Form'!$B$66 = "Yes", "Y", "N"))</f>
        <v>N</v>
      </c>
      <c r="L202" s="83" t="str">
        <f>IF($J$4 &lt;&gt; "Y", "N", IF(OR('ESS Request Form'!$B$62 = "Yes: SA8-SA15", 'ESS Request Form'!$B$62 = "Yes: SA8-SA15, SA17 &amp; SA18"), "Y", "N"))</f>
        <v>N</v>
      </c>
      <c r="M202" s="83" t="str">
        <f>IF($J$4 &lt;&gt; "Y", "N", IF('ESS Request Form'!$B$62 = "Yes: SA8-SA15, SA17 &amp; SA18", "Y", "N"))</f>
        <v>N</v>
      </c>
      <c r="N20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2" s="83"/>
      <c r="P202" s="83" t="str">
        <f>IF(ISBLANK('ESS Request Form'!$D310), "No Information Submitted", 'ESS Request Form'!$D310)</f>
        <v>No Information Submitted</v>
      </c>
      <c r="Q202" s="83" t="str">
        <f>IF(ISBLANK('ESS Request Form'!$E310), "No Information Submitted", 'ESS Request Form'!$E310)</f>
        <v>No Information Submitted</v>
      </c>
      <c r="R202" s="83" t="str">
        <f>IF(ISBLANK('ESS Request Form'!$F310), "No Information Submitted", 'ESS Request Form'!$F310)</f>
        <v>No Information Submitted</v>
      </c>
      <c r="S202" s="83" t="str">
        <f>IF(ISBLANK('ESS Request Form'!$G310), "No Information Submitted", 'ESS Request Form'!$G310)</f>
        <v>No Information Submitted</v>
      </c>
      <c r="T202" s="83" t="str">
        <f>IF(ISBLANK('ESS Request Form'!$H310), "No Information Submitted", 'ESS Request Form'!$H310)</f>
        <v>No Information Submitted</v>
      </c>
      <c r="U202" s="83" t="str">
        <f>IF($I$4 &lt;&gt; "Y", "No Information Submitted", IF(ISBLANK('ESS Request Form'!$B$44), "No NRTL Selected", 'ESS Request Form'!$B$44))</f>
        <v>No Information Submitted</v>
      </c>
      <c r="V202" s="84" t="str">
        <f t="shared" si="12"/>
        <v>No Information Submitted</v>
      </c>
      <c r="W202" s="83" t="str">
        <f>IF($J$4 &lt;&gt; "Y", "No Information Submitted", IF(ISBLANK('ESS Request Form'!$B$44), "No NRTL Selected", 'ESS Request Form'!$B$44))</f>
        <v>No Information Submitted</v>
      </c>
      <c r="X202" s="84" t="str">
        <f t="shared" si="13"/>
        <v>No Information Submitted</v>
      </c>
      <c r="Y202" s="83" t="str">
        <f>IF($J$4 &lt;&gt; "Y", "No Information Submitted", IF(AND($J$4= "Y", ISBLANK('ESS Request Form'!$B$64)), "ERROR - No Firmware Version Submitted", 'ESS Request Form'!$B$64))</f>
        <v>No Information Submitted</v>
      </c>
      <c r="Z202" s="84" t="str">
        <f t="shared" si="14"/>
        <v>No Information Submitted</v>
      </c>
      <c r="AA202" s="84" t="str">
        <f t="shared" si="15"/>
        <v>No Information Submitted</v>
      </c>
      <c r="AB202" s="83" t="str">
        <f>IF($N$4 = "No Information Submitted", "No Information Submitted", IF(ISBLANK('ESS Request Form'!$B$76), "No Information Submitted", 'ESS Request Form'!$B$76))</f>
        <v>No Information Submitted</v>
      </c>
      <c r="AC202" s="84" t="str">
        <f>IF($N$4 = "No Information Submitted", "No Information Submitted", IF(ISBLANK('ESS Request Form'!$B$76), "No Information Submitted", ""))</f>
        <v>No Information Submitted</v>
      </c>
      <c r="AD202" s="83"/>
      <c r="AF202" s="83"/>
      <c r="AG202" s="83"/>
      <c r="AH202" s="83" t="str">
        <f>IF(ISBLANK('ESS Request Form'!$I310), "", _xlfn.CONCAT("Integrated Inverter model number ", 'ESS Request Form'!$I310))</f>
        <v/>
      </c>
      <c r="AI202" s="83" t="str">
        <f>IF('ESS Request Form'!$B$81 = "", "No Information Submitted", IF('ESS Request Form'!$B$81 = "Yes", "Y", IF('ESS Request Form'!$B$81 = "No", "N", "Error")))</f>
        <v>No Information Submitted</v>
      </c>
      <c r="AJ202" s="83" t="str">
        <f>IF('ESS Request Form'!$B$83 = "", "No Information Submitted", IF('ESS Request Form'!$B$83 = "Yes", "Y", IF('ESS Request Form'!$B$83 = "No", "N", "Error")))</f>
        <v>No Information Submitted</v>
      </c>
      <c r="AK202" s="83" t="str">
        <f>IF('ESS Request Form'!$B$85 = "", "No Information Submitted", IF('ESS Request Form'!$B$85 = "Yes", "Y", IF('ESS Request Form'!$B$85 = "No", "N", "Error")))</f>
        <v>No Information Submitted</v>
      </c>
      <c r="AL202" s="83" t="str">
        <f>IF('ESS Request Form'!$B$87 = "", "No Information Submitted", IF('ESS Request Form'!$B$87 = "Yes", "Y", IF('ESS Request Form'!$B$87 = "No", "N", "Error")))</f>
        <v>No Information Submitted</v>
      </c>
      <c r="AM202" s="83" t="str">
        <f>IF('ESS Request Form'!$B$89 = "", "No Information Submitted", IF('ESS Request Form'!$B$89 = "Yes", "Y", IF('ESS Request Form'!$B$89 = "No", "N", "Error")))</f>
        <v>No Information Submitted</v>
      </c>
      <c r="AN202" s="83" t="str">
        <f>IF('ESS Request Form'!$B$91 = "", "No Information Submitted", IF('ESS Request Form'!$B$91 = "Yes", "Y", IF('ESS Request Form'!$B$91 = "No", "N", "Error")))</f>
        <v>No Information Submitted</v>
      </c>
      <c r="AO202" s="83" t="str">
        <f>IF('ESS Request Form'!$B$93 = "", "No Information Submitted", IF('ESS Request Form'!$B$93 = "Yes", "Y", IF('ESS Request Form'!$B$93 = "No", "N", "Error")))</f>
        <v>No Information Submitted</v>
      </c>
      <c r="AP202" s="83" t="str">
        <f>IF('ESS Request Form'!$B$95 = "", "No Information Submitted", IF('ESS Request Form'!$B$95 = "Yes", "Y", IF('ESS Request Form'!$B$95 = "No", "N", "Error")))</f>
        <v>No Information Submitted</v>
      </c>
      <c r="AQ202" s="83" t="str">
        <f>IF('ESS Request Form'!$B$97 = "", "No Information Submitted", IF('ESS Request Form'!$B$97 = "Yes", "Y", IF('ESS Request Form'!$B$97 = "No", "N", "Error")))</f>
        <v>No Information Submitted</v>
      </c>
      <c r="AR202" s="84"/>
      <c r="AS202" s="84"/>
      <c r="AT202" s="83" t="str">
        <f>IF('ESS Request Form'!$B$16 = "Add", "Add", IF('ESS Request Form'!$B$16 = "Revise", "Revise", "No Information Submitted"))</f>
        <v>No Information Submitted</v>
      </c>
    </row>
    <row r="203" spans="1:46" s="70" customFormat="1" ht="28.8" x14ac:dyDescent="0.3">
      <c r="A203" s="82" t="str">
        <f>IF(ISBLANK('ESS Request Form'!$B$6), "No Information Submitted", 'ESS Request Form'!$B$6)</f>
        <v>No Information Submitted</v>
      </c>
      <c r="B203" s="82"/>
      <c r="C203" s="82" t="str">
        <f>IF(ISBLANK('ESS Request Form'!$B311), "No Information Submitted", 'ESS Request Form'!$B311)</f>
        <v>No Information Submitted</v>
      </c>
      <c r="D203" s="83" t="str">
        <f>IF(ISBLANK('ESS Request Form'!$B$30), "No Information Submitted", 'ESS Request Form'!$B$30)</f>
        <v>No Information Submitted</v>
      </c>
      <c r="E203" s="83" t="str">
        <f>IF(ISBLANK('ESS Request Form'!$C311), "No Information Submitted", IF('ESS Request Form'!$C311 = "No", "N", IF('ESS Request Form'!$C311 = "Yes", "Y", "Error")))</f>
        <v>No Information Submitted</v>
      </c>
      <c r="F203" s="83" t="str">
        <f>IF(ISBLANK('ESS Request Form'!$B$22), "No Information Submitted", 'ESS Request Form'!$B$22)</f>
        <v>No Information Submitted</v>
      </c>
      <c r="G203" s="84" t="str">
        <f>IF(ISBLANK('ESS Request Form'!$B$26), "No Information Submitted", 'ESS Request Form'!$B$26)</f>
        <v>No Information Submitted</v>
      </c>
      <c r="H203" s="83" t="str">
        <f>IF(ISBLANK('ESS Request Form'!$B$24), "No Information Submitted", 'ESS Request Form'!$B$24)</f>
        <v>No Information Submitted</v>
      </c>
      <c r="I203" s="83" t="str">
        <f xml:space="preserve"> IF('ESS Request Form'!$B$42 = "Yes", IF(OR('ESS Request Form'!$B$51 = "Yes", OR('ESS Request Form'!$B$62 = "Yes: SA8-SA15", 'ESS Request Form'!$B$62 = "Yes: SA8-SA15, SA17 &amp; SA18")), IF('ESS Request Form'!$B$51 = "Yes", "Y", "N"), "ERROR - No SA or SB Submitted"), "N")</f>
        <v>N</v>
      </c>
      <c r="J20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3" s="83" t="str">
        <f>IF($J$4 &lt;&gt; "Y", "N", IF('ESS Request Form'!$B$66 = "Yes", "Y", "N"))</f>
        <v>N</v>
      </c>
      <c r="L203" s="83" t="str">
        <f>IF($J$4 &lt;&gt; "Y", "N", IF(OR('ESS Request Form'!$B$62 = "Yes: SA8-SA15", 'ESS Request Form'!$B$62 = "Yes: SA8-SA15, SA17 &amp; SA18"), "Y", "N"))</f>
        <v>N</v>
      </c>
      <c r="M203" s="83" t="str">
        <f>IF($J$4 &lt;&gt; "Y", "N", IF('ESS Request Form'!$B$62 = "Yes: SA8-SA15, SA17 &amp; SA18", "Y", "N"))</f>
        <v>N</v>
      </c>
      <c r="N20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3" s="83"/>
      <c r="P203" s="83" t="str">
        <f>IF(ISBLANK('ESS Request Form'!$D311), "No Information Submitted", 'ESS Request Form'!$D311)</f>
        <v>No Information Submitted</v>
      </c>
      <c r="Q203" s="83" t="str">
        <f>IF(ISBLANK('ESS Request Form'!$E311), "No Information Submitted", 'ESS Request Form'!$E311)</f>
        <v>No Information Submitted</v>
      </c>
      <c r="R203" s="83" t="str">
        <f>IF(ISBLANK('ESS Request Form'!$F311), "No Information Submitted", 'ESS Request Form'!$F311)</f>
        <v>No Information Submitted</v>
      </c>
      <c r="S203" s="83" t="str">
        <f>IF(ISBLANK('ESS Request Form'!$G311), "No Information Submitted", 'ESS Request Form'!$G311)</f>
        <v>No Information Submitted</v>
      </c>
      <c r="T203" s="83" t="str">
        <f>IF(ISBLANK('ESS Request Form'!$H311), "No Information Submitted", 'ESS Request Form'!$H311)</f>
        <v>No Information Submitted</v>
      </c>
      <c r="U203" s="83" t="str">
        <f>IF($I$4 &lt;&gt; "Y", "No Information Submitted", IF(ISBLANK('ESS Request Form'!$B$44), "No NRTL Selected", 'ESS Request Form'!$B$44))</f>
        <v>No Information Submitted</v>
      </c>
      <c r="V203" s="84" t="str">
        <f t="shared" si="12"/>
        <v>No Information Submitted</v>
      </c>
      <c r="W203" s="83" t="str">
        <f>IF($J$4 &lt;&gt; "Y", "No Information Submitted", IF(ISBLANK('ESS Request Form'!$B$44), "No NRTL Selected", 'ESS Request Form'!$B$44))</f>
        <v>No Information Submitted</v>
      </c>
      <c r="X203" s="84" t="str">
        <f t="shared" si="13"/>
        <v>No Information Submitted</v>
      </c>
      <c r="Y203" s="83" t="str">
        <f>IF($J$4 &lt;&gt; "Y", "No Information Submitted", IF(AND($J$4= "Y", ISBLANK('ESS Request Form'!$B$64)), "ERROR - No Firmware Version Submitted", 'ESS Request Form'!$B$64))</f>
        <v>No Information Submitted</v>
      </c>
      <c r="Z203" s="84" t="str">
        <f t="shared" si="14"/>
        <v>No Information Submitted</v>
      </c>
      <c r="AA203" s="84" t="str">
        <f t="shared" si="15"/>
        <v>No Information Submitted</v>
      </c>
      <c r="AB203" s="83" t="str">
        <f>IF($N$4 = "No Information Submitted", "No Information Submitted", IF(ISBLANK('ESS Request Form'!$B$76), "No Information Submitted", 'ESS Request Form'!$B$76))</f>
        <v>No Information Submitted</v>
      </c>
      <c r="AC203" s="84" t="str">
        <f>IF($N$4 = "No Information Submitted", "No Information Submitted", IF(ISBLANK('ESS Request Form'!$B$76), "No Information Submitted", ""))</f>
        <v>No Information Submitted</v>
      </c>
      <c r="AD203" s="83"/>
      <c r="AF203" s="83"/>
      <c r="AG203" s="83"/>
      <c r="AH203" s="83" t="str">
        <f>IF(ISBLANK('ESS Request Form'!$I311), "", _xlfn.CONCAT("Integrated Inverter model number ", 'ESS Request Form'!$I311))</f>
        <v/>
      </c>
      <c r="AI203" s="83" t="str">
        <f>IF('ESS Request Form'!$B$81 = "", "No Information Submitted", IF('ESS Request Form'!$B$81 = "Yes", "Y", IF('ESS Request Form'!$B$81 = "No", "N", "Error")))</f>
        <v>No Information Submitted</v>
      </c>
      <c r="AJ203" s="83" t="str">
        <f>IF('ESS Request Form'!$B$83 = "", "No Information Submitted", IF('ESS Request Form'!$B$83 = "Yes", "Y", IF('ESS Request Form'!$B$83 = "No", "N", "Error")))</f>
        <v>No Information Submitted</v>
      </c>
      <c r="AK203" s="83" t="str">
        <f>IF('ESS Request Form'!$B$85 = "", "No Information Submitted", IF('ESS Request Form'!$B$85 = "Yes", "Y", IF('ESS Request Form'!$B$85 = "No", "N", "Error")))</f>
        <v>No Information Submitted</v>
      </c>
      <c r="AL203" s="83" t="str">
        <f>IF('ESS Request Form'!$B$87 = "", "No Information Submitted", IF('ESS Request Form'!$B$87 = "Yes", "Y", IF('ESS Request Form'!$B$87 = "No", "N", "Error")))</f>
        <v>No Information Submitted</v>
      </c>
      <c r="AM203" s="83" t="str">
        <f>IF('ESS Request Form'!$B$89 = "", "No Information Submitted", IF('ESS Request Form'!$B$89 = "Yes", "Y", IF('ESS Request Form'!$B$89 = "No", "N", "Error")))</f>
        <v>No Information Submitted</v>
      </c>
      <c r="AN203" s="83" t="str">
        <f>IF('ESS Request Form'!$B$91 = "", "No Information Submitted", IF('ESS Request Form'!$B$91 = "Yes", "Y", IF('ESS Request Form'!$B$91 = "No", "N", "Error")))</f>
        <v>No Information Submitted</v>
      </c>
      <c r="AO203" s="83" t="str">
        <f>IF('ESS Request Form'!$B$93 = "", "No Information Submitted", IF('ESS Request Form'!$B$93 = "Yes", "Y", IF('ESS Request Form'!$B$93 = "No", "N", "Error")))</f>
        <v>No Information Submitted</v>
      </c>
      <c r="AP203" s="83" t="str">
        <f>IF('ESS Request Form'!$B$95 = "", "No Information Submitted", IF('ESS Request Form'!$B$95 = "Yes", "Y", IF('ESS Request Form'!$B$95 = "No", "N", "Error")))</f>
        <v>No Information Submitted</v>
      </c>
      <c r="AQ203" s="83" t="str">
        <f>IF('ESS Request Form'!$B$97 = "", "No Information Submitted", IF('ESS Request Form'!$B$97 = "Yes", "Y", IF('ESS Request Form'!$B$97 = "No", "N", "Error")))</f>
        <v>No Information Submitted</v>
      </c>
      <c r="AR203" s="84"/>
      <c r="AS203" s="84"/>
      <c r="AT203" s="83" t="str">
        <f>IF('ESS Request Form'!$B$16 = "Add", "Add", IF('ESS Request Form'!$B$16 = "Revise", "Revise", "No Information Submitted"))</f>
        <v>No Information Submitted</v>
      </c>
    </row>
    <row r="204" spans="1:46" s="70" customFormat="1" ht="28.8" x14ac:dyDescent="0.3">
      <c r="A204" s="82" t="str">
        <f>IF(ISBLANK('ESS Request Form'!$B$6), "No Information Submitted", 'ESS Request Form'!$B$6)</f>
        <v>No Information Submitted</v>
      </c>
      <c r="B204" s="82"/>
      <c r="C204" s="82" t="str">
        <f>IF(ISBLANK('ESS Request Form'!$B312), "No Information Submitted", 'ESS Request Form'!$B312)</f>
        <v>No Information Submitted</v>
      </c>
      <c r="D204" s="83" t="str">
        <f>IF(ISBLANK('ESS Request Form'!$B$30), "No Information Submitted", 'ESS Request Form'!$B$30)</f>
        <v>No Information Submitted</v>
      </c>
      <c r="E204" s="83" t="str">
        <f>IF(ISBLANK('ESS Request Form'!$C312), "No Information Submitted", IF('ESS Request Form'!$C312 = "No", "N", IF('ESS Request Form'!$C312 = "Yes", "Y", "Error")))</f>
        <v>No Information Submitted</v>
      </c>
      <c r="F204" s="83" t="str">
        <f>IF(ISBLANK('ESS Request Form'!$B$22), "No Information Submitted", 'ESS Request Form'!$B$22)</f>
        <v>No Information Submitted</v>
      </c>
      <c r="G204" s="84" t="str">
        <f>IF(ISBLANK('ESS Request Form'!$B$26), "No Information Submitted", 'ESS Request Form'!$B$26)</f>
        <v>No Information Submitted</v>
      </c>
      <c r="H204" s="83" t="str">
        <f>IF(ISBLANK('ESS Request Form'!$B$24), "No Information Submitted", 'ESS Request Form'!$B$24)</f>
        <v>No Information Submitted</v>
      </c>
      <c r="I204" s="83" t="str">
        <f xml:space="preserve"> IF('ESS Request Form'!$B$42 = "Yes", IF(OR('ESS Request Form'!$B$51 = "Yes", OR('ESS Request Form'!$B$62 = "Yes: SA8-SA15", 'ESS Request Form'!$B$62 = "Yes: SA8-SA15, SA17 &amp; SA18")), IF('ESS Request Form'!$B$51 = "Yes", "Y", "N"), "ERROR - No SA or SB Submitted"), "N")</f>
        <v>N</v>
      </c>
      <c r="J20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4" s="83" t="str">
        <f>IF($J$4 &lt;&gt; "Y", "N", IF('ESS Request Form'!$B$66 = "Yes", "Y", "N"))</f>
        <v>N</v>
      </c>
      <c r="L204" s="83" t="str">
        <f>IF($J$4 &lt;&gt; "Y", "N", IF(OR('ESS Request Form'!$B$62 = "Yes: SA8-SA15", 'ESS Request Form'!$B$62 = "Yes: SA8-SA15, SA17 &amp; SA18"), "Y", "N"))</f>
        <v>N</v>
      </c>
      <c r="M204" s="83" t="str">
        <f>IF($J$4 &lt;&gt; "Y", "N", IF('ESS Request Form'!$B$62 = "Yes: SA8-SA15, SA17 &amp; SA18", "Y", "N"))</f>
        <v>N</v>
      </c>
      <c r="N20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4" s="83"/>
      <c r="P204" s="83" t="str">
        <f>IF(ISBLANK('ESS Request Form'!$D312), "No Information Submitted", 'ESS Request Form'!$D312)</f>
        <v>No Information Submitted</v>
      </c>
      <c r="Q204" s="83" t="str">
        <f>IF(ISBLANK('ESS Request Form'!$E312), "No Information Submitted", 'ESS Request Form'!$E312)</f>
        <v>No Information Submitted</v>
      </c>
      <c r="R204" s="83" t="str">
        <f>IF(ISBLANK('ESS Request Form'!$F312), "No Information Submitted", 'ESS Request Form'!$F312)</f>
        <v>No Information Submitted</v>
      </c>
      <c r="S204" s="83" t="str">
        <f>IF(ISBLANK('ESS Request Form'!$G312), "No Information Submitted", 'ESS Request Form'!$G312)</f>
        <v>No Information Submitted</v>
      </c>
      <c r="T204" s="83" t="str">
        <f>IF(ISBLANK('ESS Request Form'!$H312), "No Information Submitted", 'ESS Request Form'!$H312)</f>
        <v>No Information Submitted</v>
      </c>
      <c r="U204" s="83" t="str">
        <f>IF($I$4 &lt;&gt; "Y", "No Information Submitted", IF(ISBLANK('ESS Request Form'!$B$44), "No NRTL Selected", 'ESS Request Form'!$B$44))</f>
        <v>No Information Submitted</v>
      </c>
      <c r="V204" s="84" t="str">
        <f t="shared" si="12"/>
        <v>No Information Submitted</v>
      </c>
      <c r="W204" s="83" t="str">
        <f>IF($J$4 &lt;&gt; "Y", "No Information Submitted", IF(ISBLANK('ESS Request Form'!$B$44), "No NRTL Selected", 'ESS Request Form'!$B$44))</f>
        <v>No Information Submitted</v>
      </c>
      <c r="X204" s="84" t="str">
        <f t="shared" si="13"/>
        <v>No Information Submitted</v>
      </c>
      <c r="Y204" s="83" t="str">
        <f>IF($J$4 &lt;&gt; "Y", "No Information Submitted", IF(AND($J$4= "Y", ISBLANK('ESS Request Form'!$B$64)), "ERROR - No Firmware Version Submitted", 'ESS Request Form'!$B$64))</f>
        <v>No Information Submitted</v>
      </c>
      <c r="Z204" s="84" t="str">
        <f t="shared" si="14"/>
        <v>No Information Submitted</v>
      </c>
      <c r="AA204" s="84" t="str">
        <f t="shared" si="15"/>
        <v>No Information Submitted</v>
      </c>
      <c r="AB204" s="83" t="str">
        <f>IF($N$4 = "No Information Submitted", "No Information Submitted", IF(ISBLANK('ESS Request Form'!$B$76), "No Information Submitted", 'ESS Request Form'!$B$76))</f>
        <v>No Information Submitted</v>
      </c>
      <c r="AC204" s="84" t="str">
        <f>IF($N$4 = "No Information Submitted", "No Information Submitted", IF(ISBLANK('ESS Request Form'!$B$76), "No Information Submitted", ""))</f>
        <v>No Information Submitted</v>
      </c>
      <c r="AD204" s="83"/>
      <c r="AF204" s="83"/>
      <c r="AG204" s="83"/>
      <c r="AH204" s="83" t="str">
        <f>IF(ISBLANK('ESS Request Form'!$I312), "", _xlfn.CONCAT("Integrated Inverter model number ", 'ESS Request Form'!$I312))</f>
        <v/>
      </c>
      <c r="AI204" s="83" t="str">
        <f>IF('ESS Request Form'!$B$81 = "", "No Information Submitted", IF('ESS Request Form'!$B$81 = "Yes", "Y", IF('ESS Request Form'!$B$81 = "No", "N", "Error")))</f>
        <v>No Information Submitted</v>
      </c>
      <c r="AJ204" s="83" t="str">
        <f>IF('ESS Request Form'!$B$83 = "", "No Information Submitted", IF('ESS Request Form'!$B$83 = "Yes", "Y", IF('ESS Request Form'!$B$83 = "No", "N", "Error")))</f>
        <v>No Information Submitted</v>
      </c>
      <c r="AK204" s="83" t="str">
        <f>IF('ESS Request Form'!$B$85 = "", "No Information Submitted", IF('ESS Request Form'!$B$85 = "Yes", "Y", IF('ESS Request Form'!$B$85 = "No", "N", "Error")))</f>
        <v>No Information Submitted</v>
      </c>
      <c r="AL204" s="83" t="str">
        <f>IF('ESS Request Form'!$B$87 = "", "No Information Submitted", IF('ESS Request Form'!$B$87 = "Yes", "Y", IF('ESS Request Form'!$B$87 = "No", "N", "Error")))</f>
        <v>No Information Submitted</v>
      </c>
      <c r="AM204" s="83" t="str">
        <f>IF('ESS Request Form'!$B$89 = "", "No Information Submitted", IF('ESS Request Form'!$B$89 = "Yes", "Y", IF('ESS Request Form'!$B$89 = "No", "N", "Error")))</f>
        <v>No Information Submitted</v>
      </c>
      <c r="AN204" s="83" t="str">
        <f>IF('ESS Request Form'!$B$91 = "", "No Information Submitted", IF('ESS Request Form'!$B$91 = "Yes", "Y", IF('ESS Request Form'!$B$91 = "No", "N", "Error")))</f>
        <v>No Information Submitted</v>
      </c>
      <c r="AO204" s="83" t="str">
        <f>IF('ESS Request Form'!$B$93 = "", "No Information Submitted", IF('ESS Request Form'!$B$93 = "Yes", "Y", IF('ESS Request Form'!$B$93 = "No", "N", "Error")))</f>
        <v>No Information Submitted</v>
      </c>
      <c r="AP204" s="83" t="str">
        <f>IF('ESS Request Form'!$B$95 = "", "No Information Submitted", IF('ESS Request Form'!$B$95 = "Yes", "Y", IF('ESS Request Form'!$B$95 = "No", "N", "Error")))</f>
        <v>No Information Submitted</v>
      </c>
      <c r="AQ204" s="83" t="str">
        <f>IF('ESS Request Form'!$B$97 = "", "No Information Submitted", IF('ESS Request Form'!$B$97 = "Yes", "Y", IF('ESS Request Form'!$B$97 = "No", "N", "Error")))</f>
        <v>No Information Submitted</v>
      </c>
      <c r="AR204" s="84"/>
      <c r="AS204" s="84"/>
      <c r="AT204" s="83" t="str">
        <f>IF('ESS Request Form'!$B$16 = "Add", "Add", IF('ESS Request Form'!$B$16 = "Revise", "Revise", "No Information Submitted"))</f>
        <v>No Information Submitted</v>
      </c>
    </row>
    <row r="205" spans="1:46" s="70" customFormat="1" ht="28.8" x14ac:dyDescent="0.3">
      <c r="A205" s="82" t="str">
        <f>IF(ISBLANK('ESS Request Form'!$B$6), "No Information Submitted", 'ESS Request Form'!$B$6)</f>
        <v>No Information Submitted</v>
      </c>
      <c r="B205" s="82"/>
      <c r="C205" s="82" t="str">
        <f>IF(ISBLANK('ESS Request Form'!$B313), "No Information Submitted", 'ESS Request Form'!$B313)</f>
        <v>No Information Submitted</v>
      </c>
      <c r="D205" s="83" t="str">
        <f>IF(ISBLANK('ESS Request Form'!$B$30), "No Information Submitted", 'ESS Request Form'!$B$30)</f>
        <v>No Information Submitted</v>
      </c>
      <c r="E205" s="83" t="str">
        <f>IF(ISBLANK('ESS Request Form'!$C313), "No Information Submitted", IF('ESS Request Form'!$C313 = "No", "N", IF('ESS Request Form'!$C313 = "Yes", "Y", "Error")))</f>
        <v>No Information Submitted</v>
      </c>
      <c r="F205" s="83" t="str">
        <f>IF(ISBLANK('ESS Request Form'!$B$22), "No Information Submitted", 'ESS Request Form'!$B$22)</f>
        <v>No Information Submitted</v>
      </c>
      <c r="G205" s="84" t="str">
        <f>IF(ISBLANK('ESS Request Form'!$B$26), "No Information Submitted", 'ESS Request Form'!$B$26)</f>
        <v>No Information Submitted</v>
      </c>
      <c r="H205" s="83" t="str">
        <f>IF(ISBLANK('ESS Request Form'!$B$24), "No Information Submitted", 'ESS Request Form'!$B$24)</f>
        <v>No Information Submitted</v>
      </c>
      <c r="I205" s="83" t="str">
        <f xml:space="preserve"> IF('ESS Request Form'!$B$42 = "Yes", IF(OR('ESS Request Form'!$B$51 = "Yes", OR('ESS Request Form'!$B$62 = "Yes: SA8-SA15", 'ESS Request Form'!$B$62 = "Yes: SA8-SA15, SA17 &amp; SA18")), IF('ESS Request Form'!$B$51 = "Yes", "Y", "N"), "ERROR - No SA or SB Submitted"), "N")</f>
        <v>N</v>
      </c>
      <c r="J20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5" s="83" t="str">
        <f>IF($J$4 &lt;&gt; "Y", "N", IF('ESS Request Form'!$B$66 = "Yes", "Y", "N"))</f>
        <v>N</v>
      </c>
      <c r="L205" s="83" t="str">
        <f>IF($J$4 &lt;&gt; "Y", "N", IF(OR('ESS Request Form'!$B$62 = "Yes: SA8-SA15", 'ESS Request Form'!$B$62 = "Yes: SA8-SA15, SA17 &amp; SA18"), "Y", "N"))</f>
        <v>N</v>
      </c>
      <c r="M205" s="83" t="str">
        <f>IF($J$4 &lt;&gt; "Y", "N", IF('ESS Request Form'!$B$62 = "Yes: SA8-SA15, SA17 &amp; SA18", "Y", "N"))</f>
        <v>N</v>
      </c>
      <c r="N20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5" s="83"/>
      <c r="P205" s="83" t="str">
        <f>IF(ISBLANK('ESS Request Form'!$D313), "No Information Submitted", 'ESS Request Form'!$D313)</f>
        <v>No Information Submitted</v>
      </c>
      <c r="Q205" s="83" t="str">
        <f>IF(ISBLANK('ESS Request Form'!$E313), "No Information Submitted", 'ESS Request Form'!$E313)</f>
        <v>No Information Submitted</v>
      </c>
      <c r="R205" s="83" t="str">
        <f>IF(ISBLANK('ESS Request Form'!$F313), "No Information Submitted", 'ESS Request Form'!$F313)</f>
        <v>No Information Submitted</v>
      </c>
      <c r="S205" s="83" t="str">
        <f>IF(ISBLANK('ESS Request Form'!$G313), "No Information Submitted", 'ESS Request Form'!$G313)</f>
        <v>No Information Submitted</v>
      </c>
      <c r="T205" s="83" t="str">
        <f>IF(ISBLANK('ESS Request Form'!$H313), "No Information Submitted", 'ESS Request Form'!$H313)</f>
        <v>No Information Submitted</v>
      </c>
      <c r="U205" s="83" t="str">
        <f>IF($I$4 &lt;&gt; "Y", "No Information Submitted", IF(ISBLANK('ESS Request Form'!$B$44), "No NRTL Selected", 'ESS Request Form'!$B$44))</f>
        <v>No Information Submitted</v>
      </c>
      <c r="V205" s="84" t="str">
        <f t="shared" si="12"/>
        <v>No Information Submitted</v>
      </c>
      <c r="W205" s="83" t="str">
        <f>IF($J$4 &lt;&gt; "Y", "No Information Submitted", IF(ISBLANK('ESS Request Form'!$B$44), "No NRTL Selected", 'ESS Request Form'!$B$44))</f>
        <v>No Information Submitted</v>
      </c>
      <c r="X205" s="84" t="str">
        <f t="shared" si="13"/>
        <v>No Information Submitted</v>
      </c>
      <c r="Y205" s="83" t="str">
        <f>IF($J$4 &lt;&gt; "Y", "No Information Submitted", IF(AND($J$4= "Y", ISBLANK('ESS Request Form'!$B$64)), "ERROR - No Firmware Version Submitted", 'ESS Request Form'!$B$64))</f>
        <v>No Information Submitted</v>
      </c>
      <c r="Z205" s="84" t="str">
        <f t="shared" si="14"/>
        <v>No Information Submitted</v>
      </c>
      <c r="AA205" s="84" t="str">
        <f t="shared" si="15"/>
        <v>No Information Submitted</v>
      </c>
      <c r="AB205" s="83" t="str">
        <f>IF($N$4 = "No Information Submitted", "No Information Submitted", IF(ISBLANK('ESS Request Form'!$B$76), "No Information Submitted", 'ESS Request Form'!$B$76))</f>
        <v>No Information Submitted</v>
      </c>
      <c r="AC205" s="84" t="str">
        <f>IF($N$4 = "No Information Submitted", "No Information Submitted", IF(ISBLANK('ESS Request Form'!$B$76), "No Information Submitted", ""))</f>
        <v>No Information Submitted</v>
      </c>
      <c r="AD205" s="83"/>
      <c r="AF205" s="83"/>
      <c r="AG205" s="83"/>
      <c r="AH205" s="83" t="str">
        <f>IF(ISBLANK('ESS Request Form'!$I313), "", _xlfn.CONCAT("Integrated Inverter model number ", 'ESS Request Form'!$I313))</f>
        <v/>
      </c>
      <c r="AI205" s="83" t="str">
        <f>IF('ESS Request Form'!$B$81 = "", "No Information Submitted", IF('ESS Request Form'!$B$81 = "Yes", "Y", IF('ESS Request Form'!$B$81 = "No", "N", "Error")))</f>
        <v>No Information Submitted</v>
      </c>
      <c r="AJ205" s="83" t="str">
        <f>IF('ESS Request Form'!$B$83 = "", "No Information Submitted", IF('ESS Request Form'!$B$83 = "Yes", "Y", IF('ESS Request Form'!$B$83 = "No", "N", "Error")))</f>
        <v>No Information Submitted</v>
      </c>
      <c r="AK205" s="83" t="str">
        <f>IF('ESS Request Form'!$B$85 = "", "No Information Submitted", IF('ESS Request Form'!$B$85 = "Yes", "Y", IF('ESS Request Form'!$B$85 = "No", "N", "Error")))</f>
        <v>No Information Submitted</v>
      </c>
      <c r="AL205" s="83" t="str">
        <f>IF('ESS Request Form'!$B$87 = "", "No Information Submitted", IF('ESS Request Form'!$B$87 = "Yes", "Y", IF('ESS Request Form'!$B$87 = "No", "N", "Error")))</f>
        <v>No Information Submitted</v>
      </c>
      <c r="AM205" s="83" t="str">
        <f>IF('ESS Request Form'!$B$89 = "", "No Information Submitted", IF('ESS Request Form'!$B$89 = "Yes", "Y", IF('ESS Request Form'!$B$89 = "No", "N", "Error")))</f>
        <v>No Information Submitted</v>
      </c>
      <c r="AN205" s="83" t="str">
        <f>IF('ESS Request Form'!$B$91 = "", "No Information Submitted", IF('ESS Request Form'!$B$91 = "Yes", "Y", IF('ESS Request Form'!$B$91 = "No", "N", "Error")))</f>
        <v>No Information Submitted</v>
      </c>
      <c r="AO205" s="83" t="str">
        <f>IF('ESS Request Form'!$B$93 = "", "No Information Submitted", IF('ESS Request Form'!$B$93 = "Yes", "Y", IF('ESS Request Form'!$B$93 = "No", "N", "Error")))</f>
        <v>No Information Submitted</v>
      </c>
      <c r="AP205" s="83" t="str">
        <f>IF('ESS Request Form'!$B$95 = "", "No Information Submitted", IF('ESS Request Form'!$B$95 = "Yes", "Y", IF('ESS Request Form'!$B$95 = "No", "N", "Error")))</f>
        <v>No Information Submitted</v>
      </c>
      <c r="AQ205" s="83" t="str">
        <f>IF('ESS Request Form'!$B$97 = "", "No Information Submitted", IF('ESS Request Form'!$B$97 = "Yes", "Y", IF('ESS Request Form'!$B$97 = "No", "N", "Error")))</f>
        <v>No Information Submitted</v>
      </c>
      <c r="AR205" s="84"/>
      <c r="AS205" s="84"/>
      <c r="AT205" s="83" t="str">
        <f>IF('ESS Request Form'!$B$16 = "Add", "Add", IF('ESS Request Form'!$B$16 = "Revise", "Revise", "No Information Submitted"))</f>
        <v>No Information Submitted</v>
      </c>
    </row>
    <row r="206" spans="1:46" s="70" customFormat="1" ht="28.8" x14ac:dyDescent="0.3">
      <c r="A206" s="82" t="str">
        <f>IF(ISBLANK('ESS Request Form'!$B$6), "No Information Submitted", 'ESS Request Form'!$B$6)</f>
        <v>No Information Submitted</v>
      </c>
      <c r="B206" s="82"/>
      <c r="C206" s="82" t="str">
        <f>IF(ISBLANK('ESS Request Form'!$B314), "No Information Submitted", 'ESS Request Form'!$B314)</f>
        <v>No Information Submitted</v>
      </c>
      <c r="D206" s="83" t="str">
        <f>IF(ISBLANK('ESS Request Form'!$B$30), "No Information Submitted", 'ESS Request Form'!$B$30)</f>
        <v>No Information Submitted</v>
      </c>
      <c r="E206" s="83" t="str">
        <f>IF(ISBLANK('ESS Request Form'!$C314), "No Information Submitted", IF('ESS Request Form'!$C314 = "No", "N", IF('ESS Request Form'!$C314 = "Yes", "Y", "Error")))</f>
        <v>No Information Submitted</v>
      </c>
      <c r="F206" s="83" t="str">
        <f>IF(ISBLANK('ESS Request Form'!$B$22), "No Information Submitted", 'ESS Request Form'!$B$22)</f>
        <v>No Information Submitted</v>
      </c>
      <c r="G206" s="84" t="str">
        <f>IF(ISBLANK('ESS Request Form'!$B$26), "No Information Submitted", 'ESS Request Form'!$B$26)</f>
        <v>No Information Submitted</v>
      </c>
      <c r="H206" s="83" t="str">
        <f>IF(ISBLANK('ESS Request Form'!$B$24), "No Information Submitted", 'ESS Request Form'!$B$24)</f>
        <v>No Information Submitted</v>
      </c>
      <c r="I206" s="83" t="str">
        <f xml:space="preserve"> IF('ESS Request Form'!$B$42 = "Yes", IF(OR('ESS Request Form'!$B$51 = "Yes", OR('ESS Request Form'!$B$62 = "Yes: SA8-SA15", 'ESS Request Form'!$B$62 = "Yes: SA8-SA15, SA17 &amp; SA18")), IF('ESS Request Form'!$B$51 = "Yes", "Y", "N"), "ERROR - No SA or SB Submitted"), "N")</f>
        <v>N</v>
      </c>
      <c r="J20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6" s="83" t="str">
        <f>IF($J$4 &lt;&gt; "Y", "N", IF('ESS Request Form'!$B$66 = "Yes", "Y", "N"))</f>
        <v>N</v>
      </c>
      <c r="L206" s="83" t="str">
        <f>IF($J$4 &lt;&gt; "Y", "N", IF(OR('ESS Request Form'!$B$62 = "Yes: SA8-SA15", 'ESS Request Form'!$B$62 = "Yes: SA8-SA15, SA17 &amp; SA18"), "Y", "N"))</f>
        <v>N</v>
      </c>
      <c r="M206" s="83" t="str">
        <f>IF($J$4 &lt;&gt; "Y", "N", IF('ESS Request Form'!$B$62 = "Yes: SA8-SA15, SA17 &amp; SA18", "Y", "N"))</f>
        <v>N</v>
      </c>
      <c r="N20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6" s="83"/>
      <c r="P206" s="83" t="str">
        <f>IF(ISBLANK('ESS Request Form'!$D314), "No Information Submitted", 'ESS Request Form'!$D314)</f>
        <v>No Information Submitted</v>
      </c>
      <c r="Q206" s="83" t="str">
        <f>IF(ISBLANK('ESS Request Form'!$E314), "No Information Submitted", 'ESS Request Form'!$E314)</f>
        <v>No Information Submitted</v>
      </c>
      <c r="R206" s="83" t="str">
        <f>IF(ISBLANK('ESS Request Form'!$F314), "No Information Submitted", 'ESS Request Form'!$F314)</f>
        <v>No Information Submitted</v>
      </c>
      <c r="S206" s="83" t="str">
        <f>IF(ISBLANK('ESS Request Form'!$G314), "No Information Submitted", 'ESS Request Form'!$G314)</f>
        <v>No Information Submitted</v>
      </c>
      <c r="T206" s="83" t="str">
        <f>IF(ISBLANK('ESS Request Form'!$H314), "No Information Submitted", 'ESS Request Form'!$H314)</f>
        <v>No Information Submitted</v>
      </c>
      <c r="U206" s="83" t="str">
        <f>IF($I$4 &lt;&gt; "Y", "No Information Submitted", IF(ISBLANK('ESS Request Form'!$B$44), "No NRTL Selected", 'ESS Request Form'!$B$44))</f>
        <v>No Information Submitted</v>
      </c>
      <c r="V206" s="84" t="str">
        <f t="shared" si="12"/>
        <v>No Information Submitted</v>
      </c>
      <c r="W206" s="83" t="str">
        <f>IF($J$4 &lt;&gt; "Y", "No Information Submitted", IF(ISBLANK('ESS Request Form'!$B$44), "No NRTL Selected", 'ESS Request Form'!$B$44))</f>
        <v>No Information Submitted</v>
      </c>
      <c r="X206" s="84" t="str">
        <f t="shared" si="13"/>
        <v>No Information Submitted</v>
      </c>
      <c r="Y206" s="83" t="str">
        <f>IF($J$4 &lt;&gt; "Y", "No Information Submitted", IF(AND($J$4= "Y", ISBLANK('ESS Request Form'!$B$64)), "ERROR - No Firmware Version Submitted", 'ESS Request Form'!$B$64))</f>
        <v>No Information Submitted</v>
      </c>
      <c r="Z206" s="84" t="str">
        <f t="shared" si="14"/>
        <v>No Information Submitted</v>
      </c>
      <c r="AA206" s="84" t="str">
        <f t="shared" si="15"/>
        <v>No Information Submitted</v>
      </c>
      <c r="AB206" s="83" t="str">
        <f>IF($N$4 = "No Information Submitted", "No Information Submitted", IF(ISBLANK('ESS Request Form'!$B$76), "No Information Submitted", 'ESS Request Form'!$B$76))</f>
        <v>No Information Submitted</v>
      </c>
      <c r="AC206" s="84" t="str">
        <f>IF($N$4 = "No Information Submitted", "No Information Submitted", IF(ISBLANK('ESS Request Form'!$B$76), "No Information Submitted", ""))</f>
        <v>No Information Submitted</v>
      </c>
      <c r="AD206" s="83"/>
      <c r="AF206" s="83"/>
      <c r="AG206" s="83"/>
      <c r="AH206" s="83" t="str">
        <f>IF(ISBLANK('ESS Request Form'!$I314), "", _xlfn.CONCAT("Integrated Inverter model number ", 'ESS Request Form'!$I314))</f>
        <v/>
      </c>
      <c r="AI206" s="83" t="str">
        <f>IF('ESS Request Form'!$B$81 = "", "No Information Submitted", IF('ESS Request Form'!$B$81 = "Yes", "Y", IF('ESS Request Form'!$B$81 = "No", "N", "Error")))</f>
        <v>No Information Submitted</v>
      </c>
      <c r="AJ206" s="83" t="str">
        <f>IF('ESS Request Form'!$B$83 = "", "No Information Submitted", IF('ESS Request Form'!$B$83 = "Yes", "Y", IF('ESS Request Form'!$B$83 = "No", "N", "Error")))</f>
        <v>No Information Submitted</v>
      </c>
      <c r="AK206" s="83" t="str">
        <f>IF('ESS Request Form'!$B$85 = "", "No Information Submitted", IF('ESS Request Form'!$B$85 = "Yes", "Y", IF('ESS Request Form'!$B$85 = "No", "N", "Error")))</f>
        <v>No Information Submitted</v>
      </c>
      <c r="AL206" s="83" t="str">
        <f>IF('ESS Request Form'!$B$87 = "", "No Information Submitted", IF('ESS Request Form'!$B$87 = "Yes", "Y", IF('ESS Request Form'!$B$87 = "No", "N", "Error")))</f>
        <v>No Information Submitted</v>
      </c>
      <c r="AM206" s="83" t="str">
        <f>IF('ESS Request Form'!$B$89 = "", "No Information Submitted", IF('ESS Request Form'!$B$89 = "Yes", "Y", IF('ESS Request Form'!$B$89 = "No", "N", "Error")))</f>
        <v>No Information Submitted</v>
      </c>
      <c r="AN206" s="83" t="str">
        <f>IF('ESS Request Form'!$B$91 = "", "No Information Submitted", IF('ESS Request Form'!$B$91 = "Yes", "Y", IF('ESS Request Form'!$B$91 = "No", "N", "Error")))</f>
        <v>No Information Submitted</v>
      </c>
      <c r="AO206" s="83" t="str">
        <f>IF('ESS Request Form'!$B$93 = "", "No Information Submitted", IF('ESS Request Form'!$B$93 = "Yes", "Y", IF('ESS Request Form'!$B$93 = "No", "N", "Error")))</f>
        <v>No Information Submitted</v>
      </c>
      <c r="AP206" s="83" t="str">
        <f>IF('ESS Request Form'!$B$95 = "", "No Information Submitted", IF('ESS Request Form'!$B$95 = "Yes", "Y", IF('ESS Request Form'!$B$95 = "No", "N", "Error")))</f>
        <v>No Information Submitted</v>
      </c>
      <c r="AQ206" s="83" t="str">
        <f>IF('ESS Request Form'!$B$97 = "", "No Information Submitted", IF('ESS Request Form'!$B$97 = "Yes", "Y", IF('ESS Request Form'!$B$97 = "No", "N", "Error")))</f>
        <v>No Information Submitted</v>
      </c>
      <c r="AR206" s="84"/>
      <c r="AS206" s="84"/>
      <c r="AT206" s="83" t="str">
        <f>IF('ESS Request Form'!$B$16 = "Add", "Add", IF('ESS Request Form'!$B$16 = "Revise", "Revise", "No Information Submitted"))</f>
        <v>No Information Submitted</v>
      </c>
    </row>
    <row r="207" spans="1:46" s="70" customFormat="1" ht="28.8" x14ac:dyDescent="0.3">
      <c r="A207" s="82" t="str">
        <f>IF(ISBLANK('ESS Request Form'!$B$6), "No Information Submitted", 'ESS Request Form'!$B$6)</f>
        <v>No Information Submitted</v>
      </c>
      <c r="B207" s="82"/>
      <c r="C207" s="82" t="str">
        <f>IF(ISBLANK('ESS Request Form'!$B315), "No Information Submitted", 'ESS Request Form'!$B315)</f>
        <v>No Information Submitted</v>
      </c>
      <c r="D207" s="83" t="str">
        <f>IF(ISBLANK('ESS Request Form'!$B$30), "No Information Submitted", 'ESS Request Form'!$B$30)</f>
        <v>No Information Submitted</v>
      </c>
      <c r="E207" s="83" t="str">
        <f>IF(ISBLANK('ESS Request Form'!$C315), "No Information Submitted", IF('ESS Request Form'!$C315 = "No", "N", IF('ESS Request Form'!$C315 = "Yes", "Y", "Error")))</f>
        <v>No Information Submitted</v>
      </c>
      <c r="F207" s="83" t="str">
        <f>IF(ISBLANK('ESS Request Form'!$B$22), "No Information Submitted", 'ESS Request Form'!$B$22)</f>
        <v>No Information Submitted</v>
      </c>
      <c r="G207" s="84" t="str">
        <f>IF(ISBLANK('ESS Request Form'!$B$26), "No Information Submitted", 'ESS Request Form'!$B$26)</f>
        <v>No Information Submitted</v>
      </c>
      <c r="H207" s="83" t="str">
        <f>IF(ISBLANK('ESS Request Form'!$B$24), "No Information Submitted", 'ESS Request Form'!$B$24)</f>
        <v>No Information Submitted</v>
      </c>
      <c r="I207" s="83" t="str">
        <f xml:space="preserve"> IF('ESS Request Form'!$B$42 = "Yes", IF(OR('ESS Request Form'!$B$51 = "Yes", OR('ESS Request Form'!$B$62 = "Yes: SA8-SA15", 'ESS Request Form'!$B$62 = "Yes: SA8-SA15, SA17 &amp; SA18")), IF('ESS Request Form'!$B$51 = "Yes", "Y", "N"), "ERROR - No SA or SB Submitted"), "N")</f>
        <v>N</v>
      </c>
      <c r="J20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7" s="83" t="str">
        <f>IF($J$4 &lt;&gt; "Y", "N", IF('ESS Request Form'!$B$66 = "Yes", "Y", "N"))</f>
        <v>N</v>
      </c>
      <c r="L207" s="83" t="str">
        <f>IF($J$4 &lt;&gt; "Y", "N", IF(OR('ESS Request Form'!$B$62 = "Yes: SA8-SA15", 'ESS Request Form'!$B$62 = "Yes: SA8-SA15, SA17 &amp; SA18"), "Y", "N"))</f>
        <v>N</v>
      </c>
      <c r="M207" s="83" t="str">
        <f>IF($J$4 &lt;&gt; "Y", "N", IF('ESS Request Form'!$B$62 = "Yes: SA8-SA15, SA17 &amp; SA18", "Y", "N"))</f>
        <v>N</v>
      </c>
      <c r="N20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7" s="83"/>
      <c r="P207" s="83" t="str">
        <f>IF(ISBLANK('ESS Request Form'!$D315), "No Information Submitted", 'ESS Request Form'!$D315)</f>
        <v>No Information Submitted</v>
      </c>
      <c r="Q207" s="83" t="str">
        <f>IF(ISBLANK('ESS Request Form'!$E315), "No Information Submitted", 'ESS Request Form'!$E315)</f>
        <v>No Information Submitted</v>
      </c>
      <c r="R207" s="83" t="str">
        <f>IF(ISBLANK('ESS Request Form'!$F315), "No Information Submitted", 'ESS Request Form'!$F315)</f>
        <v>No Information Submitted</v>
      </c>
      <c r="S207" s="83" t="str">
        <f>IF(ISBLANK('ESS Request Form'!$G315), "No Information Submitted", 'ESS Request Form'!$G315)</f>
        <v>No Information Submitted</v>
      </c>
      <c r="T207" s="83" t="str">
        <f>IF(ISBLANK('ESS Request Form'!$H315), "No Information Submitted", 'ESS Request Form'!$H315)</f>
        <v>No Information Submitted</v>
      </c>
      <c r="U207" s="83" t="str">
        <f>IF($I$4 &lt;&gt; "Y", "No Information Submitted", IF(ISBLANK('ESS Request Form'!$B$44), "No NRTL Selected", 'ESS Request Form'!$B$44))</f>
        <v>No Information Submitted</v>
      </c>
      <c r="V207" s="84" t="str">
        <f t="shared" si="12"/>
        <v>No Information Submitted</v>
      </c>
      <c r="W207" s="83" t="str">
        <f>IF($J$4 &lt;&gt; "Y", "No Information Submitted", IF(ISBLANK('ESS Request Form'!$B$44), "No NRTL Selected", 'ESS Request Form'!$B$44))</f>
        <v>No Information Submitted</v>
      </c>
      <c r="X207" s="84" t="str">
        <f t="shared" si="13"/>
        <v>No Information Submitted</v>
      </c>
      <c r="Y207" s="83" t="str">
        <f>IF($J$4 &lt;&gt; "Y", "No Information Submitted", IF(AND($J$4= "Y", ISBLANK('ESS Request Form'!$B$64)), "ERROR - No Firmware Version Submitted", 'ESS Request Form'!$B$64))</f>
        <v>No Information Submitted</v>
      </c>
      <c r="Z207" s="84" t="str">
        <f t="shared" si="14"/>
        <v>No Information Submitted</v>
      </c>
      <c r="AA207" s="84" t="str">
        <f t="shared" si="15"/>
        <v>No Information Submitted</v>
      </c>
      <c r="AB207" s="83" t="str">
        <f>IF($N$4 = "No Information Submitted", "No Information Submitted", IF(ISBLANK('ESS Request Form'!$B$76), "No Information Submitted", 'ESS Request Form'!$B$76))</f>
        <v>No Information Submitted</v>
      </c>
      <c r="AC207" s="84" t="str">
        <f>IF($N$4 = "No Information Submitted", "No Information Submitted", IF(ISBLANK('ESS Request Form'!$B$76), "No Information Submitted", ""))</f>
        <v>No Information Submitted</v>
      </c>
      <c r="AD207" s="83"/>
      <c r="AF207" s="83"/>
      <c r="AG207" s="83"/>
      <c r="AH207" s="83" t="str">
        <f>IF(ISBLANK('ESS Request Form'!$I315), "", _xlfn.CONCAT("Integrated Inverter model number ", 'ESS Request Form'!$I315))</f>
        <v/>
      </c>
      <c r="AI207" s="83" t="str">
        <f>IF('ESS Request Form'!$B$81 = "", "No Information Submitted", IF('ESS Request Form'!$B$81 = "Yes", "Y", IF('ESS Request Form'!$B$81 = "No", "N", "Error")))</f>
        <v>No Information Submitted</v>
      </c>
      <c r="AJ207" s="83" t="str">
        <f>IF('ESS Request Form'!$B$83 = "", "No Information Submitted", IF('ESS Request Form'!$B$83 = "Yes", "Y", IF('ESS Request Form'!$B$83 = "No", "N", "Error")))</f>
        <v>No Information Submitted</v>
      </c>
      <c r="AK207" s="83" t="str">
        <f>IF('ESS Request Form'!$B$85 = "", "No Information Submitted", IF('ESS Request Form'!$B$85 = "Yes", "Y", IF('ESS Request Form'!$B$85 = "No", "N", "Error")))</f>
        <v>No Information Submitted</v>
      </c>
      <c r="AL207" s="83" t="str">
        <f>IF('ESS Request Form'!$B$87 = "", "No Information Submitted", IF('ESS Request Form'!$B$87 = "Yes", "Y", IF('ESS Request Form'!$B$87 = "No", "N", "Error")))</f>
        <v>No Information Submitted</v>
      </c>
      <c r="AM207" s="83" t="str">
        <f>IF('ESS Request Form'!$B$89 = "", "No Information Submitted", IF('ESS Request Form'!$B$89 = "Yes", "Y", IF('ESS Request Form'!$B$89 = "No", "N", "Error")))</f>
        <v>No Information Submitted</v>
      </c>
      <c r="AN207" s="83" t="str">
        <f>IF('ESS Request Form'!$B$91 = "", "No Information Submitted", IF('ESS Request Form'!$B$91 = "Yes", "Y", IF('ESS Request Form'!$B$91 = "No", "N", "Error")))</f>
        <v>No Information Submitted</v>
      </c>
      <c r="AO207" s="83" t="str">
        <f>IF('ESS Request Form'!$B$93 = "", "No Information Submitted", IF('ESS Request Form'!$B$93 = "Yes", "Y", IF('ESS Request Form'!$B$93 = "No", "N", "Error")))</f>
        <v>No Information Submitted</v>
      </c>
      <c r="AP207" s="83" t="str">
        <f>IF('ESS Request Form'!$B$95 = "", "No Information Submitted", IF('ESS Request Form'!$B$95 = "Yes", "Y", IF('ESS Request Form'!$B$95 = "No", "N", "Error")))</f>
        <v>No Information Submitted</v>
      </c>
      <c r="AQ207" s="83" t="str">
        <f>IF('ESS Request Form'!$B$97 = "", "No Information Submitted", IF('ESS Request Form'!$B$97 = "Yes", "Y", IF('ESS Request Form'!$B$97 = "No", "N", "Error")))</f>
        <v>No Information Submitted</v>
      </c>
      <c r="AR207" s="84"/>
      <c r="AS207" s="84"/>
      <c r="AT207" s="83" t="str">
        <f>IF('ESS Request Form'!$B$16 = "Add", "Add", IF('ESS Request Form'!$B$16 = "Revise", "Revise", "No Information Submitted"))</f>
        <v>No Information Submitted</v>
      </c>
    </row>
    <row r="208" spans="1:46" s="70" customFormat="1" ht="28.8" x14ac:dyDescent="0.3">
      <c r="A208" s="82" t="str">
        <f>IF(ISBLANK('ESS Request Form'!$B$6), "No Information Submitted", 'ESS Request Form'!$B$6)</f>
        <v>No Information Submitted</v>
      </c>
      <c r="B208" s="82"/>
      <c r="C208" s="82" t="str">
        <f>IF(ISBLANK('ESS Request Form'!$B316), "No Information Submitted", 'ESS Request Form'!$B316)</f>
        <v>No Information Submitted</v>
      </c>
      <c r="D208" s="83" t="str">
        <f>IF(ISBLANK('ESS Request Form'!$B$30), "No Information Submitted", 'ESS Request Form'!$B$30)</f>
        <v>No Information Submitted</v>
      </c>
      <c r="E208" s="83" t="str">
        <f>IF(ISBLANK('ESS Request Form'!$C316), "No Information Submitted", IF('ESS Request Form'!$C316 = "No", "N", IF('ESS Request Form'!$C316 = "Yes", "Y", "Error")))</f>
        <v>No Information Submitted</v>
      </c>
      <c r="F208" s="83" t="str">
        <f>IF(ISBLANK('ESS Request Form'!$B$22), "No Information Submitted", 'ESS Request Form'!$B$22)</f>
        <v>No Information Submitted</v>
      </c>
      <c r="G208" s="84" t="str">
        <f>IF(ISBLANK('ESS Request Form'!$B$26), "No Information Submitted", 'ESS Request Form'!$B$26)</f>
        <v>No Information Submitted</v>
      </c>
      <c r="H208" s="83" t="str">
        <f>IF(ISBLANK('ESS Request Form'!$B$24), "No Information Submitted", 'ESS Request Form'!$B$24)</f>
        <v>No Information Submitted</v>
      </c>
      <c r="I208" s="83" t="str">
        <f xml:space="preserve"> IF('ESS Request Form'!$B$42 = "Yes", IF(OR('ESS Request Form'!$B$51 = "Yes", OR('ESS Request Form'!$B$62 = "Yes: SA8-SA15", 'ESS Request Form'!$B$62 = "Yes: SA8-SA15, SA17 &amp; SA18")), IF('ESS Request Form'!$B$51 = "Yes", "Y", "N"), "ERROR - No SA or SB Submitted"), "N")</f>
        <v>N</v>
      </c>
      <c r="J20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8" s="83" t="str">
        <f>IF($J$4 &lt;&gt; "Y", "N", IF('ESS Request Form'!$B$66 = "Yes", "Y", "N"))</f>
        <v>N</v>
      </c>
      <c r="L208" s="83" t="str">
        <f>IF($J$4 &lt;&gt; "Y", "N", IF(OR('ESS Request Form'!$B$62 = "Yes: SA8-SA15", 'ESS Request Form'!$B$62 = "Yes: SA8-SA15, SA17 &amp; SA18"), "Y", "N"))</f>
        <v>N</v>
      </c>
      <c r="M208" s="83" t="str">
        <f>IF($J$4 &lt;&gt; "Y", "N", IF('ESS Request Form'!$B$62 = "Yes: SA8-SA15, SA17 &amp; SA18", "Y", "N"))</f>
        <v>N</v>
      </c>
      <c r="N20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8" s="83"/>
      <c r="P208" s="83" t="str">
        <f>IF(ISBLANK('ESS Request Form'!$D316), "No Information Submitted", 'ESS Request Form'!$D316)</f>
        <v>No Information Submitted</v>
      </c>
      <c r="Q208" s="83" t="str">
        <f>IF(ISBLANK('ESS Request Form'!$E316), "No Information Submitted", 'ESS Request Form'!$E316)</f>
        <v>No Information Submitted</v>
      </c>
      <c r="R208" s="83" t="str">
        <f>IF(ISBLANK('ESS Request Form'!$F316), "No Information Submitted", 'ESS Request Form'!$F316)</f>
        <v>No Information Submitted</v>
      </c>
      <c r="S208" s="83" t="str">
        <f>IF(ISBLANK('ESS Request Form'!$G316), "No Information Submitted", 'ESS Request Form'!$G316)</f>
        <v>No Information Submitted</v>
      </c>
      <c r="T208" s="83" t="str">
        <f>IF(ISBLANK('ESS Request Form'!$H316), "No Information Submitted", 'ESS Request Form'!$H316)</f>
        <v>No Information Submitted</v>
      </c>
      <c r="U208" s="83" t="str">
        <f>IF($I$4 &lt;&gt; "Y", "No Information Submitted", IF(ISBLANK('ESS Request Form'!$B$44), "No NRTL Selected", 'ESS Request Form'!$B$44))</f>
        <v>No Information Submitted</v>
      </c>
      <c r="V208" s="84" t="str">
        <f t="shared" si="12"/>
        <v>No Information Submitted</v>
      </c>
      <c r="W208" s="83" t="str">
        <f>IF($J$4 &lt;&gt; "Y", "No Information Submitted", IF(ISBLANK('ESS Request Form'!$B$44), "No NRTL Selected", 'ESS Request Form'!$B$44))</f>
        <v>No Information Submitted</v>
      </c>
      <c r="X208" s="84" t="str">
        <f t="shared" si="13"/>
        <v>No Information Submitted</v>
      </c>
      <c r="Y208" s="83" t="str">
        <f>IF($J$4 &lt;&gt; "Y", "No Information Submitted", IF(AND($J$4= "Y", ISBLANK('ESS Request Form'!$B$64)), "ERROR - No Firmware Version Submitted", 'ESS Request Form'!$B$64))</f>
        <v>No Information Submitted</v>
      </c>
      <c r="Z208" s="84" t="str">
        <f t="shared" si="14"/>
        <v>No Information Submitted</v>
      </c>
      <c r="AA208" s="84" t="str">
        <f t="shared" si="15"/>
        <v>No Information Submitted</v>
      </c>
      <c r="AB208" s="83" t="str">
        <f>IF($N$4 = "No Information Submitted", "No Information Submitted", IF(ISBLANK('ESS Request Form'!$B$76), "No Information Submitted", 'ESS Request Form'!$B$76))</f>
        <v>No Information Submitted</v>
      </c>
      <c r="AC208" s="84" t="str">
        <f>IF($N$4 = "No Information Submitted", "No Information Submitted", IF(ISBLANK('ESS Request Form'!$B$76), "No Information Submitted", ""))</f>
        <v>No Information Submitted</v>
      </c>
      <c r="AD208" s="83"/>
      <c r="AF208" s="83"/>
      <c r="AG208" s="83"/>
      <c r="AH208" s="83" t="str">
        <f>IF(ISBLANK('ESS Request Form'!$I316), "", _xlfn.CONCAT("Integrated Inverter model number ", 'ESS Request Form'!$I316))</f>
        <v/>
      </c>
      <c r="AI208" s="83" t="str">
        <f>IF('ESS Request Form'!$B$81 = "", "No Information Submitted", IF('ESS Request Form'!$B$81 = "Yes", "Y", IF('ESS Request Form'!$B$81 = "No", "N", "Error")))</f>
        <v>No Information Submitted</v>
      </c>
      <c r="AJ208" s="83" t="str">
        <f>IF('ESS Request Form'!$B$83 = "", "No Information Submitted", IF('ESS Request Form'!$B$83 = "Yes", "Y", IF('ESS Request Form'!$B$83 = "No", "N", "Error")))</f>
        <v>No Information Submitted</v>
      </c>
      <c r="AK208" s="83" t="str">
        <f>IF('ESS Request Form'!$B$85 = "", "No Information Submitted", IF('ESS Request Form'!$B$85 = "Yes", "Y", IF('ESS Request Form'!$B$85 = "No", "N", "Error")))</f>
        <v>No Information Submitted</v>
      </c>
      <c r="AL208" s="83" t="str">
        <f>IF('ESS Request Form'!$B$87 = "", "No Information Submitted", IF('ESS Request Form'!$B$87 = "Yes", "Y", IF('ESS Request Form'!$B$87 = "No", "N", "Error")))</f>
        <v>No Information Submitted</v>
      </c>
      <c r="AM208" s="83" t="str">
        <f>IF('ESS Request Form'!$B$89 = "", "No Information Submitted", IF('ESS Request Form'!$B$89 = "Yes", "Y", IF('ESS Request Form'!$B$89 = "No", "N", "Error")))</f>
        <v>No Information Submitted</v>
      </c>
      <c r="AN208" s="83" t="str">
        <f>IF('ESS Request Form'!$B$91 = "", "No Information Submitted", IF('ESS Request Form'!$B$91 = "Yes", "Y", IF('ESS Request Form'!$B$91 = "No", "N", "Error")))</f>
        <v>No Information Submitted</v>
      </c>
      <c r="AO208" s="83" t="str">
        <f>IF('ESS Request Form'!$B$93 = "", "No Information Submitted", IF('ESS Request Form'!$B$93 = "Yes", "Y", IF('ESS Request Form'!$B$93 = "No", "N", "Error")))</f>
        <v>No Information Submitted</v>
      </c>
      <c r="AP208" s="83" t="str">
        <f>IF('ESS Request Form'!$B$95 = "", "No Information Submitted", IF('ESS Request Form'!$B$95 = "Yes", "Y", IF('ESS Request Form'!$B$95 = "No", "N", "Error")))</f>
        <v>No Information Submitted</v>
      </c>
      <c r="AQ208" s="83" t="str">
        <f>IF('ESS Request Form'!$B$97 = "", "No Information Submitted", IF('ESS Request Form'!$B$97 = "Yes", "Y", IF('ESS Request Form'!$B$97 = "No", "N", "Error")))</f>
        <v>No Information Submitted</v>
      </c>
      <c r="AR208" s="84"/>
      <c r="AS208" s="84"/>
      <c r="AT208" s="83" t="str">
        <f>IF('ESS Request Form'!$B$16 = "Add", "Add", IF('ESS Request Form'!$B$16 = "Revise", "Revise", "No Information Submitted"))</f>
        <v>No Information Submitted</v>
      </c>
    </row>
    <row r="209" spans="1:46" s="70" customFormat="1" ht="28.8" x14ac:dyDescent="0.3">
      <c r="A209" s="82" t="str">
        <f>IF(ISBLANK('ESS Request Form'!$B$6), "No Information Submitted", 'ESS Request Form'!$B$6)</f>
        <v>No Information Submitted</v>
      </c>
      <c r="B209" s="82"/>
      <c r="C209" s="82" t="str">
        <f>IF(ISBLANK('ESS Request Form'!$B317), "No Information Submitted", 'ESS Request Form'!$B317)</f>
        <v>No Information Submitted</v>
      </c>
      <c r="D209" s="83" t="str">
        <f>IF(ISBLANK('ESS Request Form'!$B$30), "No Information Submitted", 'ESS Request Form'!$B$30)</f>
        <v>No Information Submitted</v>
      </c>
      <c r="E209" s="83" t="str">
        <f>IF(ISBLANK('ESS Request Form'!$C317), "No Information Submitted", IF('ESS Request Form'!$C317 = "No", "N", IF('ESS Request Form'!$C317 = "Yes", "Y", "Error")))</f>
        <v>No Information Submitted</v>
      </c>
      <c r="F209" s="83" t="str">
        <f>IF(ISBLANK('ESS Request Form'!$B$22), "No Information Submitted", 'ESS Request Form'!$B$22)</f>
        <v>No Information Submitted</v>
      </c>
      <c r="G209" s="84" t="str">
        <f>IF(ISBLANK('ESS Request Form'!$B$26), "No Information Submitted", 'ESS Request Form'!$B$26)</f>
        <v>No Information Submitted</v>
      </c>
      <c r="H209" s="83" t="str">
        <f>IF(ISBLANK('ESS Request Form'!$B$24), "No Information Submitted", 'ESS Request Form'!$B$24)</f>
        <v>No Information Submitted</v>
      </c>
      <c r="I209" s="83" t="str">
        <f xml:space="preserve"> IF('ESS Request Form'!$B$42 = "Yes", IF(OR('ESS Request Form'!$B$51 = "Yes", OR('ESS Request Form'!$B$62 = "Yes: SA8-SA15", 'ESS Request Form'!$B$62 = "Yes: SA8-SA15, SA17 &amp; SA18")), IF('ESS Request Form'!$B$51 = "Yes", "Y", "N"), "ERROR - No SA or SB Submitted"), "N")</f>
        <v>N</v>
      </c>
      <c r="J20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9" s="83" t="str">
        <f>IF($J$4 &lt;&gt; "Y", "N", IF('ESS Request Form'!$B$66 = "Yes", "Y", "N"))</f>
        <v>N</v>
      </c>
      <c r="L209" s="83" t="str">
        <f>IF($J$4 &lt;&gt; "Y", "N", IF(OR('ESS Request Form'!$B$62 = "Yes: SA8-SA15", 'ESS Request Form'!$B$62 = "Yes: SA8-SA15, SA17 &amp; SA18"), "Y", "N"))</f>
        <v>N</v>
      </c>
      <c r="M209" s="83" t="str">
        <f>IF($J$4 &lt;&gt; "Y", "N", IF('ESS Request Form'!$B$62 = "Yes: SA8-SA15, SA17 &amp; SA18", "Y", "N"))</f>
        <v>N</v>
      </c>
      <c r="N20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9" s="83"/>
      <c r="P209" s="83" t="str">
        <f>IF(ISBLANK('ESS Request Form'!$D317), "No Information Submitted", 'ESS Request Form'!$D317)</f>
        <v>No Information Submitted</v>
      </c>
      <c r="Q209" s="83" t="str">
        <f>IF(ISBLANK('ESS Request Form'!$E317), "No Information Submitted", 'ESS Request Form'!$E317)</f>
        <v>No Information Submitted</v>
      </c>
      <c r="R209" s="83" t="str">
        <f>IF(ISBLANK('ESS Request Form'!$F317), "No Information Submitted", 'ESS Request Form'!$F317)</f>
        <v>No Information Submitted</v>
      </c>
      <c r="S209" s="83" t="str">
        <f>IF(ISBLANK('ESS Request Form'!$G317), "No Information Submitted", 'ESS Request Form'!$G317)</f>
        <v>No Information Submitted</v>
      </c>
      <c r="T209" s="83" t="str">
        <f>IF(ISBLANK('ESS Request Form'!$H317), "No Information Submitted", 'ESS Request Form'!$H317)</f>
        <v>No Information Submitted</v>
      </c>
      <c r="U209" s="83" t="str">
        <f>IF($I$4 &lt;&gt; "Y", "No Information Submitted", IF(ISBLANK('ESS Request Form'!$B$44), "No NRTL Selected", 'ESS Request Form'!$B$44))</f>
        <v>No Information Submitted</v>
      </c>
      <c r="V209" s="84" t="str">
        <f t="shared" si="12"/>
        <v>No Information Submitted</v>
      </c>
      <c r="W209" s="83" t="str">
        <f>IF($J$4 &lt;&gt; "Y", "No Information Submitted", IF(ISBLANK('ESS Request Form'!$B$44), "No NRTL Selected", 'ESS Request Form'!$B$44))</f>
        <v>No Information Submitted</v>
      </c>
      <c r="X209" s="84" t="str">
        <f t="shared" si="13"/>
        <v>No Information Submitted</v>
      </c>
      <c r="Y209" s="83" t="str">
        <f>IF($J$4 &lt;&gt; "Y", "No Information Submitted", IF(AND($J$4= "Y", ISBLANK('ESS Request Form'!$B$64)), "ERROR - No Firmware Version Submitted", 'ESS Request Form'!$B$64))</f>
        <v>No Information Submitted</v>
      </c>
      <c r="Z209" s="84" t="str">
        <f t="shared" si="14"/>
        <v>No Information Submitted</v>
      </c>
      <c r="AA209" s="84" t="str">
        <f t="shared" si="15"/>
        <v>No Information Submitted</v>
      </c>
      <c r="AB209" s="83" t="str">
        <f>IF($N$4 = "No Information Submitted", "No Information Submitted", IF(ISBLANK('ESS Request Form'!$B$76), "No Information Submitted", 'ESS Request Form'!$B$76))</f>
        <v>No Information Submitted</v>
      </c>
      <c r="AC209" s="84" t="str">
        <f>IF($N$4 = "No Information Submitted", "No Information Submitted", IF(ISBLANK('ESS Request Form'!$B$76), "No Information Submitted", ""))</f>
        <v>No Information Submitted</v>
      </c>
      <c r="AD209" s="83"/>
      <c r="AF209" s="83"/>
      <c r="AG209" s="83"/>
      <c r="AH209" s="83" t="str">
        <f>IF(ISBLANK('ESS Request Form'!$I317), "", _xlfn.CONCAT("Integrated Inverter model number ", 'ESS Request Form'!$I317))</f>
        <v/>
      </c>
      <c r="AI209" s="83" t="str">
        <f>IF('ESS Request Form'!$B$81 = "", "No Information Submitted", IF('ESS Request Form'!$B$81 = "Yes", "Y", IF('ESS Request Form'!$B$81 = "No", "N", "Error")))</f>
        <v>No Information Submitted</v>
      </c>
      <c r="AJ209" s="83" t="str">
        <f>IF('ESS Request Form'!$B$83 = "", "No Information Submitted", IF('ESS Request Form'!$B$83 = "Yes", "Y", IF('ESS Request Form'!$B$83 = "No", "N", "Error")))</f>
        <v>No Information Submitted</v>
      </c>
      <c r="AK209" s="83" t="str">
        <f>IF('ESS Request Form'!$B$85 = "", "No Information Submitted", IF('ESS Request Form'!$B$85 = "Yes", "Y", IF('ESS Request Form'!$B$85 = "No", "N", "Error")))</f>
        <v>No Information Submitted</v>
      </c>
      <c r="AL209" s="83" t="str">
        <f>IF('ESS Request Form'!$B$87 = "", "No Information Submitted", IF('ESS Request Form'!$B$87 = "Yes", "Y", IF('ESS Request Form'!$B$87 = "No", "N", "Error")))</f>
        <v>No Information Submitted</v>
      </c>
      <c r="AM209" s="83" t="str">
        <f>IF('ESS Request Form'!$B$89 = "", "No Information Submitted", IF('ESS Request Form'!$B$89 = "Yes", "Y", IF('ESS Request Form'!$B$89 = "No", "N", "Error")))</f>
        <v>No Information Submitted</v>
      </c>
      <c r="AN209" s="83" t="str">
        <f>IF('ESS Request Form'!$B$91 = "", "No Information Submitted", IF('ESS Request Form'!$B$91 = "Yes", "Y", IF('ESS Request Form'!$B$91 = "No", "N", "Error")))</f>
        <v>No Information Submitted</v>
      </c>
      <c r="AO209" s="83" t="str">
        <f>IF('ESS Request Form'!$B$93 = "", "No Information Submitted", IF('ESS Request Form'!$B$93 = "Yes", "Y", IF('ESS Request Form'!$B$93 = "No", "N", "Error")))</f>
        <v>No Information Submitted</v>
      </c>
      <c r="AP209" s="83" t="str">
        <f>IF('ESS Request Form'!$B$95 = "", "No Information Submitted", IF('ESS Request Form'!$B$95 = "Yes", "Y", IF('ESS Request Form'!$B$95 = "No", "N", "Error")))</f>
        <v>No Information Submitted</v>
      </c>
      <c r="AQ209" s="83" t="str">
        <f>IF('ESS Request Form'!$B$97 = "", "No Information Submitted", IF('ESS Request Form'!$B$97 = "Yes", "Y", IF('ESS Request Form'!$B$97 = "No", "N", "Error")))</f>
        <v>No Information Submitted</v>
      </c>
      <c r="AR209" s="84"/>
      <c r="AS209" s="84"/>
      <c r="AT209" s="83" t="str">
        <f>IF('ESS Request Form'!$B$16 = "Add", "Add", IF('ESS Request Form'!$B$16 = "Revise", "Revise", "No Information Submitted"))</f>
        <v>No Information Submitted</v>
      </c>
    </row>
    <row r="210" spans="1:46" s="70" customFormat="1" ht="28.8" x14ac:dyDescent="0.3">
      <c r="A210" s="82" t="str">
        <f>IF(ISBLANK('ESS Request Form'!$B$6), "No Information Submitted", 'ESS Request Form'!$B$6)</f>
        <v>No Information Submitted</v>
      </c>
      <c r="B210" s="82"/>
      <c r="C210" s="82" t="str">
        <f>IF(ISBLANK('ESS Request Form'!$B318), "No Information Submitted", 'ESS Request Form'!$B318)</f>
        <v>No Information Submitted</v>
      </c>
      <c r="D210" s="83" t="str">
        <f>IF(ISBLANK('ESS Request Form'!$B$30), "No Information Submitted", 'ESS Request Form'!$B$30)</f>
        <v>No Information Submitted</v>
      </c>
      <c r="E210" s="83" t="str">
        <f>IF(ISBLANK('ESS Request Form'!$C318), "No Information Submitted", IF('ESS Request Form'!$C318 = "No", "N", IF('ESS Request Form'!$C318 = "Yes", "Y", "Error")))</f>
        <v>No Information Submitted</v>
      </c>
      <c r="F210" s="83" t="str">
        <f>IF(ISBLANK('ESS Request Form'!$B$22), "No Information Submitted", 'ESS Request Form'!$B$22)</f>
        <v>No Information Submitted</v>
      </c>
      <c r="G210" s="84" t="str">
        <f>IF(ISBLANK('ESS Request Form'!$B$26), "No Information Submitted", 'ESS Request Form'!$B$26)</f>
        <v>No Information Submitted</v>
      </c>
      <c r="H210" s="83" t="str">
        <f>IF(ISBLANK('ESS Request Form'!$B$24), "No Information Submitted", 'ESS Request Form'!$B$24)</f>
        <v>No Information Submitted</v>
      </c>
      <c r="I210" s="83" t="str">
        <f xml:space="preserve"> IF('ESS Request Form'!$B$42 = "Yes", IF(OR('ESS Request Form'!$B$51 = "Yes", OR('ESS Request Form'!$B$62 = "Yes: SA8-SA15", 'ESS Request Form'!$B$62 = "Yes: SA8-SA15, SA17 &amp; SA18")), IF('ESS Request Form'!$B$51 = "Yes", "Y", "N"), "ERROR - No SA or SB Submitted"), "N")</f>
        <v>N</v>
      </c>
      <c r="J2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0" s="83" t="str">
        <f>IF($J$4 &lt;&gt; "Y", "N", IF('ESS Request Form'!$B$66 = "Yes", "Y", "N"))</f>
        <v>N</v>
      </c>
      <c r="L210" s="83" t="str">
        <f>IF($J$4 &lt;&gt; "Y", "N", IF(OR('ESS Request Form'!$B$62 = "Yes: SA8-SA15", 'ESS Request Form'!$B$62 = "Yes: SA8-SA15, SA17 &amp; SA18"), "Y", "N"))</f>
        <v>N</v>
      </c>
      <c r="M210" s="83" t="str">
        <f>IF($J$4 &lt;&gt; "Y", "N", IF('ESS Request Form'!$B$62 = "Yes: SA8-SA15, SA17 &amp; SA18", "Y", "N"))</f>
        <v>N</v>
      </c>
      <c r="N2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0" s="83"/>
      <c r="P210" s="83" t="str">
        <f>IF(ISBLANK('ESS Request Form'!$D318), "No Information Submitted", 'ESS Request Form'!$D318)</f>
        <v>No Information Submitted</v>
      </c>
      <c r="Q210" s="83" t="str">
        <f>IF(ISBLANK('ESS Request Form'!$E318), "No Information Submitted", 'ESS Request Form'!$E318)</f>
        <v>No Information Submitted</v>
      </c>
      <c r="R210" s="83" t="str">
        <f>IF(ISBLANK('ESS Request Form'!$F318), "No Information Submitted", 'ESS Request Form'!$F318)</f>
        <v>No Information Submitted</v>
      </c>
      <c r="S210" s="83" t="str">
        <f>IF(ISBLANK('ESS Request Form'!$G318), "No Information Submitted", 'ESS Request Form'!$G318)</f>
        <v>No Information Submitted</v>
      </c>
      <c r="T210" s="83" t="str">
        <f>IF(ISBLANK('ESS Request Form'!$H318), "No Information Submitted", 'ESS Request Form'!$H318)</f>
        <v>No Information Submitted</v>
      </c>
      <c r="U210" s="83" t="str">
        <f>IF($I$4 &lt;&gt; "Y", "No Information Submitted", IF(ISBLANK('ESS Request Form'!$B$44), "No NRTL Selected", 'ESS Request Form'!$B$44))</f>
        <v>No Information Submitted</v>
      </c>
      <c r="V210" s="84" t="str">
        <f t="shared" si="12"/>
        <v>No Information Submitted</v>
      </c>
      <c r="W210" s="83" t="str">
        <f>IF($J$4 &lt;&gt; "Y", "No Information Submitted", IF(ISBLANK('ESS Request Form'!$B$44), "No NRTL Selected", 'ESS Request Form'!$B$44))</f>
        <v>No Information Submitted</v>
      </c>
      <c r="X210" s="84" t="str">
        <f t="shared" si="13"/>
        <v>No Information Submitted</v>
      </c>
      <c r="Y210" s="83" t="str">
        <f>IF($J$4 &lt;&gt; "Y", "No Information Submitted", IF(AND($J$4= "Y", ISBLANK('ESS Request Form'!$B$64)), "ERROR - No Firmware Version Submitted", 'ESS Request Form'!$B$64))</f>
        <v>No Information Submitted</v>
      </c>
      <c r="Z210" s="84" t="str">
        <f t="shared" si="14"/>
        <v>No Information Submitted</v>
      </c>
      <c r="AA210" s="84" t="str">
        <f t="shared" si="15"/>
        <v>No Information Submitted</v>
      </c>
      <c r="AB210" s="83" t="str">
        <f>IF($N$4 = "No Information Submitted", "No Information Submitted", IF(ISBLANK('ESS Request Form'!$B$76), "No Information Submitted", 'ESS Request Form'!$B$76))</f>
        <v>No Information Submitted</v>
      </c>
      <c r="AC210" s="84" t="str">
        <f>IF($N$4 = "No Information Submitted", "No Information Submitted", IF(ISBLANK('ESS Request Form'!$B$76), "No Information Submitted", ""))</f>
        <v>No Information Submitted</v>
      </c>
      <c r="AD210" s="83"/>
      <c r="AF210" s="83"/>
      <c r="AG210" s="83"/>
      <c r="AH210" s="83" t="str">
        <f>IF(ISBLANK('ESS Request Form'!$I318), "", _xlfn.CONCAT("Integrated Inverter model number ", 'ESS Request Form'!$I318))</f>
        <v/>
      </c>
      <c r="AI210" s="83" t="str">
        <f>IF('ESS Request Form'!$B$81 = "", "No Information Submitted", IF('ESS Request Form'!$B$81 = "Yes", "Y", IF('ESS Request Form'!$B$81 = "No", "N", "Error")))</f>
        <v>No Information Submitted</v>
      </c>
      <c r="AJ210" s="83" t="str">
        <f>IF('ESS Request Form'!$B$83 = "", "No Information Submitted", IF('ESS Request Form'!$B$83 = "Yes", "Y", IF('ESS Request Form'!$B$83 = "No", "N", "Error")))</f>
        <v>No Information Submitted</v>
      </c>
      <c r="AK210" s="83" t="str">
        <f>IF('ESS Request Form'!$B$85 = "", "No Information Submitted", IF('ESS Request Form'!$B$85 = "Yes", "Y", IF('ESS Request Form'!$B$85 = "No", "N", "Error")))</f>
        <v>No Information Submitted</v>
      </c>
      <c r="AL210" s="83" t="str">
        <f>IF('ESS Request Form'!$B$87 = "", "No Information Submitted", IF('ESS Request Form'!$B$87 = "Yes", "Y", IF('ESS Request Form'!$B$87 = "No", "N", "Error")))</f>
        <v>No Information Submitted</v>
      </c>
      <c r="AM210" s="83" t="str">
        <f>IF('ESS Request Form'!$B$89 = "", "No Information Submitted", IF('ESS Request Form'!$B$89 = "Yes", "Y", IF('ESS Request Form'!$B$89 = "No", "N", "Error")))</f>
        <v>No Information Submitted</v>
      </c>
      <c r="AN210" s="83" t="str">
        <f>IF('ESS Request Form'!$B$91 = "", "No Information Submitted", IF('ESS Request Form'!$B$91 = "Yes", "Y", IF('ESS Request Form'!$B$91 = "No", "N", "Error")))</f>
        <v>No Information Submitted</v>
      </c>
      <c r="AO210" s="83" t="str">
        <f>IF('ESS Request Form'!$B$93 = "", "No Information Submitted", IF('ESS Request Form'!$B$93 = "Yes", "Y", IF('ESS Request Form'!$B$93 = "No", "N", "Error")))</f>
        <v>No Information Submitted</v>
      </c>
      <c r="AP210" s="83" t="str">
        <f>IF('ESS Request Form'!$B$95 = "", "No Information Submitted", IF('ESS Request Form'!$B$95 = "Yes", "Y", IF('ESS Request Form'!$B$95 = "No", "N", "Error")))</f>
        <v>No Information Submitted</v>
      </c>
      <c r="AQ210" s="83" t="str">
        <f>IF('ESS Request Form'!$B$97 = "", "No Information Submitted", IF('ESS Request Form'!$B$97 = "Yes", "Y", IF('ESS Request Form'!$B$97 = "No", "N", "Error")))</f>
        <v>No Information Submitted</v>
      </c>
      <c r="AR210" s="84"/>
      <c r="AS210" s="84"/>
      <c r="AT210" s="83" t="str">
        <f>IF('ESS Request Form'!$B$16 = "Add", "Add", IF('ESS Request Form'!$B$16 = "Revise", "Revise", "No Information Submitted"))</f>
        <v>No Information Submitted</v>
      </c>
    </row>
    <row r="211" spans="1:46" s="70" customFormat="1" ht="28.8" x14ac:dyDescent="0.3">
      <c r="A211" s="82" t="str">
        <f>IF(ISBLANK('ESS Request Form'!$B$6), "No Information Submitted", 'ESS Request Form'!$B$6)</f>
        <v>No Information Submitted</v>
      </c>
      <c r="B211" s="82"/>
      <c r="C211" s="82" t="str">
        <f>IF(ISBLANK('ESS Request Form'!$B319), "No Information Submitted", 'ESS Request Form'!$B319)</f>
        <v>No Information Submitted</v>
      </c>
      <c r="D211" s="83" t="str">
        <f>IF(ISBLANK('ESS Request Form'!$B$30), "No Information Submitted", 'ESS Request Form'!$B$30)</f>
        <v>No Information Submitted</v>
      </c>
      <c r="E211" s="83" t="str">
        <f>IF(ISBLANK('ESS Request Form'!$C319), "No Information Submitted", IF('ESS Request Form'!$C319 = "No", "N", IF('ESS Request Form'!$C319 = "Yes", "Y", "Error")))</f>
        <v>No Information Submitted</v>
      </c>
      <c r="F211" s="83" t="str">
        <f>IF(ISBLANK('ESS Request Form'!$B$22), "No Information Submitted", 'ESS Request Form'!$B$22)</f>
        <v>No Information Submitted</v>
      </c>
      <c r="G211" s="84" t="str">
        <f>IF(ISBLANK('ESS Request Form'!$B$26), "No Information Submitted", 'ESS Request Form'!$B$26)</f>
        <v>No Information Submitted</v>
      </c>
      <c r="H211" s="83" t="str">
        <f>IF(ISBLANK('ESS Request Form'!$B$24), "No Information Submitted", 'ESS Request Form'!$B$24)</f>
        <v>No Information Submitted</v>
      </c>
      <c r="I211" s="83" t="str">
        <f xml:space="preserve"> IF('ESS Request Form'!$B$42 = "Yes", IF(OR('ESS Request Form'!$B$51 = "Yes", OR('ESS Request Form'!$B$62 = "Yes: SA8-SA15", 'ESS Request Form'!$B$62 = "Yes: SA8-SA15, SA17 &amp; SA18")), IF('ESS Request Form'!$B$51 = "Yes", "Y", "N"), "ERROR - No SA or SB Submitted"), "N")</f>
        <v>N</v>
      </c>
      <c r="J2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1" s="83" t="str">
        <f>IF($J$4 &lt;&gt; "Y", "N", IF('ESS Request Form'!$B$66 = "Yes", "Y", "N"))</f>
        <v>N</v>
      </c>
      <c r="L211" s="83" t="str">
        <f>IF($J$4 &lt;&gt; "Y", "N", IF(OR('ESS Request Form'!$B$62 = "Yes: SA8-SA15", 'ESS Request Form'!$B$62 = "Yes: SA8-SA15, SA17 &amp; SA18"), "Y", "N"))</f>
        <v>N</v>
      </c>
      <c r="M211" s="83" t="str">
        <f>IF($J$4 &lt;&gt; "Y", "N", IF('ESS Request Form'!$B$62 = "Yes: SA8-SA15, SA17 &amp; SA18", "Y", "N"))</f>
        <v>N</v>
      </c>
      <c r="N2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1" s="83"/>
      <c r="P211" s="83" t="str">
        <f>IF(ISBLANK('ESS Request Form'!$D319), "No Information Submitted", 'ESS Request Form'!$D319)</f>
        <v>No Information Submitted</v>
      </c>
      <c r="Q211" s="83" t="str">
        <f>IF(ISBLANK('ESS Request Form'!$E319), "No Information Submitted", 'ESS Request Form'!$E319)</f>
        <v>No Information Submitted</v>
      </c>
      <c r="R211" s="83" t="str">
        <f>IF(ISBLANK('ESS Request Form'!$F319), "No Information Submitted", 'ESS Request Form'!$F319)</f>
        <v>No Information Submitted</v>
      </c>
      <c r="S211" s="83" t="str">
        <f>IF(ISBLANK('ESS Request Form'!$G319), "No Information Submitted", 'ESS Request Form'!$G319)</f>
        <v>No Information Submitted</v>
      </c>
      <c r="T211" s="83" t="str">
        <f>IF(ISBLANK('ESS Request Form'!$H319), "No Information Submitted", 'ESS Request Form'!$H319)</f>
        <v>No Information Submitted</v>
      </c>
      <c r="U211" s="83" t="str">
        <f>IF($I$4 &lt;&gt; "Y", "No Information Submitted", IF(ISBLANK('ESS Request Form'!$B$44), "No NRTL Selected", 'ESS Request Form'!$B$44))</f>
        <v>No Information Submitted</v>
      </c>
      <c r="V211" s="84" t="str">
        <f t="shared" si="12"/>
        <v>No Information Submitted</v>
      </c>
      <c r="W211" s="83" t="str">
        <f>IF($J$4 &lt;&gt; "Y", "No Information Submitted", IF(ISBLANK('ESS Request Form'!$B$44), "No NRTL Selected", 'ESS Request Form'!$B$44))</f>
        <v>No Information Submitted</v>
      </c>
      <c r="X211" s="84" t="str">
        <f t="shared" si="13"/>
        <v>No Information Submitted</v>
      </c>
      <c r="Y211" s="83" t="str">
        <f>IF($J$4 &lt;&gt; "Y", "No Information Submitted", IF(AND($J$4= "Y", ISBLANK('ESS Request Form'!$B$64)), "ERROR - No Firmware Version Submitted", 'ESS Request Form'!$B$64))</f>
        <v>No Information Submitted</v>
      </c>
      <c r="Z211" s="84" t="str">
        <f t="shared" si="14"/>
        <v>No Information Submitted</v>
      </c>
      <c r="AA211" s="84" t="str">
        <f t="shared" si="15"/>
        <v>No Information Submitted</v>
      </c>
      <c r="AB211" s="83" t="str">
        <f>IF($N$4 = "No Information Submitted", "No Information Submitted", IF(ISBLANK('ESS Request Form'!$B$76), "No Information Submitted", 'ESS Request Form'!$B$76))</f>
        <v>No Information Submitted</v>
      </c>
      <c r="AC211" s="84" t="str">
        <f>IF($N$4 = "No Information Submitted", "No Information Submitted", IF(ISBLANK('ESS Request Form'!$B$76), "No Information Submitted", ""))</f>
        <v>No Information Submitted</v>
      </c>
      <c r="AD211" s="83"/>
      <c r="AF211" s="83"/>
      <c r="AG211" s="83"/>
      <c r="AH211" s="83" t="str">
        <f>IF(ISBLANK('ESS Request Form'!$I319), "", _xlfn.CONCAT("Integrated Inverter model number ", 'ESS Request Form'!$I319))</f>
        <v/>
      </c>
      <c r="AI211" s="83" t="str">
        <f>IF('ESS Request Form'!$B$81 = "", "No Information Submitted", IF('ESS Request Form'!$B$81 = "Yes", "Y", IF('ESS Request Form'!$B$81 = "No", "N", "Error")))</f>
        <v>No Information Submitted</v>
      </c>
      <c r="AJ211" s="83" t="str">
        <f>IF('ESS Request Form'!$B$83 = "", "No Information Submitted", IF('ESS Request Form'!$B$83 = "Yes", "Y", IF('ESS Request Form'!$B$83 = "No", "N", "Error")))</f>
        <v>No Information Submitted</v>
      </c>
      <c r="AK211" s="83" t="str">
        <f>IF('ESS Request Form'!$B$85 = "", "No Information Submitted", IF('ESS Request Form'!$B$85 = "Yes", "Y", IF('ESS Request Form'!$B$85 = "No", "N", "Error")))</f>
        <v>No Information Submitted</v>
      </c>
      <c r="AL211" s="83" t="str">
        <f>IF('ESS Request Form'!$B$87 = "", "No Information Submitted", IF('ESS Request Form'!$B$87 = "Yes", "Y", IF('ESS Request Form'!$B$87 = "No", "N", "Error")))</f>
        <v>No Information Submitted</v>
      </c>
      <c r="AM211" s="83" t="str">
        <f>IF('ESS Request Form'!$B$89 = "", "No Information Submitted", IF('ESS Request Form'!$B$89 = "Yes", "Y", IF('ESS Request Form'!$B$89 = "No", "N", "Error")))</f>
        <v>No Information Submitted</v>
      </c>
      <c r="AN211" s="83" t="str">
        <f>IF('ESS Request Form'!$B$91 = "", "No Information Submitted", IF('ESS Request Form'!$B$91 = "Yes", "Y", IF('ESS Request Form'!$B$91 = "No", "N", "Error")))</f>
        <v>No Information Submitted</v>
      </c>
      <c r="AO211" s="83" t="str">
        <f>IF('ESS Request Form'!$B$93 = "", "No Information Submitted", IF('ESS Request Form'!$B$93 = "Yes", "Y", IF('ESS Request Form'!$B$93 = "No", "N", "Error")))</f>
        <v>No Information Submitted</v>
      </c>
      <c r="AP211" s="83" t="str">
        <f>IF('ESS Request Form'!$B$95 = "", "No Information Submitted", IF('ESS Request Form'!$B$95 = "Yes", "Y", IF('ESS Request Form'!$B$95 = "No", "N", "Error")))</f>
        <v>No Information Submitted</v>
      </c>
      <c r="AQ211" s="83" t="str">
        <f>IF('ESS Request Form'!$B$97 = "", "No Information Submitted", IF('ESS Request Form'!$B$97 = "Yes", "Y", IF('ESS Request Form'!$B$97 = "No", "N", "Error")))</f>
        <v>No Information Submitted</v>
      </c>
      <c r="AR211" s="84"/>
      <c r="AS211" s="84"/>
      <c r="AT211" s="83" t="str">
        <f>IF('ESS Request Form'!$B$16 = "Add", "Add", IF('ESS Request Form'!$B$16 = "Revise", "Revise", "No Information Submitted"))</f>
        <v>No Information Submitted</v>
      </c>
    </row>
    <row r="212" spans="1:46" s="70" customFormat="1" ht="28.8" x14ac:dyDescent="0.3">
      <c r="A212" s="82" t="str">
        <f>IF(ISBLANK('ESS Request Form'!$B$6), "No Information Submitted", 'ESS Request Form'!$B$6)</f>
        <v>No Information Submitted</v>
      </c>
      <c r="B212" s="82"/>
      <c r="C212" s="82" t="str">
        <f>IF(ISBLANK('ESS Request Form'!$B320), "No Information Submitted", 'ESS Request Form'!$B320)</f>
        <v>No Information Submitted</v>
      </c>
      <c r="D212" s="83" t="str">
        <f>IF(ISBLANK('ESS Request Form'!$B$30), "No Information Submitted", 'ESS Request Form'!$B$30)</f>
        <v>No Information Submitted</v>
      </c>
      <c r="E212" s="83" t="str">
        <f>IF(ISBLANK('ESS Request Form'!$C320), "No Information Submitted", IF('ESS Request Form'!$C320 = "No", "N", IF('ESS Request Form'!$C320 = "Yes", "Y", "Error")))</f>
        <v>No Information Submitted</v>
      </c>
      <c r="F212" s="83" t="str">
        <f>IF(ISBLANK('ESS Request Form'!$B$22), "No Information Submitted", 'ESS Request Form'!$B$22)</f>
        <v>No Information Submitted</v>
      </c>
      <c r="G212" s="84" t="str">
        <f>IF(ISBLANK('ESS Request Form'!$B$26), "No Information Submitted", 'ESS Request Form'!$B$26)</f>
        <v>No Information Submitted</v>
      </c>
      <c r="H212" s="83" t="str">
        <f>IF(ISBLANK('ESS Request Form'!$B$24), "No Information Submitted", 'ESS Request Form'!$B$24)</f>
        <v>No Information Submitted</v>
      </c>
      <c r="I212" s="83" t="str">
        <f xml:space="preserve"> IF('ESS Request Form'!$B$42 = "Yes", IF(OR('ESS Request Form'!$B$51 = "Yes", OR('ESS Request Form'!$B$62 = "Yes: SA8-SA15", 'ESS Request Form'!$B$62 = "Yes: SA8-SA15, SA17 &amp; SA18")), IF('ESS Request Form'!$B$51 = "Yes", "Y", "N"), "ERROR - No SA or SB Submitted"), "N")</f>
        <v>N</v>
      </c>
      <c r="J2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2" s="83" t="str">
        <f>IF($J$4 &lt;&gt; "Y", "N", IF('ESS Request Form'!$B$66 = "Yes", "Y", "N"))</f>
        <v>N</v>
      </c>
      <c r="L212" s="83" t="str">
        <f>IF($J$4 &lt;&gt; "Y", "N", IF(OR('ESS Request Form'!$B$62 = "Yes: SA8-SA15", 'ESS Request Form'!$B$62 = "Yes: SA8-SA15, SA17 &amp; SA18"), "Y", "N"))</f>
        <v>N</v>
      </c>
      <c r="M212" s="83" t="str">
        <f>IF($J$4 &lt;&gt; "Y", "N", IF('ESS Request Form'!$B$62 = "Yes: SA8-SA15, SA17 &amp; SA18", "Y", "N"))</f>
        <v>N</v>
      </c>
      <c r="N2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2" s="83"/>
      <c r="P212" s="83" t="str">
        <f>IF(ISBLANK('ESS Request Form'!$D320), "No Information Submitted", 'ESS Request Form'!$D320)</f>
        <v>No Information Submitted</v>
      </c>
      <c r="Q212" s="83" t="str">
        <f>IF(ISBLANK('ESS Request Form'!$E320), "No Information Submitted", 'ESS Request Form'!$E320)</f>
        <v>No Information Submitted</v>
      </c>
      <c r="R212" s="83" t="str">
        <f>IF(ISBLANK('ESS Request Form'!$F320), "No Information Submitted", 'ESS Request Form'!$F320)</f>
        <v>No Information Submitted</v>
      </c>
      <c r="S212" s="83" t="str">
        <f>IF(ISBLANK('ESS Request Form'!$G320), "No Information Submitted", 'ESS Request Form'!$G320)</f>
        <v>No Information Submitted</v>
      </c>
      <c r="T212" s="83" t="str">
        <f>IF(ISBLANK('ESS Request Form'!$H320), "No Information Submitted", 'ESS Request Form'!$H320)</f>
        <v>No Information Submitted</v>
      </c>
      <c r="U212" s="83" t="str">
        <f>IF($I$4 &lt;&gt; "Y", "No Information Submitted", IF(ISBLANK('ESS Request Form'!$B$44), "No NRTL Selected", 'ESS Request Form'!$B$44))</f>
        <v>No Information Submitted</v>
      </c>
      <c r="V212" s="84" t="str">
        <f t="shared" si="12"/>
        <v>No Information Submitted</v>
      </c>
      <c r="W212" s="83" t="str">
        <f>IF($J$4 &lt;&gt; "Y", "No Information Submitted", IF(ISBLANK('ESS Request Form'!$B$44), "No NRTL Selected", 'ESS Request Form'!$B$44))</f>
        <v>No Information Submitted</v>
      </c>
      <c r="X212" s="84" t="str">
        <f t="shared" si="13"/>
        <v>No Information Submitted</v>
      </c>
      <c r="Y212" s="83" t="str">
        <f>IF($J$4 &lt;&gt; "Y", "No Information Submitted", IF(AND($J$4= "Y", ISBLANK('ESS Request Form'!$B$64)), "ERROR - No Firmware Version Submitted", 'ESS Request Form'!$B$64))</f>
        <v>No Information Submitted</v>
      </c>
      <c r="Z212" s="84" t="str">
        <f t="shared" si="14"/>
        <v>No Information Submitted</v>
      </c>
      <c r="AA212" s="84" t="str">
        <f t="shared" si="15"/>
        <v>No Information Submitted</v>
      </c>
      <c r="AB212" s="83" t="str">
        <f>IF($N$4 = "No Information Submitted", "No Information Submitted", IF(ISBLANK('ESS Request Form'!$B$76), "No Information Submitted", 'ESS Request Form'!$B$76))</f>
        <v>No Information Submitted</v>
      </c>
      <c r="AC212" s="84" t="str">
        <f>IF($N$4 = "No Information Submitted", "No Information Submitted", IF(ISBLANK('ESS Request Form'!$B$76), "No Information Submitted", ""))</f>
        <v>No Information Submitted</v>
      </c>
      <c r="AD212" s="83"/>
      <c r="AF212" s="83"/>
      <c r="AG212" s="83"/>
      <c r="AH212" s="83" t="str">
        <f>IF(ISBLANK('ESS Request Form'!$I320), "", _xlfn.CONCAT("Integrated Inverter model number ", 'ESS Request Form'!$I320))</f>
        <v/>
      </c>
      <c r="AI212" s="83" t="str">
        <f>IF('ESS Request Form'!$B$81 = "", "No Information Submitted", IF('ESS Request Form'!$B$81 = "Yes", "Y", IF('ESS Request Form'!$B$81 = "No", "N", "Error")))</f>
        <v>No Information Submitted</v>
      </c>
      <c r="AJ212" s="83" t="str">
        <f>IF('ESS Request Form'!$B$83 = "", "No Information Submitted", IF('ESS Request Form'!$B$83 = "Yes", "Y", IF('ESS Request Form'!$B$83 = "No", "N", "Error")))</f>
        <v>No Information Submitted</v>
      </c>
      <c r="AK212" s="83" t="str">
        <f>IF('ESS Request Form'!$B$85 = "", "No Information Submitted", IF('ESS Request Form'!$B$85 = "Yes", "Y", IF('ESS Request Form'!$B$85 = "No", "N", "Error")))</f>
        <v>No Information Submitted</v>
      </c>
      <c r="AL212" s="83" t="str">
        <f>IF('ESS Request Form'!$B$87 = "", "No Information Submitted", IF('ESS Request Form'!$B$87 = "Yes", "Y", IF('ESS Request Form'!$B$87 = "No", "N", "Error")))</f>
        <v>No Information Submitted</v>
      </c>
      <c r="AM212" s="83" t="str">
        <f>IF('ESS Request Form'!$B$89 = "", "No Information Submitted", IF('ESS Request Form'!$B$89 = "Yes", "Y", IF('ESS Request Form'!$B$89 = "No", "N", "Error")))</f>
        <v>No Information Submitted</v>
      </c>
      <c r="AN212" s="83" t="str">
        <f>IF('ESS Request Form'!$B$91 = "", "No Information Submitted", IF('ESS Request Form'!$B$91 = "Yes", "Y", IF('ESS Request Form'!$B$91 = "No", "N", "Error")))</f>
        <v>No Information Submitted</v>
      </c>
      <c r="AO212" s="83" t="str">
        <f>IF('ESS Request Form'!$B$93 = "", "No Information Submitted", IF('ESS Request Form'!$B$93 = "Yes", "Y", IF('ESS Request Form'!$B$93 = "No", "N", "Error")))</f>
        <v>No Information Submitted</v>
      </c>
      <c r="AP212" s="83" t="str">
        <f>IF('ESS Request Form'!$B$95 = "", "No Information Submitted", IF('ESS Request Form'!$B$95 = "Yes", "Y", IF('ESS Request Form'!$B$95 = "No", "N", "Error")))</f>
        <v>No Information Submitted</v>
      </c>
      <c r="AQ212" s="83" t="str">
        <f>IF('ESS Request Form'!$B$97 = "", "No Information Submitted", IF('ESS Request Form'!$B$97 = "Yes", "Y", IF('ESS Request Form'!$B$97 = "No", "N", "Error")))</f>
        <v>No Information Submitted</v>
      </c>
      <c r="AR212" s="84"/>
      <c r="AS212" s="84"/>
      <c r="AT212" s="83" t="str">
        <f>IF('ESS Request Form'!$B$16 = "Add", "Add", IF('ESS Request Form'!$B$16 = "Revise", "Revise", "No Information Submitted"))</f>
        <v>No Information Submitted</v>
      </c>
    </row>
    <row r="213" spans="1:46" s="70" customFormat="1" ht="28.8" x14ac:dyDescent="0.3">
      <c r="A213" s="82" t="str">
        <f>IF(ISBLANK('ESS Request Form'!$B$6), "No Information Submitted", 'ESS Request Form'!$B$6)</f>
        <v>No Information Submitted</v>
      </c>
      <c r="B213" s="82"/>
      <c r="C213" s="82" t="str">
        <f>IF(ISBLANK('ESS Request Form'!$B321), "No Information Submitted", 'ESS Request Form'!$B321)</f>
        <v>No Information Submitted</v>
      </c>
      <c r="D213" s="83" t="str">
        <f>IF(ISBLANK('ESS Request Form'!$B$30), "No Information Submitted", 'ESS Request Form'!$B$30)</f>
        <v>No Information Submitted</v>
      </c>
      <c r="E213" s="83" t="str">
        <f>IF(ISBLANK('ESS Request Form'!$C321), "No Information Submitted", IF('ESS Request Form'!$C321 = "No", "N", IF('ESS Request Form'!$C321 = "Yes", "Y", "Error")))</f>
        <v>No Information Submitted</v>
      </c>
      <c r="F213" s="83" t="str">
        <f>IF(ISBLANK('ESS Request Form'!$B$22), "No Information Submitted", 'ESS Request Form'!$B$22)</f>
        <v>No Information Submitted</v>
      </c>
      <c r="G213" s="84" t="str">
        <f>IF(ISBLANK('ESS Request Form'!$B$26), "No Information Submitted", 'ESS Request Form'!$B$26)</f>
        <v>No Information Submitted</v>
      </c>
      <c r="H213" s="83" t="str">
        <f>IF(ISBLANK('ESS Request Form'!$B$24), "No Information Submitted", 'ESS Request Form'!$B$24)</f>
        <v>No Information Submitted</v>
      </c>
      <c r="I213" s="83" t="str">
        <f xml:space="preserve"> IF('ESS Request Form'!$B$42 = "Yes", IF(OR('ESS Request Form'!$B$51 = "Yes", OR('ESS Request Form'!$B$62 = "Yes: SA8-SA15", 'ESS Request Form'!$B$62 = "Yes: SA8-SA15, SA17 &amp; SA18")), IF('ESS Request Form'!$B$51 = "Yes", "Y", "N"), "ERROR - No SA or SB Submitted"), "N")</f>
        <v>N</v>
      </c>
      <c r="J2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3" s="83" t="str">
        <f>IF($J$4 &lt;&gt; "Y", "N", IF('ESS Request Form'!$B$66 = "Yes", "Y", "N"))</f>
        <v>N</v>
      </c>
      <c r="L213" s="83" t="str">
        <f>IF($J$4 &lt;&gt; "Y", "N", IF(OR('ESS Request Form'!$B$62 = "Yes: SA8-SA15", 'ESS Request Form'!$B$62 = "Yes: SA8-SA15, SA17 &amp; SA18"), "Y", "N"))</f>
        <v>N</v>
      </c>
      <c r="M213" s="83" t="str">
        <f>IF($J$4 &lt;&gt; "Y", "N", IF('ESS Request Form'!$B$62 = "Yes: SA8-SA15, SA17 &amp; SA18", "Y", "N"))</f>
        <v>N</v>
      </c>
      <c r="N2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3" s="83"/>
      <c r="P213" s="83" t="str">
        <f>IF(ISBLANK('ESS Request Form'!$D321), "No Information Submitted", 'ESS Request Form'!$D321)</f>
        <v>No Information Submitted</v>
      </c>
      <c r="Q213" s="83" t="str">
        <f>IF(ISBLANK('ESS Request Form'!$E321), "No Information Submitted", 'ESS Request Form'!$E321)</f>
        <v>No Information Submitted</v>
      </c>
      <c r="R213" s="83" t="str">
        <f>IF(ISBLANK('ESS Request Form'!$F321), "No Information Submitted", 'ESS Request Form'!$F321)</f>
        <v>No Information Submitted</v>
      </c>
      <c r="S213" s="83" t="str">
        <f>IF(ISBLANK('ESS Request Form'!$G321), "No Information Submitted", 'ESS Request Form'!$G321)</f>
        <v>No Information Submitted</v>
      </c>
      <c r="T213" s="83" t="str">
        <f>IF(ISBLANK('ESS Request Form'!$H321), "No Information Submitted", 'ESS Request Form'!$H321)</f>
        <v>No Information Submitted</v>
      </c>
      <c r="U213" s="83" t="str">
        <f>IF($I$4 &lt;&gt; "Y", "No Information Submitted", IF(ISBLANK('ESS Request Form'!$B$44), "No NRTL Selected", 'ESS Request Form'!$B$44))</f>
        <v>No Information Submitted</v>
      </c>
      <c r="V213" s="84" t="str">
        <f t="shared" si="12"/>
        <v>No Information Submitted</v>
      </c>
      <c r="W213" s="83" t="str">
        <f>IF($J$4 &lt;&gt; "Y", "No Information Submitted", IF(ISBLANK('ESS Request Form'!$B$44), "No NRTL Selected", 'ESS Request Form'!$B$44))</f>
        <v>No Information Submitted</v>
      </c>
      <c r="X213" s="84" t="str">
        <f t="shared" si="13"/>
        <v>No Information Submitted</v>
      </c>
      <c r="Y213" s="83" t="str">
        <f>IF($J$4 &lt;&gt; "Y", "No Information Submitted", IF(AND($J$4= "Y", ISBLANK('ESS Request Form'!$B$64)), "ERROR - No Firmware Version Submitted", 'ESS Request Form'!$B$64))</f>
        <v>No Information Submitted</v>
      </c>
      <c r="Z213" s="84" t="str">
        <f t="shared" si="14"/>
        <v>No Information Submitted</v>
      </c>
      <c r="AA213" s="84" t="str">
        <f t="shared" si="15"/>
        <v>No Information Submitted</v>
      </c>
      <c r="AB213" s="83" t="str">
        <f>IF($N$4 = "No Information Submitted", "No Information Submitted", IF(ISBLANK('ESS Request Form'!$B$76), "No Information Submitted", 'ESS Request Form'!$B$76))</f>
        <v>No Information Submitted</v>
      </c>
      <c r="AC213" s="84" t="str">
        <f>IF($N$4 = "No Information Submitted", "No Information Submitted", IF(ISBLANK('ESS Request Form'!$B$76), "No Information Submitted", ""))</f>
        <v>No Information Submitted</v>
      </c>
      <c r="AD213" s="83"/>
      <c r="AF213" s="83"/>
      <c r="AG213" s="83"/>
      <c r="AH213" s="83" t="str">
        <f>IF(ISBLANK('ESS Request Form'!$I321), "", _xlfn.CONCAT("Integrated Inverter model number ", 'ESS Request Form'!$I321))</f>
        <v/>
      </c>
      <c r="AI213" s="83" t="str">
        <f>IF('ESS Request Form'!$B$81 = "", "No Information Submitted", IF('ESS Request Form'!$B$81 = "Yes", "Y", IF('ESS Request Form'!$B$81 = "No", "N", "Error")))</f>
        <v>No Information Submitted</v>
      </c>
      <c r="AJ213" s="83" t="str">
        <f>IF('ESS Request Form'!$B$83 = "", "No Information Submitted", IF('ESS Request Form'!$B$83 = "Yes", "Y", IF('ESS Request Form'!$B$83 = "No", "N", "Error")))</f>
        <v>No Information Submitted</v>
      </c>
      <c r="AK213" s="83" t="str">
        <f>IF('ESS Request Form'!$B$85 = "", "No Information Submitted", IF('ESS Request Form'!$B$85 = "Yes", "Y", IF('ESS Request Form'!$B$85 = "No", "N", "Error")))</f>
        <v>No Information Submitted</v>
      </c>
      <c r="AL213" s="83" t="str">
        <f>IF('ESS Request Form'!$B$87 = "", "No Information Submitted", IF('ESS Request Form'!$B$87 = "Yes", "Y", IF('ESS Request Form'!$B$87 = "No", "N", "Error")))</f>
        <v>No Information Submitted</v>
      </c>
      <c r="AM213" s="83" t="str">
        <f>IF('ESS Request Form'!$B$89 = "", "No Information Submitted", IF('ESS Request Form'!$B$89 = "Yes", "Y", IF('ESS Request Form'!$B$89 = "No", "N", "Error")))</f>
        <v>No Information Submitted</v>
      </c>
      <c r="AN213" s="83" t="str">
        <f>IF('ESS Request Form'!$B$91 = "", "No Information Submitted", IF('ESS Request Form'!$B$91 = "Yes", "Y", IF('ESS Request Form'!$B$91 = "No", "N", "Error")))</f>
        <v>No Information Submitted</v>
      </c>
      <c r="AO213" s="83" t="str">
        <f>IF('ESS Request Form'!$B$93 = "", "No Information Submitted", IF('ESS Request Form'!$B$93 = "Yes", "Y", IF('ESS Request Form'!$B$93 = "No", "N", "Error")))</f>
        <v>No Information Submitted</v>
      </c>
      <c r="AP213" s="83" t="str">
        <f>IF('ESS Request Form'!$B$95 = "", "No Information Submitted", IF('ESS Request Form'!$B$95 = "Yes", "Y", IF('ESS Request Form'!$B$95 = "No", "N", "Error")))</f>
        <v>No Information Submitted</v>
      </c>
      <c r="AQ213" s="83" t="str">
        <f>IF('ESS Request Form'!$B$97 = "", "No Information Submitted", IF('ESS Request Form'!$B$97 = "Yes", "Y", IF('ESS Request Form'!$B$97 = "No", "N", "Error")))</f>
        <v>No Information Submitted</v>
      </c>
      <c r="AR213" s="84"/>
      <c r="AS213" s="84"/>
      <c r="AT213" s="83" t="str">
        <f>IF('ESS Request Form'!$B$16 = "Add", "Add", IF('ESS Request Form'!$B$16 = "Revise", "Revise", "No Information Submitted"))</f>
        <v>No Information Submitted</v>
      </c>
    </row>
    <row r="214" spans="1:46" s="70" customFormat="1" ht="28.8" x14ac:dyDescent="0.3">
      <c r="A214" s="82" t="str">
        <f>IF(ISBLANK('ESS Request Form'!$B$6), "No Information Submitted", 'ESS Request Form'!$B$6)</f>
        <v>No Information Submitted</v>
      </c>
      <c r="B214" s="82"/>
      <c r="C214" s="82" t="str">
        <f>IF(ISBLANK('ESS Request Form'!$B322), "No Information Submitted", 'ESS Request Form'!$B322)</f>
        <v>No Information Submitted</v>
      </c>
      <c r="D214" s="83" t="str">
        <f>IF(ISBLANK('ESS Request Form'!$B$30), "No Information Submitted", 'ESS Request Form'!$B$30)</f>
        <v>No Information Submitted</v>
      </c>
      <c r="E214" s="83" t="str">
        <f>IF(ISBLANK('ESS Request Form'!$C322), "No Information Submitted", IF('ESS Request Form'!$C322 = "No", "N", IF('ESS Request Form'!$C322 = "Yes", "Y", "Error")))</f>
        <v>No Information Submitted</v>
      </c>
      <c r="F214" s="83" t="str">
        <f>IF(ISBLANK('ESS Request Form'!$B$22), "No Information Submitted", 'ESS Request Form'!$B$22)</f>
        <v>No Information Submitted</v>
      </c>
      <c r="G214" s="84" t="str">
        <f>IF(ISBLANK('ESS Request Form'!$B$26), "No Information Submitted", 'ESS Request Form'!$B$26)</f>
        <v>No Information Submitted</v>
      </c>
      <c r="H214" s="83" t="str">
        <f>IF(ISBLANK('ESS Request Form'!$B$24), "No Information Submitted", 'ESS Request Form'!$B$24)</f>
        <v>No Information Submitted</v>
      </c>
      <c r="I214" s="83" t="str">
        <f xml:space="preserve"> IF('ESS Request Form'!$B$42 = "Yes", IF(OR('ESS Request Form'!$B$51 = "Yes", OR('ESS Request Form'!$B$62 = "Yes: SA8-SA15", 'ESS Request Form'!$B$62 = "Yes: SA8-SA15, SA17 &amp; SA18")), IF('ESS Request Form'!$B$51 = "Yes", "Y", "N"), "ERROR - No SA or SB Submitted"), "N")</f>
        <v>N</v>
      </c>
      <c r="J2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4" s="83" t="str">
        <f>IF($J$4 &lt;&gt; "Y", "N", IF('ESS Request Form'!$B$66 = "Yes", "Y", "N"))</f>
        <v>N</v>
      </c>
      <c r="L214" s="83" t="str">
        <f>IF($J$4 &lt;&gt; "Y", "N", IF(OR('ESS Request Form'!$B$62 = "Yes: SA8-SA15", 'ESS Request Form'!$B$62 = "Yes: SA8-SA15, SA17 &amp; SA18"), "Y", "N"))</f>
        <v>N</v>
      </c>
      <c r="M214" s="83" t="str">
        <f>IF($J$4 &lt;&gt; "Y", "N", IF('ESS Request Form'!$B$62 = "Yes: SA8-SA15, SA17 &amp; SA18", "Y", "N"))</f>
        <v>N</v>
      </c>
      <c r="N2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4" s="83"/>
      <c r="P214" s="83" t="str">
        <f>IF(ISBLANK('ESS Request Form'!$D322), "No Information Submitted", 'ESS Request Form'!$D322)</f>
        <v>No Information Submitted</v>
      </c>
      <c r="Q214" s="83" t="str">
        <f>IF(ISBLANK('ESS Request Form'!$E322), "No Information Submitted", 'ESS Request Form'!$E322)</f>
        <v>No Information Submitted</v>
      </c>
      <c r="R214" s="83" t="str">
        <f>IF(ISBLANK('ESS Request Form'!$F322), "No Information Submitted", 'ESS Request Form'!$F322)</f>
        <v>No Information Submitted</v>
      </c>
      <c r="S214" s="83" t="str">
        <f>IF(ISBLANK('ESS Request Form'!$G322), "No Information Submitted", 'ESS Request Form'!$G322)</f>
        <v>No Information Submitted</v>
      </c>
      <c r="T214" s="83" t="str">
        <f>IF(ISBLANK('ESS Request Form'!$H322), "No Information Submitted", 'ESS Request Form'!$H322)</f>
        <v>No Information Submitted</v>
      </c>
      <c r="U214" s="83" t="str">
        <f>IF($I$4 &lt;&gt; "Y", "No Information Submitted", IF(ISBLANK('ESS Request Form'!$B$44), "No NRTL Selected", 'ESS Request Form'!$B$44))</f>
        <v>No Information Submitted</v>
      </c>
      <c r="V214" s="84" t="str">
        <f t="shared" si="12"/>
        <v>No Information Submitted</v>
      </c>
      <c r="W214" s="83" t="str">
        <f>IF($J$4 &lt;&gt; "Y", "No Information Submitted", IF(ISBLANK('ESS Request Form'!$B$44), "No NRTL Selected", 'ESS Request Form'!$B$44))</f>
        <v>No Information Submitted</v>
      </c>
      <c r="X214" s="84" t="str">
        <f t="shared" si="13"/>
        <v>No Information Submitted</v>
      </c>
      <c r="Y214" s="83" t="str">
        <f>IF($J$4 &lt;&gt; "Y", "No Information Submitted", IF(AND($J$4= "Y", ISBLANK('ESS Request Form'!$B$64)), "ERROR - No Firmware Version Submitted", 'ESS Request Form'!$B$64))</f>
        <v>No Information Submitted</v>
      </c>
      <c r="Z214" s="84" t="str">
        <f t="shared" si="14"/>
        <v>No Information Submitted</v>
      </c>
      <c r="AA214" s="84" t="str">
        <f t="shared" si="15"/>
        <v>No Information Submitted</v>
      </c>
      <c r="AB214" s="83" t="str">
        <f>IF($N$4 = "No Information Submitted", "No Information Submitted", IF(ISBLANK('ESS Request Form'!$B$76), "No Information Submitted", 'ESS Request Form'!$B$76))</f>
        <v>No Information Submitted</v>
      </c>
      <c r="AC214" s="84" t="str">
        <f>IF($N$4 = "No Information Submitted", "No Information Submitted", IF(ISBLANK('ESS Request Form'!$B$76), "No Information Submitted", ""))</f>
        <v>No Information Submitted</v>
      </c>
      <c r="AD214" s="83"/>
      <c r="AF214" s="83"/>
      <c r="AG214" s="83"/>
      <c r="AH214" s="83" t="str">
        <f>IF(ISBLANK('ESS Request Form'!$I322), "", _xlfn.CONCAT("Integrated Inverter model number ", 'ESS Request Form'!$I322))</f>
        <v/>
      </c>
      <c r="AI214" s="83" t="str">
        <f>IF('ESS Request Form'!$B$81 = "", "No Information Submitted", IF('ESS Request Form'!$B$81 = "Yes", "Y", IF('ESS Request Form'!$B$81 = "No", "N", "Error")))</f>
        <v>No Information Submitted</v>
      </c>
      <c r="AJ214" s="83" t="str">
        <f>IF('ESS Request Form'!$B$83 = "", "No Information Submitted", IF('ESS Request Form'!$B$83 = "Yes", "Y", IF('ESS Request Form'!$B$83 = "No", "N", "Error")))</f>
        <v>No Information Submitted</v>
      </c>
      <c r="AK214" s="83" t="str">
        <f>IF('ESS Request Form'!$B$85 = "", "No Information Submitted", IF('ESS Request Form'!$B$85 = "Yes", "Y", IF('ESS Request Form'!$B$85 = "No", "N", "Error")))</f>
        <v>No Information Submitted</v>
      </c>
      <c r="AL214" s="83" t="str">
        <f>IF('ESS Request Form'!$B$87 = "", "No Information Submitted", IF('ESS Request Form'!$B$87 = "Yes", "Y", IF('ESS Request Form'!$B$87 = "No", "N", "Error")))</f>
        <v>No Information Submitted</v>
      </c>
      <c r="AM214" s="83" t="str">
        <f>IF('ESS Request Form'!$B$89 = "", "No Information Submitted", IF('ESS Request Form'!$B$89 = "Yes", "Y", IF('ESS Request Form'!$B$89 = "No", "N", "Error")))</f>
        <v>No Information Submitted</v>
      </c>
      <c r="AN214" s="83" t="str">
        <f>IF('ESS Request Form'!$B$91 = "", "No Information Submitted", IF('ESS Request Form'!$B$91 = "Yes", "Y", IF('ESS Request Form'!$B$91 = "No", "N", "Error")))</f>
        <v>No Information Submitted</v>
      </c>
      <c r="AO214" s="83" t="str">
        <f>IF('ESS Request Form'!$B$93 = "", "No Information Submitted", IF('ESS Request Form'!$B$93 = "Yes", "Y", IF('ESS Request Form'!$B$93 = "No", "N", "Error")))</f>
        <v>No Information Submitted</v>
      </c>
      <c r="AP214" s="83" t="str">
        <f>IF('ESS Request Form'!$B$95 = "", "No Information Submitted", IF('ESS Request Form'!$B$95 = "Yes", "Y", IF('ESS Request Form'!$B$95 = "No", "N", "Error")))</f>
        <v>No Information Submitted</v>
      </c>
      <c r="AQ214" s="83" t="str">
        <f>IF('ESS Request Form'!$B$97 = "", "No Information Submitted", IF('ESS Request Form'!$B$97 = "Yes", "Y", IF('ESS Request Form'!$B$97 = "No", "N", "Error")))</f>
        <v>No Information Submitted</v>
      </c>
      <c r="AR214" s="84"/>
      <c r="AS214" s="84"/>
      <c r="AT214" s="83" t="str">
        <f>IF('ESS Request Form'!$B$16 = "Add", "Add", IF('ESS Request Form'!$B$16 = "Revise", "Revise", "No Information Submitted"))</f>
        <v>No Information Submitted</v>
      </c>
    </row>
    <row r="215" spans="1:46" s="70" customFormat="1" ht="28.8" x14ac:dyDescent="0.3">
      <c r="A215" s="82" t="str">
        <f>IF(ISBLANK('ESS Request Form'!$B$6), "No Information Submitted", 'ESS Request Form'!$B$6)</f>
        <v>No Information Submitted</v>
      </c>
      <c r="B215" s="82"/>
      <c r="C215" s="82" t="str">
        <f>IF(ISBLANK('ESS Request Form'!$B323), "No Information Submitted", 'ESS Request Form'!$B323)</f>
        <v>No Information Submitted</v>
      </c>
      <c r="D215" s="83" t="str">
        <f>IF(ISBLANK('ESS Request Form'!$B$30), "No Information Submitted", 'ESS Request Form'!$B$30)</f>
        <v>No Information Submitted</v>
      </c>
      <c r="E215" s="83" t="str">
        <f>IF(ISBLANK('ESS Request Form'!$C323), "No Information Submitted", IF('ESS Request Form'!$C323 = "No", "N", IF('ESS Request Form'!$C323 = "Yes", "Y", "Error")))</f>
        <v>No Information Submitted</v>
      </c>
      <c r="F215" s="83" t="str">
        <f>IF(ISBLANK('ESS Request Form'!$B$22), "No Information Submitted", 'ESS Request Form'!$B$22)</f>
        <v>No Information Submitted</v>
      </c>
      <c r="G215" s="84" t="str">
        <f>IF(ISBLANK('ESS Request Form'!$B$26), "No Information Submitted", 'ESS Request Form'!$B$26)</f>
        <v>No Information Submitted</v>
      </c>
      <c r="H215" s="83" t="str">
        <f>IF(ISBLANK('ESS Request Form'!$B$24), "No Information Submitted", 'ESS Request Form'!$B$24)</f>
        <v>No Information Submitted</v>
      </c>
      <c r="I215" s="83" t="str">
        <f xml:space="preserve"> IF('ESS Request Form'!$B$42 = "Yes", IF(OR('ESS Request Form'!$B$51 = "Yes", OR('ESS Request Form'!$B$62 = "Yes: SA8-SA15", 'ESS Request Form'!$B$62 = "Yes: SA8-SA15, SA17 &amp; SA18")), IF('ESS Request Form'!$B$51 = "Yes", "Y", "N"), "ERROR - No SA or SB Submitted"), "N")</f>
        <v>N</v>
      </c>
      <c r="J2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5" s="83" t="str">
        <f>IF($J$4 &lt;&gt; "Y", "N", IF('ESS Request Form'!$B$66 = "Yes", "Y", "N"))</f>
        <v>N</v>
      </c>
      <c r="L215" s="83" t="str">
        <f>IF($J$4 &lt;&gt; "Y", "N", IF(OR('ESS Request Form'!$B$62 = "Yes: SA8-SA15", 'ESS Request Form'!$B$62 = "Yes: SA8-SA15, SA17 &amp; SA18"), "Y", "N"))</f>
        <v>N</v>
      </c>
      <c r="M215" s="83" t="str">
        <f>IF($J$4 &lt;&gt; "Y", "N", IF('ESS Request Form'!$B$62 = "Yes: SA8-SA15, SA17 &amp; SA18", "Y", "N"))</f>
        <v>N</v>
      </c>
      <c r="N2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5" s="83"/>
      <c r="P215" s="83" t="str">
        <f>IF(ISBLANK('ESS Request Form'!$D323), "No Information Submitted", 'ESS Request Form'!$D323)</f>
        <v>No Information Submitted</v>
      </c>
      <c r="Q215" s="83" t="str">
        <f>IF(ISBLANK('ESS Request Form'!$E323), "No Information Submitted", 'ESS Request Form'!$E323)</f>
        <v>No Information Submitted</v>
      </c>
      <c r="R215" s="83" t="str">
        <f>IF(ISBLANK('ESS Request Form'!$F323), "No Information Submitted", 'ESS Request Form'!$F323)</f>
        <v>No Information Submitted</v>
      </c>
      <c r="S215" s="83" t="str">
        <f>IF(ISBLANK('ESS Request Form'!$G323), "No Information Submitted", 'ESS Request Form'!$G323)</f>
        <v>No Information Submitted</v>
      </c>
      <c r="T215" s="83" t="str">
        <f>IF(ISBLANK('ESS Request Form'!$H323), "No Information Submitted", 'ESS Request Form'!$H323)</f>
        <v>No Information Submitted</v>
      </c>
      <c r="U215" s="83" t="str">
        <f>IF($I$4 &lt;&gt; "Y", "No Information Submitted", IF(ISBLANK('ESS Request Form'!$B$44), "No NRTL Selected", 'ESS Request Form'!$B$44))</f>
        <v>No Information Submitted</v>
      </c>
      <c r="V215" s="84" t="str">
        <f t="shared" si="12"/>
        <v>No Information Submitted</v>
      </c>
      <c r="W215" s="83" t="str">
        <f>IF($J$4 &lt;&gt; "Y", "No Information Submitted", IF(ISBLANK('ESS Request Form'!$B$44), "No NRTL Selected", 'ESS Request Form'!$B$44))</f>
        <v>No Information Submitted</v>
      </c>
      <c r="X215" s="84" t="str">
        <f t="shared" si="13"/>
        <v>No Information Submitted</v>
      </c>
      <c r="Y215" s="83" t="str">
        <f>IF($J$4 &lt;&gt; "Y", "No Information Submitted", IF(AND($J$4= "Y", ISBLANK('ESS Request Form'!$B$64)), "ERROR - No Firmware Version Submitted", 'ESS Request Form'!$B$64))</f>
        <v>No Information Submitted</v>
      </c>
      <c r="Z215" s="84" t="str">
        <f t="shared" si="14"/>
        <v>No Information Submitted</v>
      </c>
      <c r="AA215" s="84" t="str">
        <f t="shared" si="15"/>
        <v>No Information Submitted</v>
      </c>
      <c r="AB215" s="83" t="str">
        <f>IF($N$4 = "No Information Submitted", "No Information Submitted", IF(ISBLANK('ESS Request Form'!$B$76), "No Information Submitted", 'ESS Request Form'!$B$76))</f>
        <v>No Information Submitted</v>
      </c>
      <c r="AC215" s="84" t="str">
        <f>IF($N$4 = "No Information Submitted", "No Information Submitted", IF(ISBLANK('ESS Request Form'!$B$76), "No Information Submitted", ""))</f>
        <v>No Information Submitted</v>
      </c>
      <c r="AD215" s="83"/>
      <c r="AF215" s="83"/>
      <c r="AG215" s="83"/>
      <c r="AH215" s="83" t="str">
        <f>IF(ISBLANK('ESS Request Form'!$I323), "", _xlfn.CONCAT("Integrated Inverter model number ", 'ESS Request Form'!$I323))</f>
        <v/>
      </c>
      <c r="AI215" s="83" t="str">
        <f>IF('ESS Request Form'!$B$81 = "", "No Information Submitted", IF('ESS Request Form'!$B$81 = "Yes", "Y", IF('ESS Request Form'!$B$81 = "No", "N", "Error")))</f>
        <v>No Information Submitted</v>
      </c>
      <c r="AJ215" s="83" t="str">
        <f>IF('ESS Request Form'!$B$83 = "", "No Information Submitted", IF('ESS Request Form'!$B$83 = "Yes", "Y", IF('ESS Request Form'!$B$83 = "No", "N", "Error")))</f>
        <v>No Information Submitted</v>
      </c>
      <c r="AK215" s="83" t="str">
        <f>IF('ESS Request Form'!$B$85 = "", "No Information Submitted", IF('ESS Request Form'!$B$85 = "Yes", "Y", IF('ESS Request Form'!$B$85 = "No", "N", "Error")))</f>
        <v>No Information Submitted</v>
      </c>
      <c r="AL215" s="83" t="str">
        <f>IF('ESS Request Form'!$B$87 = "", "No Information Submitted", IF('ESS Request Form'!$B$87 = "Yes", "Y", IF('ESS Request Form'!$B$87 = "No", "N", "Error")))</f>
        <v>No Information Submitted</v>
      </c>
      <c r="AM215" s="83" t="str">
        <f>IF('ESS Request Form'!$B$89 = "", "No Information Submitted", IF('ESS Request Form'!$B$89 = "Yes", "Y", IF('ESS Request Form'!$B$89 = "No", "N", "Error")))</f>
        <v>No Information Submitted</v>
      </c>
      <c r="AN215" s="83" t="str">
        <f>IF('ESS Request Form'!$B$91 = "", "No Information Submitted", IF('ESS Request Form'!$B$91 = "Yes", "Y", IF('ESS Request Form'!$B$91 = "No", "N", "Error")))</f>
        <v>No Information Submitted</v>
      </c>
      <c r="AO215" s="83" t="str">
        <f>IF('ESS Request Form'!$B$93 = "", "No Information Submitted", IF('ESS Request Form'!$B$93 = "Yes", "Y", IF('ESS Request Form'!$B$93 = "No", "N", "Error")))</f>
        <v>No Information Submitted</v>
      </c>
      <c r="AP215" s="83" t="str">
        <f>IF('ESS Request Form'!$B$95 = "", "No Information Submitted", IF('ESS Request Form'!$B$95 = "Yes", "Y", IF('ESS Request Form'!$B$95 = "No", "N", "Error")))</f>
        <v>No Information Submitted</v>
      </c>
      <c r="AQ215" s="83" t="str">
        <f>IF('ESS Request Form'!$B$97 = "", "No Information Submitted", IF('ESS Request Form'!$B$97 = "Yes", "Y", IF('ESS Request Form'!$B$97 = "No", "N", "Error")))</f>
        <v>No Information Submitted</v>
      </c>
      <c r="AR215" s="84"/>
      <c r="AS215" s="84"/>
      <c r="AT215" s="83" t="str">
        <f>IF('ESS Request Form'!$B$16 = "Add", "Add", IF('ESS Request Form'!$B$16 = "Revise", "Revise", "No Information Submitted"))</f>
        <v>No Information Submitted</v>
      </c>
    </row>
    <row r="216" spans="1:46" s="70" customFormat="1" ht="28.8" x14ac:dyDescent="0.3">
      <c r="A216" s="82" t="str">
        <f>IF(ISBLANK('ESS Request Form'!$B$6), "No Information Submitted", 'ESS Request Form'!$B$6)</f>
        <v>No Information Submitted</v>
      </c>
      <c r="B216" s="82"/>
      <c r="C216" s="82" t="str">
        <f>IF(ISBLANK('ESS Request Form'!$B324), "No Information Submitted", 'ESS Request Form'!$B324)</f>
        <v>No Information Submitted</v>
      </c>
      <c r="D216" s="83" t="str">
        <f>IF(ISBLANK('ESS Request Form'!$B$30), "No Information Submitted", 'ESS Request Form'!$B$30)</f>
        <v>No Information Submitted</v>
      </c>
      <c r="E216" s="83" t="str">
        <f>IF(ISBLANK('ESS Request Form'!$C324), "No Information Submitted", IF('ESS Request Form'!$C324 = "No", "N", IF('ESS Request Form'!$C324 = "Yes", "Y", "Error")))</f>
        <v>No Information Submitted</v>
      </c>
      <c r="F216" s="83" t="str">
        <f>IF(ISBLANK('ESS Request Form'!$B$22), "No Information Submitted", 'ESS Request Form'!$B$22)</f>
        <v>No Information Submitted</v>
      </c>
      <c r="G216" s="84" t="str">
        <f>IF(ISBLANK('ESS Request Form'!$B$26), "No Information Submitted", 'ESS Request Form'!$B$26)</f>
        <v>No Information Submitted</v>
      </c>
      <c r="H216" s="83" t="str">
        <f>IF(ISBLANK('ESS Request Form'!$B$24), "No Information Submitted", 'ESS Request Form'!$B$24)</f>
        <v>No Information Submitted</v>
      </c>
      <c r="I216" s="83" t="str">
        <f xml:space="preserve"> IF('ESS Request Form'!$B$42 = "Yes", IF(OR('ESS Request Form'!$B$51 = "Yes", OR('ESS Request Form'!$B$62 = "Yes: SA8-SA15", 'ESS Request Form'!$B$62 = "Yes: SA8-SA15, SA17 &amp; SA18")), IF('ESS Request Form'!$B$51 = "Yes", "Y", "N"), "ERROR - No SA or SB Submitted"), "N")</f>
        <v>N</v>
      </c>
      <c r="J2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6" s="83" t="str">
        <f>IF($J$4 &lt;&gt; "Y", "N", IF('ESS Request Form'!$B$66 = "Yes", "Y", "N"))</f>
        <v>N</v>
      </c>
      <c r="L216" s="83" t="str">
        <f>IF($J$4 &lt;&gt; "Y", "N", IF(OR('ESS Request Form'!$B$62 = "Yes: SA8-SA15", 'ESS Request Form'!$B$62 = "Yes: SA8-SA15, SA17 &amp; SA18"), "Y", "N"))</f>
        <v>N</v>
      </c>
      <c r="M216" s="83" t="str">
        <f>IF($J$4 &lt;&gt; "Y", "N", IF('ESS Request Form'!$B$62 = "Yes: SA8-SA15, SA17 &amp; SA18", "Y", "N"))</f>
        <v>N</v>
      </c>
      <c r="N2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6" s="83"/>
      <c r="P216" s="83" t="str">
        <f>IF(ISBLANK('ESS Request Form'!$D324), "No Information Submitted", 'ESS Request Form'!$D324)</f>
        <v>No Information Submitted</v>
      </c>
      <c r="Q216" s="83" t="str">
        <f>IF(ISBLANK('ESS Request Form'!$E324), "No Information Submitted", 'ESS Request Form'!$E324)</f>
        <v>No Information Submitted</v>
      </c>
      <c r="R216" s="83" t="str">
        <f>IF(ISBLANK('ESS Request Form'!$F324), "No Information Submitted", 'ESS Request Form'!$F324)</f>
        <v>No Information Submitted</v>
      </c>
      <c r="S216" s="83" t="str">
        <f>IF(ISBLANK('ESS Request Form'!$G324), "No Information Submitted", 'ESS Request Form'!$G324)</f>
        <v>No Information Submitted</v>
      </c>
      <c r="T216" s="83" t="str">
        <f>IF(ISBLANK('ESS Request Form'!$H324), "No Information Submitted", 'ESS Request Form'!$H324)</f>
        <v>No Information Submitted</v>
      </c>
      <c r="U216" s="83" t="str">
        <f>IF($I$4 &lt;&gt; "Y", "No Information Submitted", IF(ISBLANK('ESS Request Form'!$B$44), "No NRTL Selected", 'ESS Request Form'!$B$44))</f>
        <v>No Information Submitted</v>
      </c>
      <c r="V216" s="84" t="str">
        <f t="shared" si="12"/>
        <v>No Information Submitted</v>
      </c>
      <c r="W216" s="83" t="str">
        <f>IF($J$4 &lt;&gt; "Y", "No Information Submitted", IF(ISBLANK('ESS Request Form'!$B$44), "No NRTL Selected", 'ESS Request Form'!$B$44))</f>
        <v>No Information Submitted</v>
      </c>
      <c r="X216" s="84" t="str">
        <f t="shared" si="13"/>
        <v>No Information Submitted</v>
      </c>
      <c r="Y216" s="83" t="str">
        <f>IF($J$4 &lt;&gt; "Y", "No Information Submitted", IF(AND($J$4= "Y", ISBLANK('ESS Request Form'!$B$64)), "ERROR - No Firmware Version Submitted", 'ESS Request Form'!$B$64))</f>
        <v>No Information Submitted</v>
      </c>
      <c r="Z216" s="84" t="str">
        <f t="shared" si="14"/>
        <v>No Information Submitted</v>
      </c>
      <c r="AA216" s="84" t="str">
        <f t="shared" si="15"/>
        <v>No Information Submitted</v>
      </c>
      <c r="AB216" s="83" t="str">
        <f>IF($N$4 = "No Information Submitted", "No Information Submitted", IF(ISBLANK('ESS Request Form'!$B$76), "No Information Submitted", 'ESS Request Form'!$B$76))</f>
        <v>No Information Submitted</v>
      </c>
      <c r="AC216" s="84" t="str">
        <f>IF($N$4 = "No Information Submitted", "No Information Submitted", IF(ISBLANK('ESS Request Form'!$B$76), "No Information Submitted", ""))</f>
        <v>No Information Submitted</v>
      </c>
      <c r="AD216" s="83"/>
      <c r="AF216" s="83"/>
      <c r="AG216" s="83"/>
      <c r="AH216" s="83" t="str">
        <f>IF(ISBLANK('ESS Request Form'!$I324), "", _xlfn.CONCAT("Integrated Inverter model number ", 'ESS Request Form'!$I324))</f>
        <v/>
      </c>
      <c r="AI216" s="83" t="str">
        <f>IF('ESS Request Form'!$B$81 = "", "No Information Submitted", IF('ESS Request Form'!$B$81 = "Yes", "Y", IF('ESS Request Form'!$B$81 = "No", "N", "Error")))</f>
        <v>No Information Submitted</v>
      </c>
      <c r="AJ216" s="83" t="str">
        <f>IF('ESS Request Form'!$B$83 = "", "No Information Submitted", IF('ESS Request Form'!$B$83 = "Yes", "Y", IF('ESS Request Form'!$B$83 = "No", "N", "Error")))</f>
        <v>No Information Submitted</v>
      </c>
      <c r="AK216" s="83" t="str">
        <f>IF('ESS Request Form'!$B$85 = "", "No Information Submitted", IF('ESS Request Form'!$B$85 = "Yes", "Y", IF('ESS Request Form'!$B$85 = "No", "N", "Error")))</f>
        <v>No Information Submitted</v>
      </c>
      <c r="AL216" s="83" t="str">
        <f>IF('ESS Request Form'!$B$87 = "", "No Information Submitted", IF('ESS Request Form'!$B$87 = "Yes", "Y", IF('ESS Request Form'!$B$87 = "No", "N", "Error")))</f>
        <v>No Information Submitted</v>
      </c>
      <c r="AM216" s="83" t="str">
        <f>IF('ESS Request Form'!$B$89 = "", "No Information Submitted", IF('ESS Request Form'!$B$89 = "Yes", "Y", IF('ESS Request Form'!$B$89 = "No", "N", "Error")))</f>
        <v>No Information Submitted</v>
      </c>
      <c r="AN216" s="83" t="str">
        <f>IF('ESS Request Form'!$B$91 = "", "No Information Submitted", IF('ESS Request Form'!$B$91 = "Yes", "Y", IF('ESS Request Form'!$B$91 = "No", "N", "Error")))</f>
        <v>No Information Submitted</v>
      </c>
      <c r="AO216" s="83" t="str">
        <f>IF('ESS Request Form'!$B$93 = "", "No Information Submitted", IF('ESS Request Form'!$B$93 = "Yes", "Y", IF('ESS Request Form'!$B$93 = "No", "N", "Error")))</f>
        <v>No Information Submitted</v>
      </c>
      <c r="AP216" s="83" t="str">
        <f>IF('ESS Request Form'!$B$95 = "", "No Information Submitted", IF('ESS Request Form'!$B$95 = "Yes", "Y", IF('ESS Request Form'!$B$95 = "No", "N", "Error")))</f>
        <v>No Information Submitted</v>
      </c>
      <c r="AQ216" s="83" t="str">
        <f>IF('ESS Request Form'!$B$97 = "", "No Information Submitted", IF('ESS Request Form'!$B$97 = "Yes", "Y", IF('ESS Request Form'!$B$97 = "No", "N", "Error")))</f>
        <v>No Information Submitted</v>
      </c>
      <c r="AR216" s="84"/>
      <c r="AS216" s="84"/>
      <c r="AT216" s="83" t="str">
        <f>IF('ESS Request Form'!$B$16 = "Add", "Add", IF('ESS Request Form'!$B$16 = "Revise", "Revise", "No Information Submitted"))</f>
        <v>No Information Submitted</v>
      </c>
    </row>
    <row r="217" spans="1:46" s="70" customFormat="1" ht="28.8" x14ac:dyDescent="0.3">
      <c r="A217" s="82" t="str">
        <f>IF(ISBLANK('ESS Request Form'!$B$6), "No Information Submitted", 'ESS Request Form'!$B$6)</f>
        <v>No Information Submitted</v>
      </c>
      <c r="B217" s="82"/>
      <c r="C217" s="82" t="str">
        <f>IF(ISBLANK('ESS Request Form'!$B325), "No Information Submitted", 'ESS Request Form'!$B325)</f>
        <v>No Information Submitted</v>
      </c>
      <c r="D217" s="83" t="str">
        <f>IF(ISBLANK('ESS Request Form'!$B$30), "No Information Submitted", 'ESS Request Form'!$B$30)</f>
        <v>No Information Submitted</v>
      </c>
      <c r="E217" s="83" t="str">
        <f>IF(ISBLANK('ESS Request Form'!$C325), "No Information Submitted", IF('ESS Request Form'!$C325 = "No", "N", IF('ESS Request Form'!$C325 = "Yes", "Y", "Error")))</f>
        <v>No Information Submitted</v>
      </c>
      <c r="F217" s="83" t="str">
        <f>IF(ISBLANK('ESS Request Form'!$B$22), "No Information Submitted", 'ESS Request Form'!$B$22)</f>
        <v>No Information Submitted</v>
      </c>
      <c r="G217" s="84" t="str">
        <f>IF(ISBLANK('ESS Request Form'!$B$26), "No Information Submitted", 'ESS Request Form'!$B$26)</f>
        <v>No Information Submitted</v>
      </c>
      <c r="H217" s="83" t="str">
        <f>IF(ISBLANK('ESS Request Form'!$B$24), "No Information Submitted", 'ESS Request Form'!$B$24)</f>
        <v>No Information Submitted</v>
      </c>
      <c r="I217" s="83" t="str">
        <f xml:space="preserve"> IF('ESS Request Form'!$B$42 = "Yes", IF(OR('ESS Request Form'!$B$51 = "Yes", OR('ESS Request Form'!$B$62 = "Yes: SA8-SA15", 'ESS Request Form'!$B$62 = "Yes: SA8-SA15, SA17 &amp; SA18")), IF('ESS Request Form'!$B$51 = "Yes", "Y", "N"), "ERROR - No SA or SB Submitted"), "N")</f>
        <v>N</v>
      </c>
      <c r="J2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7" s="83" t="str">
        <f>IF($J$4 &lt;&gt; "Y", "N", IF('ESS Request Form'!$B$66 = "Yes", "Y", "N"))</f>
        <v>N</v>
      </c>
      <c r="L217" s="83" t="str">
        <f>IF($J$4 &lt;&gt; "Y", "N", IF(OR('ESS Request Form'!$B$62 = "Yes: SA8-SA15", 'ESS Request Form'!$B$62 = "Yes: SA8-SA15, SA17 &amp; SA18"), "Y", "N"))</f>
        <v>N</v>
      </c>
      <c r="M217" s="83" t="str">
        <f>IF($J$4 &lt;&gt; "Y", "N", IF('ESS Request Form'!$B$62 = "Yes: SA8-SA15, SA17 &amp; SA18", "Y", "N"))</f>
        <v>N</v>
      </c>
      <c r="N2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7" s="83"/>
      <c r="P217" s="83" t="str">
        <f>IF(ISBLANK('ESS Request Form'!$D325), "No Information Submitted", 'ESS Request Form'!$D325)</f>
        <v>No Information Submitted</v>
      </c>
      <c r="Q217" s="83" t="str">
        <f>IF(ISBLANK('ESS Request Form'!$E325), "No Information Submitted", 'ESS Request Form'!$E325)</f>
        <v>No Information Submitted</v>
      </c>
      <c r="R217" s="83" t="str">
        <f>IF(ISBLANK('ESS Request Form'!$F325), "No Information Submitted", 'ESS Request Form'!$F325)</f>
        <v>No Information Submitted</v>
      </c>
      <c r="S217" s="83" t="str">
        <f>IF(ISBLANK('ESS Request Form'!$G325), "No Information Submitted", 'ESS Request Form'!$G325)</f>
        <v>No Information Submitted</v>
      </c>
      <c r="T217" s="83" t="str">
        <f>IF(ISBLANK('ESS Request Form'!$H325), "No Information Submitted", 'ESS Request Form'!$H325)</f>
        <v>No Information Submitted</v>
      </c>
      <c r="U217" s="83" t="str">
        <f>IF($I$4 &lt;&gt; "Y", "No Information Submitted", IF(ISBLANK('ESS Request Form'!$B$44), "No NRTL Selected", 'ESS Request Form'!$B$44))</f>
        <v>No Information Submitted</v>
      </c>
      <c r="V217" s="84" t="str">
        <f t="shared" si="12"/>
        <v>No Information Submitted</v>
      </c>
      <c r="W217" s="83" t="str">
        <f>IF($J$4 &lt;&gt; "Y", "No Information Submitted", IF(ISBLANK('ESS Request Form'!$B$44), "No NRTL Selected", 'ESS Request Form'!$B$44))</f>
        <v>No Information Submitted</v>
      </c>
      <c r="X217" s="84" t="str">
        <f t="shared" si="13"/>
        <v>No Information Submitted</v>
      </c>
      <c r="Y217" s="83" t="str">
        <f>IF($J$4 &lt;&gt; "Y", "No Information Submitted", IF(AND($J$4= "Y", ISBLANK('ESS Request Form'!$B$64)), "ERROR - No Firmware Version Submitted", 'ESS Request Form'!$B$64))</f>
        <v>No Information Submitted</v>
      </c>
      <c r="Z217" s="84" t="str">
        <f t="shared" si="14"/>
        <v>No Information Submitted</v>
      </c>
      <c r="AA217" s="84" t="str">
        <f t="shared" si="15"/>
        <v>No Information Submitted</v>
      </c>
      <c r="AB217" s="83" t="str">
        <f>IF($N$4 = "No Information Submitted", "No Information Submitted", IF(ISBLANK('ESS Request Form'!$B$76), "No Information Submitted", 'ESS Request Form'!$B$76))</f>
        <v>No Information Submitted</v>
      </c>
      <c r="AC217" s="84" t="str">
        <f>IF($N$4 = "No Information Submitted", "No Information Submitted", IF(ISBLANK('ESS Request Form'!$B$76), "No Information Submitted", ""))</f>
        <v>No Information Submitted</v>
      </c>
      <c r="AD217" s="83"/>
      <c r="AF217" s="83"/>
      <c r="AG217" s="83"/>
      <c r="AH217" s="83" t="str">
        <f>IF(ISBLANK('ESS Request Form'!$I325), "", _xlfn.CONCAT("Integrated Inverter model number ", 'ESS Request Form'!$I325))</f>
        <v/>
      </c>
      <c r="AI217" s="83" t="str">
        <f>IF('ESS Request Form'!$B$81 = "", "No Information Submitted", IF('ESS Request Form'!$B$81 = "Yes", "Y", IF('ESS Request Form'!$B$81 = "No", "N", "Error")))</f>
        <v>No Information Submitted</v>
      </c>
      <c r="AJ217" s="83" t="str">
        <f>IF('ESS Request Form'!$B$83 = "", "No Information Submitted", IF('ESS Request Form'!$B$83 = "Yes", "Y", IF('ESS Request Form'!$B$83 = "No", "N", "Error")))</f>
        <v>No Information Submitted</v>
      </c>
      <c r="AK217" s="83" t="str">
        <f>IF('ESS Request Form'!$B$85 = "", "No Information Submitted", IF('ESS Request Form'!$B$85 = "Yes", "Y", IF('ESS Request Form'!$B$85 = "No", "N", "Error")))</f>
        <v>No Information Submitted</v>
      </c>
      <c r="AL217" s="83" t="str">
        <f>IF('ESS Request Form'!$B$87 = "", "No Information Submitted", IF('ESS Request Form'!$B$87 = "Yes", "Y", IF('ESS Request Form'!$B$87 = "No", "N", "Error")))</f>
        <v>No Information Submitted</v>
      </c>
      <c r="AM217" s="83" t="str">
        <f>IF('ESS Request Form'!$B$89 = "", "No Information Submitted", IF('ESS Request Form'!$B$89 = "Yes", "Y", IF('ESS Request Form'!$B$89 = "No", "N", "Error")))</f>
        <v>No Information Submitted</v>
      </c>
      <c r="AN217" s="83" t="str">
        <f>IF('ESS Request Form'!$B$91 = "", "No Information Submitted", IF('ESS Request Form'!$B$91 = "Yes", "Y", IF('ESS Request Form'!$B$91 = "No", "N", "Error")))</f>
        <v>No Information Submitted</v>
      </c>
      <c r="AO217" s="83" t="str">
        <f>IF('ESS Request Form'!$B$93 = "", "No Information Submitted", IF('ESS Request Form'!$B$93 = "Yes", "Y", IF('ESS Request Form'!$B$93 = "No", "N", "Error")))</f>
        <v>No Information Submitted</v>
      </c>
      <c r="AP217" s="83" t="str">
        <f>IF('ESS Request Form'!$B$95 = "", "No Information Submitted", IF('ESS Request Form'!$B$95 = "Yes", "Y", IF('ESS Request Form'!$B$95 = "No", "N", "Error")))</f>
        <v>No Information Submitted</v>
      </c>
      <c r="AQ217" s="83" t="str">
        <f>IF('ESS Request Form'!$B$97 = "", "No Information Submitted", IF('ESS Request Form'!$B$97 = "Yes", "Y", IF('ESS Request Form'!$B$97 = "No", "N", "Error")))</f>
        <v>No Information Submitted</v>
      </c>
      <c r="AR217" s="84"/>
      <c r="AS217" s="84"/>
      <c r="AT217" s="83" t="str">
        <f>IF('ESS Request Form'!$B$16 = "Add", "Add", IF('ESS Request Form'!$B$16 = "Revise", "Revise", "No Information Submitted"))</f>
        <v>No Information Submitted</v>
      </c>
    </row>
    <row r="218" spans="1:46" s="70" customFormat="1" ht="28.8" x14ac:dyDescent="0.3">
      <c r="A218" s="82" t="str">
        <f>IF(ISBLANK('ESS Request Form'!$B$6), "No Information Submitted", 'ESS Request Form'!$B$6)</f>
        <v>No Information Submitted</v>
      </c>
      <c r="B218" s="82"/>
      <c r="C218" s="82" t="str">
        <f>IF(ISBLANK('ESS Request Form'!$B326), "No Information Submitted", 'ESS Request Form'!$B326)</f>
        <v>No Information Submitted</v>
      </c>
      <c r="D218" s="83" t="str">
        <f>IF(ISBLANK('ESS Request Form'!$B$30), "No Information Submitted", 'ESS Request Form'!$B$30)</f>
        <v>No Information Submitted</v>
      </c>
      <c r="E218" s="83" t="str">
        <f>IF(ISBLANK('ESS Request Form'!$C326), "No Information Submitted", IF('ESS Request Form'!$C326 = "No", "N", IF('ESS Request Form'!$C326 = "Yes", "Y", "Error")))</f>
        <v>No Information Submitted</v>
      </c>
      <c r="F218" s="83" t="str">
        <f>IF(ISBLANK('ESS Request Form'!$B$22), "No Information Submitted", 'ESS Request Form'!$B$22)</f>
        <v>No Information Submitted</v>
      </c>
      <c r="G218" s="84" t="str">
        <f>IF(ISBLANK('ESS Request Form'!$B$26), "No Information Submitted", 'ESS Request Form'!$B$26)</f>
        <v>No Information Submitted</v>
      </c>
      <c r="H218" s="83" t="str">
        <f>IF(ISBLANK('ESS Request Form'!$B$24), "No Information Submitted", 'ESS Request Form'!$B$24)</f>
        <v>No Information Submitted</v>
      </c>
      <c r="I218" s="83" t="str">
        <f xml:space="preserve"> IF('ESS Request Form'!$B$42 = "Yes", IF(OR('ESS Request Form'!$B$51 = "Yes", OR('ESS Request Form'!$B$62 = "Yes: SA8-SA15", 'ESS Request Form'!$B$62 = "Yes: SA8-SA15, SA17 &amp; SA18")), IF('ESS Request Form'!$B$51 = "Yes", "Y", "N"), "ERROR - No SA or SB Submitted"), "N")</f>
        <v>N</v>
      </c>
      <c r="J2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8" s="83" t="str">
        <f>IF($J$4 &lt;&gt; "Y", "N", IF('ESS Request Form'!$B$66 = "Yes", "Y", "N"))</f>
        <v>N</v>
      </c>
      <c r="L218" s="83" t="str">
        <f>IF($J$4 &lt;&gt; "Y", "N", IF(OR('ESS Request Form'!$B$62 = "Yes: SA8-SA15", 'ESS Request Form'!$B$62 = "Yes: SA8-SA15, SA17 &amp; SA18"), "Y", "N"))</f>
        <v>N</v>
      </c>
      <c r="M218" s="83" t="str">
        <f>IF($J$4 &lt;&gt; "Y", "N", IF('ESS Request Form'!$B$62 = "Yes: SA8-SA15, SA17 &amp; SA18", "Y", "N"))</f>
        <v>N</v>
      </c>
      <c r="N2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8" s="83"/>
      <c r="P218" s="83" t="str">
        <f>IF(ISBLANK('ESS Request Form'!$D326), "No Information Submitted", 'ESS Request Form'!$D326)</f>
        <v>No Information Submitted</v>
      </c>
      <c r="Q218" s="83" t="str">
        <f>IF(ISBLANK('ESS Request Form'!$E326), "No Information Submitted", 'ESS Request Form'!$E326)</f>
        <v>No Information Submitted</v>
      </c>
      <c r="R218" s="83" t="str">
        <f>IF(ISBLANK('ESS Request Form'!$F326), "No Information Submitted", 'ESS Request Form'!$F326)</f>
        <v>No Information Submitted</v>
      </c>
      <c r="S218" s="83" t="str">
        <f>IF(ISBLANK('ESS Request Form'!$G326), "No Information Submitted", 'ESS Request Form'!$G326)</f>
        <v>No Information Submitted</v>
      </c>
      <c r="T218" s="83" t="str">
        <f>IF(ISBLANK('ESS Request Form'!$H326), "No Information Submitted", 'ESS Request Form'!$H326)</f>
        <v>No Information Submitted</v>
      </c>
      <c r="U218" s="83" t="str">
        <f>IF($I$4 &lt;&gt; "Y", "No Information Submitted", IF(ISBLANK('ESS Request Form'!$B$44), "No NRTL Selected", 'ESS Request Form'!$B$44))</f>
        <v>No Information Submitted</v>
      </c>
      <c r="V218" s="84" t="str">
        <f t="shared" si="12"/>
        <v>No Information Submitted</v>
      </c>
      <c r="W218" s="83" t="str">
        <f>IF($J$4 &lt;&gt; "Y", "No Information Submitted", IF(ISBLANK('ESS Request Form'!$B$44), "No NRTL Selected", 'ESS Request Form'!$B$44))</f>
        <v>No Information Submitted</v>
      </c>
      <c r="X218" s="84" t="str">
        <f t="shared" si="13"/>
        <v>No Information Submitted</v>
      </c>
      <c r="Y218" s="83" t="str">
        <f>IF($J$4 &lt;&gt; "Y", "No Information Submitted", IF(AND($J$4= "Y", ISBLANK('ESS Request Form'!$B$64)), "ERROR - No Firmware Version Submitted", 'ESS Request Form'!$B$64))</f>
        <v>No Information Submitted</v>
      </c>
      <c r="Z218" s="84" t="str">
        <f t="shared" si="14"/>
        <v>No Information Submitted</v>
      </c>
      <c r="AA218" s="84" t="str">
        <f t="shared" si="15"/>
        <v>No Information Submitted</v>
      </c>
      <c r="AB218" s="83" t="str">
        <f>IF($N$4 = "No Information Submitted", "No Information Submitted", IF(ISBLANK('ESS Request Form'!$B$76), "No Information Submitted", 'ESS Request Form'!$B$76))</f>
        <v>No Information Submitted</v>
      </c>
      <c r="AC218" s="84" t="str">
        <f>IF($N$4 = "No Information Submitted", "No Information Submitted", IF(ISBLANK('ESS Request Form'!$B$76), "No Information Submitted", ""))</f>
        <v>No Information Submitted</v>
      </c>
      <c r="AD218" s="83"/>
      <c r="AF218" s="83"/>
      <c r="AG218" s="83"/>
      <c r="AH218" s="83" t="str">
        <f>IF(ISBLANK('ESS Request Form'!$I326), "", _xlfn.CONCAT("Integrated Inverter model number ", 'ESS Request Form'!$I326))</f>
        <v/>
      </c>
      <c r="AI218" s="83" t="str">
        <f>IF('ESS Request Form'!$B$81 = "", "No Information Submitted", IF('ESS Request Form'!$B$81 = "Yes", "Y", IF('ESS Request Form'!$B$81 = "No", "N", "Error")))</f>
        <v>No Information Submitted</v>
      </c>
      <c r="AJ218" s="83" t="str">
        <f>IF('ESS Request Form'!$B$83 = "", "No Information Submitted", IF('ESS Request Form'!$B$83 = "Yes", "Y", IF('ESS Request Form'!$B$83 = "No", "N", "Error")))</f>
        <v>No Information Submitted</v>
      </c>
      <c r="AK218" s="83" t="str">
        <f>IF('ESS Request Form'!$B$85 = "", "No Information Submitted", IF('ESS Request Form'!$B$85 = "Yes", "Y", IF('ESS Request Form'!$B$85 = "No", "N", "Error")))</f>
        <v>No Information Submitted</v>
      </c>
      <c r="AL218" s="83" t="str">
        <f>IF('ESS Request Form'!$B$87 = "", "No Information Submitted", IF('ESS Request Form'!$B$87 = "Yes", "Y", IF('ESS Request Form'!$B$87 = "No", "N", "Error")))</f>
        <v>No Information Submitted</v>
      </c>
      <c r="AM218" s="83" t="str">
        <f>IF('ESS Request Form'!$B$89 = "", "No Information Submitted", IF('ESS Request Form'!$B$89 = "Yes", "Y", IF('ESS Request Form'!$B$89 = "No", "N", "Error")))</f>
        <v>No Information Submitted</v>
      </c>
      <c r="AN218" s="83" t="str">
        <f>IF('ESS Request Form'!$B$91 = "", "No Information Submitted", IF('ESS Request Form'!$B$91 = "Yes", "Y", IF('ESS Request Form'!$B$91 = "No", "N", "Error")))</f>
        <v>No Information Submitted</v>
      </c>
      <c r="AO218" s="83" t="str">
        <f>IF('ESS Request Form'!$B$93 = "", "No Information Submitted", IF('ESS Request Form'!$B$93 = "Yes", "Y", IF('ESS Request Form'!$B$93 = "No", "N", "Error")))</f>
        <v>No Information Submitted</v>
      </c>
      <c r="AP218" s="83" t="str">
        <f>IF('ESS Request Form'!$B$95 = "", "No Information Submitted", IF('ESS Request Form'!$B$95 = "Yes", "Y", IF('ESS Request Form'!$B$95 = "No", "N", "Error")))</f>
        <v>No Information Submitted</v>
      </c>
      <c r="AQ218" s="83" t="str">
        <f>IF('ESS Request Form'!$B$97 = "", "No Information Submitted", IF('ESS Request Form'!$B$97 = "Yes", "Y", IF('ESS Request Form'!$B$97 = "No", "N", "Error")))</f>
        <v>No Information Submitted</v>
      </c>
      <c r="AR218" s="84"/>
      <c r="AS218" s="84"/>
      <c r="AT218" s="83" t="str">
        <f>IF('ESS Request Form'!$B$16 = "Add", "Add", IF('ESS Request Form'!$B$16 = "Revise", "Revise", "No Information Submitted"))</f>
        <v>No Information Submitted</v>
      </c>
    </row>
    <row r="219" spans="1:46" s="70" customFormat="1" ht="28.8" x14ac:dyDescent="0.3">
      <c r="A219" s="82" t="str">
        <f>IF(ISBLANK('ESS Request Form'!$B$6), "No Information Submitted", 'ESS Request Form'!$B$6)</f>
        <v>No Information Submitted</v>
      </c>
      <c r="B219" s="82"/>
      <c r="C219" s="82" t="str">
        <f>IF(ISBLANK('ESS Request Form'!$B327), "No Information Submitted", 'ESS Request Form'!$B327)</f>
        <v>No Information Submitted</v>
      </c>
      <c r="D219" s="83" t="str">
        <f>IF(ISBLANK('ESS Request Form'!$B$30), "No Information Submitted", 'ESS Request Form'!$B$30)</f>
        <v>No Information Submitted</v>
      </c>
      <c r="E219" s="83" t="str">
        <f>IF(ISBLANK('ESS Request Form'!$C327), "No Information Submitted", IF('ESS Request Form'!$C327 = "No", "N", IF('ESS Request Form'!$C327 = "Yes", "Y", "Error")))</f>
        <v>No Information Submitted</v>
      </c>
      <c r="F219" s="83" t="str">
        <f>IF(ISBLANK('ESS Request Form'!$B$22), "No Information Submitted", 'ESS Request Form'!$B$22)</f>
        <v>No Information Submitted</v>
      </c>
      <c r="G219" s="84" t="str">
        <f>IF(ISBLANK('ESS Request Form'!$B$26), "No Information Submitted", 'ESS Request Form'!$B$26)</f>
        <v>No Information Submitted</v>
      </c>
      <c r="H219" s="83" t="str">
        <f>IF(ISBLANK('ESS Request Form'!$B$24), "No Information Submitted", 'ESS Request Form'!$B$24)</f>
        <v>No Information Submitted</v>
      </c>
      <c r="I219" s="83" t="str">
        <f xml:space="preserve"> IF('ESS Request Form'!$B$42 = "Yes", IF(OR('ESS Request Form'!$B$51 = "Yes", OR('ESS Request Form'!$B$62 = "Yes: SA8-SA15", 'ESS Request Form'!$B$62 = "Yes: SA8-SA15, SA17 &amp; SA18")), IF('ESS Request Form'!$B$51 = "Yes", "Y", "N"), "ERROR - No SA or SB Submitted"), "N")</f>
        <v>N</v>
      </c>
      <c r="J2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9" s="83" t="str">
        <f>IF($J$4 &lt;&gt; "Y", "N", IF('ESS Request Form'!$B$66 = "Yes", "Y", "N"))</f>
        <v>N</v>
      </c>
      <c r="L219" s="83" t="str">
        <f>IF($J$4 &lt;&gt; "Y", "N", IF(OR('ESS Request Form'!$B$62 = "Yes: SA8-SA15", 'ESS Request Form'!$B$62 = "Yes: SA8-SA15, SA17 &amp; SA18"), "Y", "N"))</f>
        <v>N</v>
      </c>
      <c r="M219" s="83" t="str">
        <f>IF($J$4 &lt;&gt; "Y", "N", IF('ESS Request Form'!$B$62 = "Yes: SA8-SA15, SA17 &amp; SA18", "Y", "N"))</f>
        <v>N</v>
      </c>
      <c r="N2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9" s="83"/>
      <c r="P219" s="83" t="str">
        <f>IF(ISBLANK('ESS Request Form'!$D327), "No Information Submitted", 'ESS Request Form'!$D327)</f>
        <v>No Information Submitted</v>
      </c>
      <c r="Q219" s="83" t="str">
        <f>IF(ISBLANK('ESS Request Form'!$E327), "No Information Submitted", 'ESS Request Form'!$E327)</f>
        <v>No Information Submitted</v>
      </c>
      <c r="R219" s="83" t="str">
        <f>IF(ISBLANK('ESS Request Form'!$F327), "No Information Submitted", 'ESS Request Form'!$F327)</f>
        <v>No Information Submitted</v>
      </c>
      <c r="S219" s="83" t="str">
        <f>IF(ISBLANK('ESS Request Form'!$G327), "No Information Submitted", 'ESS Request Form'!$G327)</f>
        <v>No Information Submitted</v>
      </c>
      <c r="T219" s="83" t="str">
        <f>IF(ISBLANK('ESS Request Form'!$H327), "No Information Submitted", 'ESS Request Form'!$H327)</f>
        <v>No Information Submitted</v>
      </c>
      <c r="U219" s="83" t="str">
        <f>IF($I$4 &lt;&gt; "Y", "No Information Submitted", IF(ISBLANK('ESS Request Form'!$B$44), "No NRTL Selected", 'ESS Request Form'!$B$44))</f>
        <v>No Information Submitted</v>
      </c>
      <c r="V219" s="84" t="str">
        <f t="shared" si="12"/>
        <v>No Information Submitted</v>
      </c>
      <c r="W219" s="83" t="str">
        <f>IF($J$4 &lt;&gt; "Y", "No Information Submitted", IF(ISBLANK('ESS Request Form'!$B$44), "No NRTL Selected", 'ESS Request Form'!$B$44))</f>
        <v>No Information Submitted</v>
      </c>
      <c r="X219" s="84" t="str">
        <f t="shared" si="13"/>
        <v>No Information Submitted</v>
      </c>
      <c r="Y219" s="83" t="str">
        <f>IF($J$4 &lt;&gt; "Y", "No Information Submitted", IF(AND($J$4= "Y", ISBLANK('ESS Request Form'!$B$64)), "ERROR - No Firmware Version Submitted", 'ESS Request Form'!$B$64))</f>
        <v>No Information Submitted</v>
      </c>
      <c r="Z219" s="84" t="str">
        <f t="shared" si="14"/>
        <v>No Information Submitted</v>
      </c>
      <c r="AA219" s="84" t="str">
        <f t="shared" si="15"/>
        <v>No Information Submitted</v>
      </c>
      <c r="AB219" s="83" t="str">
        <f>IF($N$4 = "No Information Submitted", "No Information Submitted", IF(ISBLANK('ESS Request Form'!$B$76), "No Information Submitted", 'ESS Request Form'!$B$76))</f>
        <v>No Information Submitted</v>
      </c>
      <c r="AC219" s="84" t="str">
        <f>IF($N$4 = "No Information Submitted", "No Information Submitted", IF(ISBLANK('ESS Request Form'!$B$76), "No Information Submitted", ""))</f>
        <v>No Information Submitted</v>
      </c>
      <c r="AD219" s="83"/>
      <c r="AF219" s="83"/>
      <c r="AG219" s="83"/>
      <c r="AH219" s="83" t="str">
        <f>IF(ISBLANK('ESS Request Form'!$I327), "", _xlfn.CONCAT("Integrated Inverter model number ", 'ESS Request Form'!$I327))</f>
        <v/>
      </c>
      <c r="AI219" s="83" t="str">
        <f>IF('ESS Request Form'!$B$81 = "", "No Information Submitted", IF('ESS Request Form'!$B$81 = "Yes", "Y", IF('ESS Request Form'!$B$81 = "No", "N", "Error")))</f>
        <v>No Information Submitted</v>
      </c>
      <c r="AJ219" s="83" t="str">
        <f>IF('ESS Request Form'!$B$83 = "", "No Information Submitted", IF('ESS Request Form'!$B$83 = "Yes", "Y", IF('ESS Request Form'!$B$83 = "No", "N", "Error")))</f>
        <v>No Information Submitted</v>
      </c>
      <c r="AK219" s="83" t="str">
        <f>IF('ESS Request Form'!$B$85 = "", "No Information Submitted", IF('ESS Request Form'!$B$85 = "Yes", "Y", IF('ESS Request Form'!$B$85 = "No", "N", "Error")))</f>
        <v>No Information Submitted</v>
      </c>
      <c r="AL219" s="83" t="str">
        <f>IF('ESS Request Form'!$B$87 = "", "No Information Submitted", IF('ESS Request Form'!$B$87 = "Yes", "Y", IF('ESS Request Form'!$B$87 = "No", "N", "Error")))</f>
        <v>No Information Submitted</v>
      </c>
      <c r="AM219" s="83" t="str">
        <f>IF('ESS Request Form'!$B$89 = "", "No Information Submitted", IF('ESS Request Form'!$B$89 = "Yes", "Y", IF('ESS Request Form'!$B$89 = "No", "N", "Error")))</f>
        <v>No Information Submitted</v>
      </c>
      <c r="AN219" s="83" t="str">
        <f>IF('ESS Request Form'!$B$91 = "", "No Information Submitted", IF('ESS Request Form'!$B$91 = "Yes", "Y", IF('ESS Request Form'!$B$91 = "No", "N", "Error")))</f>
        <v>No Information Submitted</v>
      </c>
      <c r="AO219" s="83" t="str">
        <f>IF('ESS Request Form'!$B$93 = "", "No Information Submitted", IF('ESS Request Form'!$B$93 = "Yes", "Y", IF('ESS Request Form'!$B$93 = "No", "N", "Error")))</f>
        <v>No Information Submitted</v>
      </c>
      <c r="AP219" s="83" t="str">
        <f>IF('ESS Request Form'!$B$95 = "", "No Information Submitted", IF('ESS Request Form'!$B$95 = "Yes", "Y", IF('ESS Request Form'!$B$95 = "No", "N", "Error")))</f>
        <v>No Information Submitted</v>
      </c>
      <c r="AQ219" s="83" t="str">
        <f>IF('ESS Request Form'!$B$97 = "", "No Information Submitted", IF('ESS Request Form'!$B$97 = "Yes", "Y", IF('ESS Request Form'!$B$97 = "No", "N", "Error")))</f>
        <v>No Information Submitted</v>
      </c>
      <c r="AR219" s="84"/>
      <c r="AS219" s="84"/>
      <c r="AT219" s="83" t="str">
        <f>IF('ESS Request Form'!$B$16 = "Add", "Add", IF('ESS Request Form'!$B$16 = "Revise", "Revise", "No Information Submitted"))</f>
        <v>No Information Submitted</v>
      </c>
    </row>
    <row r="220" spans="1:46" s="70" customFormat="1" ht="28.8" x14ac:dyDescent="0.3">
      <c r="A220" s="82" t="str">
        <f>IF(ISBLANK('ESS Request Form'!$B$6), "No Information Submitted", 'ESS Request Form'!$B$6)</f>
        <v>No Information Submitted</v>
      </c>
      <c r="B220" s="82"/>
      <c r="C220" s="82" t="str">
        <f>IF(ISBLANK('ESS Request Form'!$B328), "No Information Submitted", 'ESS Request Form'!$B328)</f>
        <v>No Information Submitted</v>
      </c>
      <c r="D220" s="83" t="str">
        <f>IF(ISBLANK('ESS Request Form'!$B$30), "No Information Submitted", 'ESS Request Form'!$B$30)</f>
        <v>No Information Submitted</v>
      </c>
      <c r="E220" s="83" t="str">
        <f>IF(ISBLANK('ESS Request Form'!$C328), "No Information Submitted", IF('ESS Request Form'!$C328 = "No", "N", IF('ESS Request Form'!$C328 = "Yes", "Y", "Error")))</f>
        <v>No Information Submitted</v>
      </c>
      <c r="F220" s="83" t="str">
        <f>IF(ISBLANK('ESS Request Form'!$B$22), "No Information Submitted", 'ESS Request Form'!$B$22)</f>
        <v>No Information Submitted</v>
      </c>
      <c r="G220" s="84" t="str">
        <f>IF(ISBLANK('ESS Request Form'!$B$26), "No Information Submitted", 'ESS Request Form'!$B$26)</f>
        <v>No Information Submitted</v>
      </c>
      <c r="H220" s="83" t="str">
        <f>IF(ISBLANK('ESS Request Form'!$B$24), "No Information Submitted", 'ESS Request Form'!$B$24)</f>
        <v>No Information Submitted</v>
      </c>
      <c r="I220" s="83" t="str">
        <f xml:space="preserve"> IF('ESS Request Form'!$B$42 = "Yes", IF(OR('ESS Request Form'!$B$51 = "Yes", OR('ESS Request Form'!$B$62 = "Yes: SA8-SA15", 'ESS Request Form'!$B$62 = "Yes: SA8-SA15, SA17 &amp; SA18")), IF('ESS Request Form'!$B$51 = "Yes", "Y", "N"), "ERROR - No SA or SB Submitted"), "N")</f>
        <v>N</v>
      </c>
      <c r="J2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0" s="83" t="str">
        <f>IF($J$4 &lt;&gt; "Y", "N", IF('ESS Request Form'!$B$66 = "Yes", "Y", "N"))</f>
        <v>N</v>
      </c>
      <c r="L220" s="83" t="str">
        <f>IF($J$4 &lt;&gt; "Y", "N", IF(OR('ESS Request Form'!$B$62 = "Yes: SA8-SA15", 'ESS Request Form'!$B$62 = "Yes: SA8-SA15, SA17 &amp; SA18"), "Y", "N"))</f>
        <v>N</v>
      </c>
      <c r="M220" s="83" t="str">
        <f>IF($J$4 &lt;&gt; "Y", "N", IF('ESS Request Form'!$B$62 = "Yes: SA8-SA15, SA17 &amp; SA18", "Y", "N"))</f>
        <v>N</v>
      </c>
      <c r="N2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0" s="83"/>
      <c r="P220" s="83" t="str">
        <f>IF(ISBLANK('ESS Request Form'!$D328), "No Information Submitted", 'ESS Request Form'!$D328)</f>
        <v>No Information Submitted</v>
      </c>
      <c r="Q220" s="83" t="str">
        <f>IF(ISBLANK('ESS Request Form'!$E328), "No Information Submitted", 'ESS Request Form'!$E328)</f>
        <v>No Information Submitted</v>
      </c>
      <c r="R220" s="83" t="str">
        <f>IF(ISBLANK('ESS Request Form'!$F328), "No Information Submitted", 'ESS Request Form'!$F328)</f>
        <v>No Information Submitted</v>
      </c>
      <c r="S220" s="83" t="str">
        <f>IF(ISBLANK('ESS Request Form'!$G328), "No Information Submitted", 'ESS Request Form'!$G328)</f>
        <v>No Information Submitted</v>
      </c>
      <c r="T220" s="83" t="str">
        <f>IF(ISBLANK('ESS Request Form'!$H328), "No Information Submitted", 'ESS Request Form'!$H328)</f>
        <v>No Information Submitted</v>
      </c>
      <c r="U220" s="83" t="str">
        <f>IF($I$4 &lt;&gt; "Y", "No Information Submitted", IF(ISBLANK('ESS Request Form'!$B$44), "No NRTL Selected", 'ESS Request Form'!$B$44))</f>
        <v>No Information Submitted</v>
      </c>
      <c r="V220" s="84" t="str">
        <f t="shared" si="12"/>
        <v>No Information Submitted</v>
      </c>
      <c r="W220" s="83" t="str">
        <f>IF($J$4 &lt;&gt; "Y", "No Information Submitted", IF(ISBLANK('ESS Request Form'!$B$44), "No NRTL Selected", 'ESS Request Form'!$B$44))</f>
        <v>No Information Submitted</v>
      </c>
      <c r="X220" s="84" t="str">
        <f t="shared" si="13"/>
        <v>No Information Submitted</v>
      </c>
      <c r="Y220" s="83" t="str">
        <f>IF($J$4 &lt;&gt; "Y", "No Information Submitted", IF(AND($J$4= "Y", ISBLANK('ESS Request Form'!$B$64)), "ERROR - No Firmware Version Submitted", 'ESS Request Form'!$B$64))</f>
        <v>No Information Submitted</v>
      </c>
      <c r="Z220" s="84" t="str">
        <f t="shared" si="14"/>
        <v>No Information Submitted</v>
      </c>
      <c r="AA220" s="84" t="str">
        <f t="shared" si="15"/>
        <v>No Information Submitted</v>
      </c>
      <c r="AB220" s="83" t="str">
        <f>IF($N$4 = "No Information Submitted", "No Information Submitted", IF(ISBLANK('ESS Request Form'!$B$76), "No Information Submitted", 'ESS Request Form'!$B$76))</f>
        <v>No Information Submitted</v>
      </c>
      <c r="AC220" s="84" t="str">
        <f>IF($N$4 = "No Information Submitted", "No Information Submitted", IF(ISBLANK('ESS Request Form'!$B$76), "No Information Submitted", ""))</f>
        <v>No Information Submitted</v>
      </c>
      <c r="AD220" s="83"/>
      <c r="AF220" s="83"/>
      <c r="AG220" s="83"/>
      <c r="AH220" s="83" t="str">
        <f>IF(ISBLANK('ESS Request Form'!$I328), "", _xlfn.CONCAT("Integrated Inverter model number ", 'ESS Request Form'!$I328))</f>
        <v/>
      </c>
      <c r="AI220" s="83" t="str">
        <f>IF('ESS Request Form'!$B$81 = "", "No Information Submitted", IF('ESS Request Form'!$B$81 = "Yes", "Y", IF('ESS Request Form'!$B$81 = "No", "N", "Error")))</f>
        <v>No Information Submitted</v>
      </c>
      <c r="AJ220" s="83" t="str">
        <f>IF('ESS Request Form'!$B$83 = "", "No Information Submitted", IF('ESS Request Form'!$B$83 = "Yes", "Y", IF('ESS Request Form'!$B$83 = "No", "N", "Error")))</f>
        <v>No Information Submitted</v>
      </c>
      <c r="AK220" s="83" t="str">
        <f>IF('ESS Request Form'!$B$85 = "", "No Information Submitted", IF('ESS Request Form'!$B$85 = "Yes", "Y", IF('ESS Request Form'!$B$85 = "No", "N", "Error")))</f>
        <v>No Information Submitted</v>
      </c>
      <c r="AL220" s="83" t="str">
        <f>IF('ESS Request Form'!$B$87 = "", "No Information Submitted", IF('ESS Request Form'!$B$87 = "Yes", "Y", IF('ESS Request Form'!$B$87 = "No", "N", "Error")))</f>
        <v>No Information Submitted</v>
      </c>
      <c r="AM220" s="83" t="str">
        <f>IF('ESS Request Form'!$B$89 = "", "No Information Submitted", IF('ESS Request Form'!$B$89 = "Yes", "Y", IF('ESS Request Form'!$B$89 = "No", "N", "Error")))</f>
        <v>No Information Submitted</v>
      </c>
      <c r="AN220" s="83" t="str">
        <f>IF('ESS Request Form'!$B$91 = "", "No Information Submitted", IF('ESS Request Form'!$B$91 = "Yes", "Y", IF('ESS Request Form'!$B$91 = "No", "N", "Error")))</f>
        <v>No Information Submitted</v>
      </c>
      <c r="AO220" s="83" t="str">
        <f>IF('ESS Request Form'!$B$93 = "", "No Information Submitted", IF('ESS Request Form'!$B$93 = "Yes", "Y", IF('ESS Request Form'!$B$93 = "No", "N", "Error")))</f>
        <v>No Information Submitted</v>
      </c>
      <c r="AP220" s="83" t="str">
        <f>IF('ESS Request Form'!$B$95 = "", "No Information Submitted", IF('ESS Request Form'!$B$95 = "Yes", "Y", IF('ESS Request Form'!$B$95 = "No", "N", "Error")))</f>
        <v>No Information Submitted</v>
      </c>
      <c r="AQ220" s="83" t="str">
        <f>IF('ESS Request Form'!$B$97 = "", "No Information Submitted", IF('ESS Request Form'!$B$97 = "Yes", "Y", IF('ESS Request Form'!$B$97 = "No", "N", "Error")))</f>
        <v>No Information Submitted</v>
      </c>
      <c r="AR220" s="84"/>
      <c r="AS220" s="84"/>
      <c r="AT220" s="83" t="str">
        <f>IF('ESS Request Form'!$B$16 = "Add", "Add", IF('ESS Request Form'!$B$16 = "Revise", "Revise", "No Information Submitted"))</f>
        <v>No Information Submitted</v>
      </c>
    </row>
    <row r="221" spans="1:46" s="70" customFormat="1" ht="28.8" x14ac:dyDescent="0.3">
      <c r="A221" s="82" t="str">
        <f>IF(ISBLANK('ESS Request Form'!$B$6), "No Information Submitted", 'ESS Request Form'!$B$6)</f>
        <v>No Information Submitted</v>
      </c>
      <c r="B221" s="82"/>
      <c r="C221" s="82" t="str">
        <f>IF(ISBLANK('ESS Request Form'!$B329), "No Information Submitted", 'ESS Request Form'!$B329)</f>
        <v>No Information Submitted</v>
      </c>
      <c r="D221" s="83" t="str">
        <f>IF(ISBLANK('ESS Request Form'!$B$30), "No Information Submitted", 'ESS Request Form'!$B$30)</f>
        <v>No Information Submitted</v>
      </c>
      <c r="E221" s="83" t="str">
        <f>IF(ISBLANK('ESS Request Form'!$C329), "No Information Submitted", IF('ESS Request Form'!$C329 = "No", "N", IF('ESS Request Form'!$C329 = "Yes", "Y", "Error")))</f>
        <v>No Information Submitted</v>
      </c>
      <c r="F221" s="83" t="str">
        <f>IF(ISBLANK('ESS Request Form'!$B$22), "No Information Submitted", 'ESS Request Form'!$B$22)</f>
        <v>No Information Submitted</v>
      </c>
      <c r="G221" s="84" t="str">
        <f>IF(ISBLANK('ESS Request Form'!$B$26), "No Information Submitted", 'ESS Request Form'!$B$26)</f>
        <v>No Information Submitted</v>
      </c>
      <c r="H221" s="83" t="str">
        <f>IF(ISBLANK('ESS Request Form'!$B$24), "No Information Submitted", 'ESS Request Form'!$B$24)</f>
        <v>No Information Submitted</v>
      </c>
      <c r="I221" s="83" t="str">
        <f xml:space="preserve"> IF('ESS Request Form'!$B$42 = "Yes", IF(OR('ESS Request Form'!$B$51 = "Yes", OR('ESS Request Form'!$B$62 = "Yes: SA8-SA15", 'ESS Request Form'!$B$62 = "Yes: SA8-SA15, SA17 &amp; SA18")), IF('ESS Request Form'!$B$51 = "Yes", "Y", "N"), "ERROR - No SA or SB Submitted"), "N")</f>
        <v>N</v>
      </c>
      <c r="J2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1" s="83" t="str">
        <f>IF($J$4 &lt;&gt; "Y", "N", IF('ESS Request Form'!$B$66 = "Yes", "Y", "N"))</f>
        <v>N</v>
      </c>
      <c r="L221" s="83" t="str">
        <f>IF($J$4 &lt;&gt; "Y", "N", IF(OR('ESS Request Form'!$B$62 = "Yes: SA8-SA15", 'ESS Request Form'!$B$62 = "Yes: SA8-SA15, SA17 &amp; SA18"), "Y", "N"))</f>
        <v>N</v>
      </c>
      <c r="M221" s="83" t="str">
        <f>IF($J$4 &lt;&gt; "Y", "N", IF('ESS Request Form'!$B$62 = "Yes: SA8-SA15, SA17 &amp; SA18", "Y", "N"))</f>
        <v>N</v>
      </c>
      <c r="N2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1" s="83"/>
      <c r="P221" s="83" t="str">
        <f>IF(ISBLANK('ESS Request Form'!$D329), "No Information Submitted", 'ESS Request Form'!$D329)</f>
        <v>No Information Submitted</v>
      </c>
      <c r="Q221" s="83" t="str">
        <f>IF(ISBLANK('ESS Request Form'!$E329), "No Information Submitted", 'ESS Request Form'!$E329)</f>
        <v>No Information Submitted</v>
      </c>
      <c r="R221" s="83" t="str">
        <f>IF(ISBLANK('ESS Request Form'!$F329), "No Information Submitted", 'ESS Request Form'!$F329)</f>
        <v>No Information Submitted</v>
      </c>
      <c r="S221" s="83" t="str">
        <f>IF(ISBLANK('ESS Request Form'!$G329), "No Information Submitted", 'ESS Request Form'!$G329)</f>
        <v>No Information Submitted</v>
      </c>
      <c r="T221" s="83" t="str">
        <f>IF(ISBLANK('ESS Request Form'!$H329), "No Information Submitted", 'ESS Request Form'!$H329)</f>
        <v>No Information Submitted</v>
      </c>
      <c r="U221" s="83" t="str">
        <f>IF($I$4 &lt;&gt; "Y", "No Information Submitted", IF(ISBLANK('ESS Request Form'!$B$44), "No NRTL Selected", 'ESS Request Form'!$B$44))</f>
        <v>No Information Submitted</v>
      </c>
      <c r="V221" s="84" t="str">
        <f t="shared" si="12"/>
        <v>No Information Submitted</v>
      </c>
      <c r="W221" s="83" t="str">
        <f>IF($J$4 &lt;&gt; "Y", "No Information Submitted", IF(ISBLANK('ESS Request Form'!$B$44), "No NRTL Selected", 'ESS Request Form'!$B$44))</f>
        <v>No Information Submitted</v>
      </c>
      <c r="X221" s="84" t="str">
        <f t="shared" si="13"/>
        <v>No Information Submitted</v>
      </c>
      <c r="Y221" s="83" t="str">
        <f>IF($J$4 &lt;&gt; "Y", "No Information Submitted", IF(AND($J$4= "Y", ISBLANK('ESS Request Form'!$B$64)), "ERROR - No Firmware Version Submitted", 'ESS Request Form'!$B$64))</f>
        <v>No Information Submitted</v>
      </c>
      <c r="Z221" s="84" t="str">
        <f t="shared" si="14"/>
        <v>No Information Submitted</v>
      </c>
      <c r="AA221" s="84" t="str">
        <f t="shared" si="15"/>
        <v>No Information Submitted</v>
      </c>
      <c r="AB221" s="83" t="str">
        <f>IF($N$4 = "No Information Submitted", "No Information Submitted", IF(ISBLANK('ESS Request Form'!$B$76), "No Information Submitted", 'ESS Request Form'!$B$76))</f>
        <v>No Information Submitted</v>
      </c>
      <c r="AC221" s="84" t="str">
        <f>IF($N$4 = "No Information Submitted", "No Information Submitted", IF(ISBLANK('ESS Request Form'!$B$76), "No Information Submitted", ""))</f>
        <v>No Information Submitted</v>
      </c>
      <c r="AD221" s="83"/>
      <c r="AF221" s="83"/>
      <c r="AG221" s="83"/>
      <c r="AH221" s="83" t="str">
        <f>IF(ISBLANK('ESS Request Form'!$I329), "", _xlfn.CONCAT("Integrated Inverter model number ", 'ESS Request Form'!$I329))</f>
        <v/>
      </c>
      <c r="AI221" s="83" t="str">
        <f>IF('ESS Request Form'!$B$81 = "", "No Information Submitted", IF('ESS Request Form'!$B$81 = "Yes", "Y", IF('ESS Request Form'!$B$81 = "No", "N", "Error")))</f>
        <v>No Information Submitted</v>
      </c>
      <c r="AJ221" s="83" t="str">
        <f>IF('ESS Request Form'!$B$83 = "", "No Information Submitted", IF('ESS Request Form'!$B$83 = "Yes", "Y", IF('ESS Request Form'!$B$83 = "No", "N", "Error")))</f>
        <v>No Information Submitted</v>
      </c>
      <c r="AK221" s="83" t="str">
        <f>IF('ESS Request Form'!$B$85 = "", "No Information Submitted", IF('ESS Request Form'!$B$85 = "Yes", "Y", IF('ESS Request Form'!$B$85 = "No", "N", "Error")))</f>
        <v>No Information Submitted</v>
      </c>
      <c r="AL221" s="83" t="str">
        <f>IF('ESS Request Form'!$B$87 = "", "No Information Submitted", IF('ESS Request Form'!$B$87 = "Yes", "Y", IF('ESS Request Form'!$B$87 = "No", "N", "Error")))</f>
        <v>No Information Submitted</v>
      </c>
      <c r="AM221" s="83" t="str">
        <f>IF('ESS Request Form'!$B$89 = "", "No Information Submitted", IF('ESS Request Form'!$B$89 = "Yes", "Y", IF('ESS Request Form'!$B$89 = "No", "N", "Error")))</f>
        <v>No Information Submitted</v>
      </c>
      <c r="AN221" s="83" t="str">
        <f>IF('ESS Request Form'!$B$91 = "", "No Information Submitted", IF('ESS Request Form'!$B$91 = "Yes", "Y", IF('ESS Request Form'!$B$91 = "No", "N", "Error")))</f>
        <v>No Information Submitted</v>
      </c>
      <c r="AO221" s="83" t="str">
        <f>IF('ESS Request Form'!$B$93 = "", "No Information Submitted", IF('ESS Request Form'!$B$93 = "Yes", "Y", IF('ESS Request Form'!$B$93 = "No", "N", "Error")))</f>
        <v>No Information Submitted</v>
      </c>
      <c r="AP221" s="83" t="str">
        <f>IF('ESS Request Form'!$B$95 = "", "No Information Submitted", IF('ESS Request Form'!$B$95 = "Yes", "Y", IF('ESS Request Form'!$B$95 = "No", "N", "Error")))</f>
        <v>No Information Submitted</v>
      </c>
      <c r="AQ221" s="83" t="str">
        <f>IF('ESS Request Form'!$B$97 = "", "No Information Submitted", IF('ESS Request Form'!$B$97 = "Yes", "Y", IF('ESS Request Form'!$B$97 = "No", "N", "Error")))</f>
        <v>No Information Submitted</v>
      </c>
      <c r="AR221" s="84"/>
      <c r="AS221" s="84"/>
      <c r="AT221" s="83" t="str">
        <f>IF('ESS Request Form'!$B$16 = "Add", "Add", IF('ESS Request Form'!$B$16 = "Revise", "Revise", "No Information Submitted"))</f>
        <v>No Information Submitted</v>
      </c>
    </row>
    <row r="222" spans="1:46" s="70" customFormat="1" ht="28.8" x14ac:dyDescent="0.3">
      <c r="A222" s="82" t="str">
        <f>IF(ISBLANK('ESS Request Form'!$B$6), "No Information Submitted", 'ESS Request Form'!$B$6)</f>
        <v>No Information Submitted</v>
      </c>
      <c r="B222" s="82"/>
      <c r="C222" s="82" t="str">
        <f>IF(ISBLANK('ESS Request Form'!$B330), "No Information Submitted", 'ESS Request Form'!$B330)</f>
        <v>No Information Submitted</v>
      </c>
      <c r="D222" s="83" t="str">
        <f>IF(ISBLANK('ESS Request Form'!$B$30), "No Information Submitted", 'ESS Request Form'!$B$30)</f>
        <v>No Information Submitted</v>
      </c>
      <c r="E222" s="83" t="str">
        <f>IF(ISBLANK('ESS Request Form'!$C330), "No Information Submitted", IF('ESS Request Form'!$C330 = "No", "N", IF('ESS Request Form'!$C330 = "Yes", "Y", "Error")))</f>
        <v>No Information Submitted</v>
      </c>
      <c r="F222" s="83" t="str">
        <f>IF(ISBLANK('ESS Request Form'!$B$22), "No Information Submitted", 'ESS Request Form'!$B$22)</f>
        <v>No Information Submitted</v>
      </c>
      <c r="G222" s="84" t="str">
        <f>IF(ISBLANK('ESS Request Form'!$B$26), "No Information Submitted", 'ESS Request Form'!$B$26)</f>
        <v>No Information Submitted</v>
      </c>
      <c r="H222" s="83" t="str">
        <f>IF(ISBLANK('ESS Request Form'!$B$24), "No Information Submitted", 'ESS Request Form'!$B$24)</f>
        <v>No Information Submitted</v>
      </c>
      <c r="I222" s="83" t="str">
        <f xml:space="preserve"> IF('ESS Request Form'!$B$42 = "Yes", IF(OR('ESS Request Form'!$B$51 = "Yes", OR('ESS Request Form'!$B$62 = "Yes: SA8-SA15", 'ESS Request Form'!$B$62 = "Yes: SA8-SA15, SA17 &amp; SA18")), IF('ESS Request Form'!$B$51 = "Yes", "Y", "N"), "ERROR - No SA or SB Submitted"), "N")</f>
        <v>N</v>
      </c>
      <c r="J2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2" s="83" t="str">
        <f>IF($J$4 &lt;&gt; "Y", "N", IF('ESS Request Form'!$B$66 = "Yes", "Y", "N"))</f>
        <v>N</v>
      </c>
      <c r="L222" s="83" t="str">
        <f>IF($J$4 &lt;&gt; "Y", "N", IF(OR('ESS Request Form'!$B$62 = "Yes: SA8-SA15", 'ESS Request Form'!$B$62 = "Yes: SA8-SA15, SA17 &amp; SA18"), "Y", "N"))</f>
        <v>N</v>
      </c>
      <c r="M222" s="83" t="str">
        <f>IF($J$4 &lt;&gt; "Y", "N", IF('ESS Request Form'!$B$62 = "Yes: SA8-SA15, SA17 &amp; SA18", "Y", "N"))</f>
        <v>N</v>
      </c>
      <c r="N2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2" s="83"/>
      <c r="P222" s="83" t="str">
        <f>IF(ISBLANK('ESS Request Form'!$D330), "No Information Submitted", 'ESS Request Form'!$D330)</f>
        <v>No Information Submitted</v>
      </c>
      <c r="Q222" s="83" t="str">
        <f>IF(ISBLANK('ESS Request Form'!$E330), "No Information Submitted", 'ESS Request Form'!$E330)</f>
        <v>No Information Submitted</v>
      </c>
      <c r="R222" s="83" t="str">
        <f>IF(ISBLANK('ESS Request Form'!$F330), "No Information Submitted", 'ESS Request Form'!$F330)</f>
        <v>No Information Submitted</v>
      </c>
      <c r="S222" s="83" t="str">
        <f>IF(ISBLANK('ESS Request Form'!$G330), "No Information Submitted", 'ESS Request Form'!$G330)</f>
        <v>No Information Submitted</v>
      </c>
      <c r="T222" s="83" t="str">
        <f>IF(ISBLANK('ESS Request Form'!$H330), "No Information Submitted", 'ESS Request Form'!$H330)</f>
        <v>No Information Submitted</v>
      </c>
      <c r="U222" s="83" t="str">
        <f>IF($I$4 &lt;&gt; "Y", "No Information Submitted", IF(ISBLANK('ESS Request Form'!$B$44), "No NRTL Selected", 'ESS Request Form'!$B$44))</f>
        <v>No Information Submitted</v>
      </c>
      <c r="V222" s="84" t="str">
        <f t="shared" si="12"/>
        <v>No Information Submitted</v>
      </c>
      <c r="W222" s="83" t="str">
        <f>IF($J$4 &lt;&gt; "Y", "No Information Submitted", IF(ISBLANK('ESS Request Form'!$B$44), "No NRTL Selected", 'ESS Request Form'!$B$44))</f>
        <v>No Information Submitted</v>
      </c>
      <c r="X222" s="84" t="str">
        <f t="shared" si="13"/>
        <v>No Information Submitted</v>
      </c>
      <c r="Y222" s="83" t="str">
        <f>IF($J$4 &lt;&gt; "Y", "No Information Submitted", IF(AND($J$4= "Y", ISBLANK('ESS Request Form'!$B$64)), "ERROR - No Firmware Version Submitted", 'ESS Request Form'!$B$64))</f>
        <v>No Information Submitted</v>
      </c>
      <c r="Z222" s="84" t="str">
        <f t="shared" si="14"/>
        <v>No Information Submitted</v>
      </c>
      <c r="AA222" s="84" t="str">
        <f t="shared" si="15"/>
        <v>No Information Submitted</v>
      </c>
      <c r="AB222" s="83" t="str">
        <f>IF($N$4 = "No Information Submitted", "No Information Submitted", IF(ISBLANK('ESS Request Form'!$B$76), "No Information Submitted", 'ESS Request Form'!$B$76))</f>
        <v>No Information Submitted</v>
      </c>
      <c r="AC222" s="84" t="str">
        <f>IF($N$4 = "No Information Submitted", "No Information Submitted", IF(ISBLANK('ESS Request Form'!$B$76), "No Information Submitted", ""))</f>
        <v>No Information Submitted</v>
      </c>
      <c r="AD222" s="83"/>
      <c r="AF222" s="83"/>
      <c r="AG222" s="83"/>
      <c r="AH222" s="83" t="str">
        <f>IF(ISBLANK('ESS Request Form'!$I330), "", _xlfn.CONCAT("Integrated Inverter model number ", 'ESS Request Form'!$I330))</f>
        <v/>
      </c>
      <c r="AI222" s="83" t="str">
        <f>IF('ESS Request Form'!$B$81 = "", "No Information Submitted", IF('ESS Request Form'!$B$81 = "Yes", "Y", IF('ESS Request Form'!$B$81 = "No", "N", "Error")))</f>
        <v>No Information Submitted</v>
      </c>
      <c r="AJ222" s="83" t="str">
        <f>IF('ESS Request Form'!$B$83 = "", "No Information Submitted", IF('ESS Request Form'!$B$83 = "Yes", "Y", IF('ESS Request Form'!$B$83 = "No", "N", "Error")))</f>
        <v>No Information Submitted</v>
      </c>
      <c r="AK222" s="83" t="str">
        <f>IF('ESS Request Form'!$B$85 = "", "No Information Submitted", IF('ESS Request Form'!$B$85 = "Yes", "Y", IF('ESS Request Form'!$B$85 = "No", "N", "Error")))</f>
        <v>No Information Submitted</v>
      </c>
      <c r="AL222" s="83" t="str">
        <f>IF('ESS Request Form'!$B$87 = "", "No Information Submitted", IF('ESS Request Form'!$B$87 = "Yes", "Y", IF('ESS Request Form'!$B$87 = "No", "N", "Error")))</f>
        <v>No Information Submitted</v>
      </c>
      <c r="AM222" s="83" t="str">
        <f>IF('ESS Request Form'!$B$89 = "", "No Information Submitted", IF('ESS Request Form'!$B$89 = "Yes", "Y", IF('ESS Request Form'!$B$89 = "No", "N", "Error")))</f>
        <v>No Information Submitted</v>
      </c>
      <c r="AN222" s="83" t="str">
        <f>IF('ESS Request Form'!$B$91 = "", "No Information Submitted", IF('ESS Request Form'!$B$91 = "Yes", "Y", IF('ESS Request Form'!$B$91 = "No", "N", "Error")))</f>
        <v>No Information Submitted</v>
      </c>
      <c r="AO222" s="83" t="str">
        <f>IF('ESS Request Form'!$B$93 = "", "No Information Submitted", IF('ESS Request Form'!$B$93 = "Yes", "Y", IF('ESS Request Form'!$B$93 = "No", "N", "Error")))</f>
        <v>No Information Submitted</v>
      </c>
      <c r="AP222" s="83" t="str">
        <f>IF('ESS Request Form'!$B$95 = "", "No Information Submitted", IF('ESS Request Form'!$B$95 = "Yes", "Y", IF('ESS Request Form'!$B$95 = "No", "N", "Error")))</f>
        <v>No Information Submitted</v>
      </c>
      <c r="AQ222" s="83" t="str">
        <f>IF('ESS Request Form'!$B$97 = "", "No Information Submitted", IF('ESS Request Form'!$B$97 = "Yes", "Y", IF('ESS Request Form'!$B$97 = "No", "N", "Error")))</f>
        <v>No Information Submitted</v>
      </c>
      <c r="AR222" s="84"/>
      <c r="AS222" s="84"/>
      <c r="AT222" s="83" t="str">
        <f>IF('ESS Request Form'!$B$16 = "Add", "Add", IF('ESS Request Form'!$B$16 = "Revise", "Revise", "No Information Submitted"))</f>
        <v>No Information Submitted</v>
      </c>
    </row>
    <row r="223" spans="1:46" s="70" customFormat="1" ht="28.8" x14ac:dyDescent="0.3">
      <c r="A223" s="82" t="str">
        <f>IF(ISBLANK('ESS Request Form'!$B$6), "No Information Submitted", 'ESS Request Form'!$B$6)</f>
        <v>No Information Submitted</v>
      </c>
      <c r="B223" s="82"/>
      <c r="C223" s="82" t="str">
        <f>IF(ISBLANK('ESS Request Form'!$B331), "No Information Submitted", 'ESS Request Form'!$B331)</f>
        <v>No Information Submitted</v>
      </c>
      <c r="D223" s="83" t="str">
        <f>IF(ISBLANK('ESS Request Form'!$B$30), "No Information Submitted", 'ESS Request Form'!$B$30)</f>
        <v>No Information Submitted</v>
      </c>
      <c r="E223" s="83" t="str">
        <f>IF(ISBLANK('ESS Request Form'!$C331), "No Information Submitted", IF('ESS Request Form'!$C331 = "No", "N", IF('ESS Request Form'!$C331 = "Yes", "Y", "Error")))</f>
        <v>No Information Submitted</v>
      </c>
      <c r="F223" s="83" t="str">
        <f>IF(ISBLANK('ESS Request Form'!$B$22), "No Information Submitted", 'ESS Request Form'!$B$22)</f>
        <v>No Information Submitted</v>
      </c>
      <c r="G223" s="84" t="str">
        <f>IF(ISBLANK('ESS Request Form'!$B$26), "No Information Submitted", 'ESS Request Form'!$B$26)</f>
        <v>No Information Submitted</v>
      </c>
      <c r="H223" s="83" t="str">
        <f>IF(ISBLANK('ESS Request Form'!$B$24), "No Information Submitted", 'ESS Request Form'!$B$24)</f>
        <v>No Information Submitted</v>
      </c>
      <c r="I223" s="83" t="str">
        <f xml:space="preserve"> IF('ESS Request Form'!$B$42 = "Yes", IF(OR('ESS Request Form'!$B$51 = "Yes", OR('ESS Request Form'!$B$62 = "Yes: SA8-SA15", 'ESS Request Form'!$B$62 = "Yes: SA8-SA15, SA17 &amp; SA18")), IF('ESS Request Form'!$B$51 = "Yes", "Y", "N"), "ERROR - No SA or SB Submitted"), "N")</f>
        <v>N</v>
      </c>
      <c r="J2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3" s="83" t="str">
        <f>IF($J$4 &lt;&gt; "Y", "N", IF('ESS Request Form'!$B$66 = "Yes", "Y", "N"))</f>
        <v>N</v>
      </c>
      <c r="L223" s="83" t="str">
        <f>IF($J$4 &lt;&gt; "Y", "N", IF(OR('ESS Request Form'!$B$62 = "Yes: SA8-SA15", 'ESS Request Form'!$B$62 = "Yes: SA8-SA15, SA17 &amp; SA18"), "Y", "N"))</f>
        <v>N</v>
      </c>
      <c r="M223" s="83" t="str">
        <f>IF($J$4 &lt;&gt; "Y", "N", IF('ESS Request Form'!$B$62 = "Yes: SA8-SA15, SA17 &amp; SA18", "Y", "N"))</f>
        <v>N</v>
      </c>
      <c r="N2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3" s="83"/>
      <c r="P223" s="83" t="str">
        <f>IF(ISBLANK('ESS Request Form'!$D331), "No Information Submitted", 'ESS Request Form'!$D331)</f>
        <v>No Information Submitted</v>
      </c>
      <c r="Q223" s="83" t="str">
        <f>IF(ISBLANK('ESS Request Form'!$E331), "No Information Submitted", 'ESS Request Form'!$E331)</f>
        <v>No Information Submitted</v>
      </c>
      <c r="R223" s="83" t="str">
        <f>IF(ISBLANK('ESS Request Form'!$F331), "No Information Submitted", 'ESS Request Form'!$F331)</f>
        <v>No Information Submitted</v>
      </c>
      <c r="S223" s="83" t="str">
        <f>IF(ISBLANK('ESS Request Form'!$G331), "No Information Submitted", 'ESS Request Form'!$G331)</f>
        <v>No Information Submitted</v>
      </c>
      <c r="T223" s="83" t="str">
        <f>IF(ISBLANK('ESS Request Form'!$H331), "No Information Submitted", 'ESS Request Form'!$H331)</f>
        <v>No Information Submitted</v>
      </c>
      <c r="U223" s="83" t="str">
        <f>IF($I$4 &lt;&gt; "Y", "No Information Submitted", IF(ISBLANK('ESS Request Form'!$B$44), "No NRTL Selected", 'ESS Request Form'!$B$44))</f>
        <v>No Information Submitted</v>
      </c>
      <c r="V223" s="84" t="str">
        <f t="shared" si="12"/>
        <v>No Information Submitted</v>
      </c>
      <c r="W223" s="83" t="str">
        <f>IF($J$4 &lt;&gt; "Y", "No Information Submitted", IF(ISBLANK('ESS Request Form'!$B$44), "No NRTL Selected", 'ESS Request Form'!$B$44))</f>
        <v>No Information Submitted</v>
      </c>
      <c r="X223" s="84" t="str">
        <f t="shared" si="13"/>
        <v>No Information Submitted</v>
      </c>
      <c r="Y223" s="83" t="str">
        <f>IF($J$4 &lt;&gt; "Y", "No Information Submitted", IF(AND($J$4= "Y", ISBLANK('ESS Request Form'!$B$64)), "ERROR - No Firmware Version Submitted", 'ESS Request Form'!$B$64))</f>
        <v>No Information Submitted</v>
      </c>
      <c r="Z223" s="84" t="str">
        <f t="shared" si="14"/>
        <v>No Information Submitted</v>
      </c>
      <c r="AA223" s="84" t="str">
        <f t="shared" si="15"/>
        <v>No Information Submitted</v>
      </c>
      <c r="AB223" s="83" t="str">
        <f>IF($N$4 = "No Information Submitted", "No Information Submitted", IF(ISBLANK('ESS Request Form'!$B$76), "No Information Submitted", 'ESS Request Form'!$B$76))</f>
        <v>No Information Submitted</v>
      </c>
      <c r="AC223" s="84" t="str">
        <f>IF($N$4 = "No Information Submitted", "No Information Submitted", IF(ISBLANK('ESS Request Form'!$B$76), "No Information Submitted", ""))</f>
        <v>No Information Submitted</v>
      </c>
      <c r="AD223" s="83"/>
      <c r="AF223" s="83"/>
      <c r="AG223" s="83"/>
      <c r="AH223" s="83" t="str">
        <f>IF(ISBLANK('ESS Request Form'!$I331), "", _xlfn.CONCAT("Integrated Inverter model number ", 'ESS Request Form'!$I331))</f>
        <v/>
      </c>
      <c r="AI223" s="83" t="str">
        <f>IF('ESS Request Form'!$B$81 = "", "No Information Submitted", IF('ESS Request Form'!$B$81 = "Yes", "Y", IF('ESS Request Form'!$B$81 = "No", "N", "Error")))</f>
        <v>No Information Submitted</v>
      </c>
      <c r="AJ223" s="83" t="str">
        <f>IF('ESS Request Form'!$B$83 = "", "No Information Submitted", IF('ESS Request Form'!$B$83 = "Yes", "Y", IF('ESS Request Form'!$B$83 = "No", "N", "Error")))</f>
        <v>No Information Submitted</v>
      </c>
      <c r="AK223" s="83" t="str">
        <f>IF('ESS Request Form'!$B$85 = "", "No Information Submitted", IF('ESS Request Form'!$B$85 = "Yes", "Y", IF('ESS Request Form'!$B$85 = "No", "N", "Error")))</f>
        <v>No Information Submitted</v>
      </c>
      <c r="AL223" s="83" t="str">
        <f>IF('ESS Request Form'!$B$87 = "", "No Information Submitted", IF('ESS Request Form'!$B$87 = "Yes", "Y", IF('ESS Request Form'!$B$87 = "No", "N", "Error")))</f>
        <v>No Information Submitted</v>
      </c>
      <c r="AM223" s="83" t="str">
        <f>IF('ESS Request Form'!$B$89 = "", "No Information Submitted", IF('ESS Request Form'!$B$89 = "Yes", "Y", IF('ESS Request Form'!$B$89 = "No", "N", "Error")))</f>
        <v>No Information Submitted</v>
      </c>
      <c r="AN223" s="83" t="str">
        <f>IF('ESS Request Form'!$B$91 = "", "No Information Submitted", IF('ESS Request Form'!$B$91 = "Yes", "Y", IF('ESS Request Form'!$B$91 = "No", "N", "Error")))</f>
        <v>No Information Submitted</v>
      </c>
      <c r="AO223" s="83" t="str">
        <f>IF('ESS Request Form'!$B$93 = "", "No Information Submitted", IF('ESS Request Form'!$B$93 = "Yes", "Y", IF('ESS Request Form'!$B$93 = "No", "N", "Error")))</f>
        <v>No Information Submitted</v>
      </c>
      <c r="AP223" s="83" t="str">
        <f>IF('ESS Request Form'!$B$95 = "", "No Information Submitted", IF('ESS Request Form'!$B$95 = "Yes", "Y", IF('ESS Request Form'!$B$95 = "No", "N", "Error")))</f>
        <v>No Information Submitted</v>
      </c>
      <c r="AQ223" s="83" t="str">
        <f>IF('ESS Request Form'!$B$97 = "", "No Information Submitted", IF('ESS Request Form'!$B$97 = "Yes", "Y", IF('ESS Request Form'!$B$97 = "No", "N", "Error")))</f>
        <v>No Information Submitted</v>
      </c>
      <c r="AR223" s="84"/>
      <c r="AS223" s="84"/>
      <c r="AT223" s="83" t="str">
        <f>IF('ESS Request Form'!$B$16 = "Add", "Add", IF('ESS Request Form'!$B$16 = "Revise", "Revise", "No Information Submitted"))</f>
        <v>No Information Submitted</v>
      </c>
    </row>
    <row r="224" spans="1:46" s="70" customFormat="1" ht="28.8" x14ac:dyDescent="0.3">
      <c r="A224" s="82" t="str">
        <f>IF(ISBLANK('ESS Request Form'!$B$6), "No Information Submitted", 'ESS Request Form'!$B$6)</f>
        <v>No Information Submitted</v>
      </c>
      <c r="B224" s="82"/>
      <c r="C224" s="82" t="str">
        <f>IF(ISBLANK('ESS Request Form'!$B332), "No Information Submitted", 'ESS Request Form'!$B332)</f>
        <v>No Information Submitted</v>
      </c>
      <c r="D224" s="83" t="str">
        <f>IF(ISBLANK('ESS Request Form'!$B$30), "No Information Submitted", 'ESS Request Form'!$B$30)</f>
        <v>No Information Submitted</v>
      </c>
      <c r="E224" s="83" t="str">
        <f>IF(ISBLANK('ESS Request Form'!$C332), "No Information Submitted", IF('ESS Request Form'!$C332 = "No", "N", IF('ESS Request Form'!$C332 = "Yes", "Y", "Error")))</f>
        <v>No Information Submitted</v>
      </c>
      <c r="F224" s="83" t="str">
        <f>IF(ISBLANK('ESS Request Form'!$B$22), "No Information Submitted", 'ESS Request Form'!$B$22)</f>
        <v>No Information Submitted</v>
      </c>
      <c r="G224" s="84" t="str">
        <f>IF(ISBLANK('ESS Request Form'!$B$26), "No Information Submitted", 'ESS Request Form'!$B$26)</f>
        <v>No Information Submitted</v>
      </c>
      <c r="H224" s="83" t="str">
        <f>IF(ISBLANK('ESS Request Form'!$B$24), "No Information Submitted", 'ESS Request Form'!$B$24)</f>
        <v>No Information Submitted</v>
      </c>
      <c r="I224" s="83" t="str">
        <f xml:space="preserve"> IF('ESS Request Form'!$B$42 = "Yes", IF(OR('ESS Request Form'!$B$51 = "Yes", OR('ESS Request Form'!$B$62 = "Yes: SA8-SA15", 'ESS Request Form'!$B$62 = "Yes: SA8-SA15, SA17 &amp; SA18")), IF('ESS Request Form'!$B$51 = "Yes", "Y", "N"), "ERROR - No SA or SB Submitted"), "N")</f>
        <v>N</v>
      </c>
      <c r="J2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4" s="83" t="str">
        <f>IF($J$4 &lt;&gt; "Y", "N", IF('ESS Request Form'!$B$66 = "Yes", "Y", "N"))</f>
        <v>N</v>
      </c>
      <c r="L224" s="83" t="str">
        <f>IF($J$4 &lt;&gt; "Y", "N", IF(OR('ESS Request Form'!$B$62 = "Yes: SA8-SA15", 'ESS Request Form'!$B$62 = "Yes: SA8-SA15, SA17 &amp; SA18"), "Y", "N"))</f>
        <v>N</v>
      </c>
      <c r="M224" s="83" t="str">
        <f>IF($J$4 &lt;&gt; "Y", "N", IF('ESS Request Form'!$B$62 = "Yes: SA8-SA15, SA17 &amp; SA18", "Y", "N"))</f>
        <v>N</v>
      </c>
      <c r="N2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4" s="83"/>
      <c r="P224" s="83" t="str">
        <f>IF(ISBLANK('ESS Request Form'!$D332), "No Information Submitted", 'ESS Request Form'!$D332)</f>
        <v>No Information Submitted</v>
      </c>
      <c r="Q224" s="83" t="str">
        <f>IF(ISBLANK('ESS Request Form'!$E332), "No Information Submitted", 'ESS Request Form'!$E332)</f>
        <v>No Information Submitted</v>
      </c>
      <c r="R224" s="83" t="str">
        <f>IF(ISBLANK('ESS Request Form'!$F332), "No Information Submitted", 'ESS Request Form'!$F332)</f>
        <v>No Information Submitted</v>
      </c>
      <c r="S224" s="83" t="str">
        <f>IF(ISBLANK('ESS Request Form'!$G332), "No Information Submitted", 'ESS Request Form'!$G332)</f>
        <v>No Information Submitted</v>
      </c>
      <c r="T224" s="83" t="str">
        <f>IF(ISBLANK('ESS Request Form'!$H332), "No Information Submitted", 'ESS Request Form'!$H332)</f>
        <v>No Information Submitted</v>
      </c>
      <c r="U224" s="83" t="str">
        <f>IF($I$4 &lt;&gt; "Y", "No Information Submitted", IF(ISBLANK('ESS Request Form'!$B$44), "No NRTL Selected", 'ESS Request Form'!$B$44))</f>
        <v>No Information Submitted</v>
      </c>
      <c r="V224" s="84" t="str">
        <f t="shared" si="12"/>
        <v>No Information Submitted</v>
      </c>
      <c r="W224" s="83" t="str">
        <f>IF($J$4 &lt;&gt; "Y", "No Information Submitted", IF(ISBLANK('ESS Request Form'!$B$44), "No NRTL Selected", 'ESS Request Form'!$B$44))</f>
        <v>No Information Submitted</v>
      </c>
      <c r="X224" s="84" t="str">
        <f t="shared" si="13"/>
        <v>No Information Submitted</v>
      </c>
      <c r="Y224" s="83" t="str">
        <f>IF($J$4 &lt;&gt; "Y", "No Information Submitted", IF(AND($J$4= "Y", ISBLANK('ESS Request Form'!$B$64)), "ERROR - No Firmware Version Submitted", 'ESS Request Form'!$B$64))</f>
        <v>No Information Submitted</v>
      </c>
      <c r="Z224" s="84" t="str">
        <f t="shared" si="14"/>
        <v>No Information Submitted</v>
      </c>
      <c r="AA224" s="84" t="str">
        <f t="shared" si="15"/>
        <v>No Information Submitted</v>
      </c>
      <c r="AB224" s="83" t="str">
        <f>IF($N$4 = "No Information Submitted", "No Information Submitted", IF(ISBLANK('ESS Request Form'!$B$76), "No Information Submitted", 'ESS Request Form'!$B$76))</f>
        <v>No Information Submitted</v>
      </c>
      <c r="AC224" s="84" t="str">
        <f>IF($N$4 = "No Information Submitted", "No Information Submitted", IF(ISBLANK('ESS Request Form'!$B$76), "No Information Submitted", ""))</f>
        <v>No Information Submitted</v>
      </c>
      <c r="AD224" s="83"/>
      <c r="AF224" s="83"/>
      <c r="AG224" s="83"/>
      <c r="AH224" s="83" t="str">
        <f>IF(ISBLANK('ESS Request Form'!$I332), "", _xlfn.CONCAT("Integrated Inverter model number ", 'ESS Request Form'!$I332))</f>
        <v/>
      </c>
      <c r="AI224" s="83" t="str">
        <f>IF('ESS Request Form'!$B$81 = "", "No Information Submitted", IF('ESS Request Form'!$B$81 = "Yes", "Y", IF('ESS Request Form'!$B$81 = "No", "N", "Error")))</f>
        <v>No Information Submitted</v>
      </c>
      <c r="AJ224" s="83" t="str">
        <f>IF('ESS Request Form'!$B$83 = "", "No Information Submitted", IF('ESS Request Form'!$B$83 = "Yes", "Y", IF('ESS Request Form'!$B$83 = "No", "N", "Error")))</f>
        <v>No Information Submitted</v>
      </c>
      <c r="AK224" s="83" t="str">
        <f>IF('ESS Request Form'!$B$85 = "", "No Information Submitted", IF('ESS Request Form'!$B$85 = "Yes", "Y", IF('ESS Request Form'!$B$85 = "No", "N", "Error")))</f>
        <v>No Information Submitted</v>
      </c>
      <c r="AL224" s="83" t="str">
        <f>IF('ESS Request Form'!$B$87 = "", "No Information Submitted", IF('ESS Request Form'!$B$87 = "Yes", "Y", IF('ESS Request Form'!$B$87 = "No", "N", "Error")))</f>
        <v>No Information Submitted</v>
      </c>
      <c r="AM224" s="83" t="str">
        <f>IF('ESS Request Form'!$B$89 = "", "No Information Submitted", IF('ESS Request Form'!$B$89 = "Yes", "Y", IF('ESS Request Form'!$B$89 = "No", "N", "Error")))</f>
        <v>No Information Submitted</v>
      </c>
      <c r="AN224" s="83" t="str">
        <f>IF('ESS Request Form'!$B$91 = "", "No Information Submitted", IF('ESS Request Form'!$B$91 = "Yes", "Y", IF('ESS Request Form'!$B$91 = "No", "N", "Error")))</f>
        <v>No Information Submitted</v>
      </c>
      <c r="AO224" s="83" t="str">
        <f>IF('ESS Request Form'!$B$93 = "", "No Information Submitted", IF('ESS Request Form'!$B$93 = "Yes", "Y", IF('ESS Request Form'!$B$93 = "No", "N", "Error")))</f>
        <v>No Information Submitted</v>
      </c>
      <c r="AP224" s="83" t="str">
        <f>IF('ESS Request Form'!$B$95 = "", "No Information Submitted", IF('ESS Request Form'!$B$95 = "Yes", "Y", IF('ESS Request Form'!$B$95 = "No", "N", "Error")))</f>
        <v>No Information Submitted</v>
      </c>
      <c r="AQ224" s="83" t="str">
        <f>IF('ESS Request Form'!$B$97 = "", "No Information Submitted", IF('ESS Request Form'!$B$97 = "Yes", "Y", IF('ESS Request Form'!$B$97 = "No", "N", "Error")))</f>
        <v>No Information Submitted</v>
      </c>
      <c r="AR224" s="84"/>
      <c r="AS224" s="84"/>
      <c r="AT224" s="83" t="str">
        <f>IF('ESS Request Form'!$B$16 = "Add", "Add", IF('ESS Request Form'!$B$16 = "Revise", "Revise", "No Information Submitted"))</f>
        <v>No Information Submitted</v>
      </c>
    </row>
    <row r="225" spans="1:46" s="70" customFormat="1" ht="28.8" x14ac:dyDescent="0.3">
      <c r="A225" s="82" t="str">
        <f>IF(ISBLANK('ESS Request Form'!$B$6), "No Information Submitted", 'ESS Request Form'!$B$6)</f>
        <v>No Information Submitted</v>
      </c>
      <c r="B225" s="82"/>
      <c r="C225" s="82" t="str">
        <f>IF(ISBLANK('ESS Request Form'!$B333), "No Information Submitted", 'ESS Request Form'!$B333)</f>
        <v>No Information Submitted</v>
      </c>
      <c r="D225" s="83" t="str">
        <f>IF(ISBLANK('ESS Request Form'!$B$30), "No Information Submitted", 'ESS Request Form'!$B$30)</f>
        <v>No Information Submitted</v>
      </c>
      <c r="E225" s="83" t="str">
        <f>IF(ISBLANK('ESS Request Form'!$C333), "No Information Submitted", IF('ESS Request Form'!$C333 = "No", "N", IF('ESS Request Form'!$C333 = "Yes", "Y", "Error")))</f>
        <v>No Information Submitted</v>
      </c>
      <c r="F225" s="83" t="str">
        <f>IF(ISBLANK('ESS Request Form'!$B$22), "No Information Submitted", 'ESS Request Form'!$B$22)</f>
        <v>No Information Submitted</v>
      </c>
      <c r="G225" s="84" t="str">
        <f>IF(ISBLANK('ESS Request Form'!$B$26), "No Information Submitted", 'ESS Request Form'!$B$26)</f>
        <v>No Information Submitted</v>
      </c>
      <c r="H225" s="83" t="str">
        <f>IF(ISBLANK('ESS Request Form'!$B$24), "No Information Submitted", 'ESS Request Form'!$B$24)</f>
        <v>No Information Submitted</v>
      </c>
      <c r="I225" s="83" t="str">
        <f xml:space="preserve"> IF('ESS Request Form'!$B$42 = "Yes", IF(OR('ESS Request Form'!$B$51 = "Yes", OR('ESS Request Form'!$B$62 = "Yes: SA8-SA15", 'ESS Request Form'!$B$62 = "Yes: SA8-SA15, SA17 &amp; SA18")), IF('ESS Request Form'!$B$51 = "Yes", "Y", "N"), "ERROR - No SA or SB Submitted"), "N")</f>
        <v>N</v>
      </c>
      <c r="J2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5" s="83" t="str">
        <f>IF($J$4 &lt;&gt; "Y", "N", IF('ESS Request Form'!$B$66 = "Yes", "Y", "N"))</f>
        <v>N</v>
      </c>
      <c r="L225" s="83" t="str">
        <f>IF($J$4 &lt;&gt; "Y", "N", IF(OR('ESS Request Form'!$B$62 = "Yes: SA8-SA15", 'ESS Request Form'!$B$62 = "Yes: SA8-SA15, SA17 &amp; SA18"), "Y", "N"))</f>
        <v>N</v>
      </c>
      <c r="M225" s="83" t="str">
        <f>IF($J$4 &lt;&gt; "Y", "N", IF('ESS Request Form'!$B$62 = "Yes: SA8-SA15, SA17 &amp; SA18", "Y", "N"))</f>
        <v>N</v>
      </c>
      <c r="N2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5" s="83"/>
      <c r="P225" s="83" t="str">
        <f>IF(ISBLANK('ESS Request Form'!$D333), "No Information Submitted", 'ESS Request Form'!$D333)</f>
        <v>No Information Submitted</v>
      </c>
      <c r="Q225" s="83" t="str">
        <f>IF(ISBLANK('ESS Request Form'!$E333), "No Information Submitted", 'ESS Request Form'!$E333)</f>
        <v>No Information Submitted</v>
      </c>
      <c r="R225" s="83" t="str">
        <f>IF(ISBLANK('ESS Request Form'!$F333), "No Information Submitted", 'ESS Request Form'!$F333)</f>
        <v>No Information Submitted</v>
      </c>
      <c r="S225" s="83" t="str">
        <f>IF(ISBLANK('ESS Request Form'!$G333), "No Information Submitted", 'ESS Request Form'!$G333)</f>
        <v>No Information Submitted</v>
      </c>
      <c r="T225" s="83" t="str">
        <f>IF(ISBLANK('ESS Request Form'!$H333), "No Information Submitted", 'ESS Request Form'!$H333)</f>
        <v>No Information Submitted</v>
      </c>
      <c r="U225" s="83" t="str">
        <f>IF($I$4 &lt;&gt; "Y", "No Information Submitted", IF(ISBLANK('ESS Request Form'!$B$44), "No NRTL Selected", 'ESS Request Form'!$B$44))</f>
        <v>No Information Submitted</v>
      </c>
      <c r="V225" s="84" t="str">
        <f t="shared" si="12"/>
        <v>No Information Submitted</v>
      </c>
      <c r="W225" s="83" t="str">
        <f>IF($J$4 &lt;&gt; "Y", "No Information Submitted", IF(ISBLANK('ESS Request Form'!$B$44), "No NRTL Selected", 'ESS Request Form'!$B$44))</f>
        <v>No Information Submitted</v>
      </c>
      <c r="X225" s="84" t="str">
        <f t="shared" si="13"/>
        <v>No Information Submitted</v>
      </c>
      <c r="Y225" s="83" t="str">
        <f>IF($J$4 &lt;&gt; "Y", "No Information Submitted", IF(AND($J$4= "Y", ISBLANK('ESS Request Form'!$B$64)), "ERROR - No Firmware Version Submitted", 'ESS Request Form'!$B$64))</f>
        <v>No Information Submitted</v>
      </c>
      <c r="Z225" s="84" t="str">
        <f t="shared" si="14"/>
        <v>No Information Submitted</v>
      </c>
      <c r="AA225" s="84" t="str">
        <f t="shared" si="15"/>
        <v>No Information Submitted</v>
      </c>
      <c r="AB225" s="83" t="str">
        <f>IF($N$4 = "No Information Submitted", "No Information Submitted", IF(ISBLANK('ESS Request Form'!$B$76), "No Information Submitted", 'ESS Request Form'!$B$76))</f>
        <v>No Information Submitted</v>
      </c>
      <c r="AC225" s="84" t="str">
        <f>IF($N$4 = "No Information Submitted", "No Information Submitted", IF(ISBLANK('ESS Request Form'!$B$76), "No Information Submitted", ""))</f>
        <v>No Information Submitted</v>
      </c>
      <c r="AD225" s="83"/>
      <c r="AF225" s="83"/>
      <c r="AG225" s="83"/>
      <c r="AH225" s="83" t="str">
        <f>IF(ISBLANK('ESS Request Form'!$I333), "", _xlfn.CONCAT("Integrated Inverter model number ", 'ESS Request Form'!$I333))</f>
        <v/>
      </c>
      <c r="AI225" s="83" t="str">
        <f>IF('ESS Request Form'!$B$81 = "", "No Information Submitted", IF('ESS Request Form'!$B$81 = "Yes", "Y", IF('ESS Request Form'!$B$81 = "No", "N", "Error")))</f>
        <v>No Information Submitted</v>
      </c>
      <c r="AJ225" s="83" t="str">
        <f>IF('ESS Request Form'!$B$83 = "", "No Information Submitted", IF('ESS Request Form'!$B$83 = "Yes", "Y", IF('ESS Request Form'!$B$83 = "No", "N", "Error")))</f>
        <v>No Information Submitted</v>
      </c>
      <c r="AK225" s="83" t="str">
        <f>IF('ESS Request Form'!$B$85 = "", "No Information Submitted", IF('ESS Request Form'!$B$85 = "Yes", "Y", IF('ESS Request Form'!$B$85 = "No", "N", "Error")))</f>
        <v>No Information Submitted</v>
      </c>
      <c r="AL225" s="83" t="str">
        <f>IF('ESS Request Form'!$B$87 = "", "No Information Submitted", IF('ESS Request Form'!$B$87 = "Yes", "Y", IF('ESS Request Form'!$B$87 = "No", "N", "Error")))</f>
        <v>No Information Submitted</v>
      </c>
      <c r="AM225" s="83" t="str">
        <f>IF('ESS Request Form'!$B$89 = "", "No Information Submitted", IF('ESS Request Form'!$B$89 = "Yes", "Y", IF('ESS Request Form'!$B$89 = "No", "N", "Error")))</f>
        <v>No Information Submitted</v>
      </c>
      <c r="AN225" s="83" t="str">
        <f>IF('ESS Request Form'!$B$91 = "", "No Information Submitted", IF('ESS Request Form'!$B$91 = "Yes", "Y", IF('ESS Request Form'!$B$91 = "No", "N", "Error")))</f>
        <v>No Information Submitted</v>
      </c>
      <c r="AO225" s="83" t="str">
        <f>IF('ESS Request Form'!$B$93 = "", "No Information Submitted", IF('ESS Request Form'!$B$93 = "Yes", "Y", IF('ESS Request Form'!$B$93 = "No", "N", "Error")))</f>
        <v>No Information Submitted</v>
      </c>
      <c r="AP225" s="83" t="str">
        <f>IF('ESS Request Form'!$B$95 = "", "No Information Submitted", IF('ESS Request Form'!$B$95 = "Yes", "Y", IF('ESS Request Form'!$B$95 = "No", "N", "Error")))</f>
        <v>No Information Submitted</v>
      </c>
      <c r="AQ225" s="83" t="str">
        <f>IF('ESS Request Form'!$B$97 = "", "No Information Submitted", IF('ESS Request Form'!$B$97 = "Yes", "Y", IF('ESS Request Form'!$B$97 = "No", "N", "Error")))</f>
        <v>No Information Submitted</v>
      </c>
      <c r="AR225" s="84"/>
      <c r="AS225" s="84"/>
      <c r="AT225" s="83" t="str">
        <f>IF('ESS Request Form'!$B$16 = "Add", "Add", IF('ESS Request Form'!$B$16 = "Revise", "Revise", "No Information Submitted"))</f>
        <v>No Information Submitted</v>
      </c>
    </row>
    <row r="226" spans="1:46" s="70" customFormat="1" ht="28.8" x14ac:dyDescent="0.3">
      <c r="A226" s="82" t="str">
        <f>IF(ISBLANK('ESS Request Form'!$B$6), "No Information Submitted", 'ESS Request Form'!$B$6)</f>
        <v>No Information Submitted</v>
      </c>
      <c r="B226" s="82"/>
      <c r="C226" s="82" t="str">
        <f>IF(ISBLANK('ESS Request Form'!$B334), "No Information Submitted", 'ESS Request Form'!$B334)</f>
        <v>No Information Submitted</v>
      </c>
      <c r="D226" s="83" t="str">
        <f>IF(ISBLANK('ESS Request Form'!$B$30), "No Information Submitted", 'ESS Request Form'!$B$30)</f>
        <v>No Information Submitted</v>
      </c>
      <c r="E226" s="83" t="str">
        <f>IF(ISBLANK('ESS Request Form'!$C334), "No Information Submitted", IF('ESS Request Form'!$C334 = "No", "N", IF('ESS Request Form'!$C334 = "Yes", "Y", "Error")))</f>
        <v>No Information Submitted</v>
      </c>
      <c r="F226" s="83" t="str">
        <f>IF(ISBLANK('ESS Request Form'!$B$22), "No Information Submitted", 'ESS Request Form'!$B$22)</f>
        <v>No Information Submitted</v>
      </c>
      <c r="G226" s="84" t="str">
        <f>IF(ISBLANK('ESS Request Form'!$B$26), "No Information Submitted", 'ESS Request Form'!$B$26)</f>
        <v>No Information Submitted</v>
      </c>
      <c r="H226" s="83" t="str">
        <f>IF(ISBLANK('ESS Request Form'!$B$24), "No Information Submitted", 'ESS Request Form'!$B$24)</f>
        <v>No Information Submitted</v>
      </c>
      <c r="I226" s="83" t="str">
        <f xml:space="preserve"> IF('ESS Request Form'!$B$42 = "Yes", IF(OR('ESS Request Form'!$B$51 = "Yes", OR('ESS Request Form'!$B$62 = "Yes: SA8-SA15", 'ESS Request Form'!$B$62 = "Yes: SA8-SA15, SA17 &amp; SA18")), IF('ESS Request Form'!$B$51 = "Yes", "Y", "N"), "ERROR - No SA or SB Submitted"), "N")</f>
        <v>N</v>
      </c>
      <c r="J2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6" s="83" t="str">
        <f>IF($J$4 &lt;&gt; "Y", "N", IF('ESS Request Form'!$B$66 = "Yes", "Y", "N"))</f>
        <v>N</v>
      </c>
      <c r="L226" s="83" t="str">
        <f>IF($J$4 &lt;&gt; "Y", "N", IF(OR('ESS Request Form'!$B$62 = "Yes: SA8-SA15", 'ESS Request Form'!$B$62 = "Yes: SA8-SA15, SA17 &amp; SA18"), "Y", "N"))</f>
        <v>N</v>
      </c>
      <c r="M226" s="83" t="str">
        <f>IF($J$4 &lt;&gt; "Y", "N", IF('ESS Request Form'!$B$62 = "Yes: SA8-SA15, SA17 &amp; SA18", "Y", "N"))</f>
        <v>N</v>
      </c>
      <c r="N2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6" s="83"/>
      <c r="P226" s="83" t="str">
        <f>IF(ISBLANK('ESS Request Form'!$D334), "No Information Submitted", 'ESS Request Form'!$D334)</f>
        <v>No Information Submitted</v>
      </c>
      <c r="Q226" s="83" t="str">
        <f>IF(ISBLANK('ESS Request Form'!$E334), "No Information Submitted", 'ESS Request Form'!$E334)</f>
        <v>No Information Submitted</v>
      </c>
      <c r="R226" s="83" t="str">
        <f>IF(ISBLANK('ESS Request Form'!$F334), "No Information Submitted", 'ESS Request Form'!$F334)</f>
        <v>No Information Submitted</v>
      </c>
      <c r="S226" s="83" t="str">
        <f>IF(ISBLANK('ESS Request Form'!$G334), "No Information Submitted", 'ESS Request Form'!$G334)</f>
        <v>No Information Submitted</v>
      </c>
      <c r="T226" s="83" t="str">
        <f>IF(ISBLANK('ESS Request Form'!$H334), "No Information Submitted", 'ESS Request Form'!$H334)</f>
        <v>No Information Submitted</v>
      </c>
      <c r="U226" s="83" t="str">
        <f>IF($I$4 &lt;&gt; "Y", "No Information Submitted", IF(ISBLANK('ESS Request Form'!$B$44), "No NRTL Selected", 'ESS Request Form'!$B$44))</f>
        <v>No Information Submitted</v>
      </c>
      <c r="V226" s="84" t="str">
        <f t="shared" si="12"/>
        <v>No Information Submitted</v>
      </c>
      <c r="W226" s="83" t="str">
        <f>IF($J$4 &lt;&gt; "Y", "No Information Submitted", IF(ISBLANK('ESS Request Form'!$B$44), "No NRTL Selected", 'ESS Request Form'!$B$44))</f>
        <v>No Information Submitted</v>
      </c>
      <c r="X226" s="84" t="str">
        <f t="shared" si="13"/>
        <v>No Information Submitted</v>
      </c>
      <c r="Y226" s="83" t="str">
        <f>IF($J$4 &lt;&gt; "Y", "No Information Submitted", IF(AND($J$4= "Y", ISBLANK('ESS Request Form'!$B$64)), "ERROR - No Firmware Version Submitted", 'ESS Request Form'!$B$64))</f>
        <v>No Information Submitted</v>
      </c>
      <c r="Z226" s="84" t="str">
        <f t="shared" si="14"/>
        <v>No Information Submitted</v>
      </c>
      <c r="AA226" s="84" t="str">
        <f t="shared" si="15"/>
        <v>No Information Submitted</v>
      </c>
      <c r="AB226" s="83" t="str">
        <f>IF($N$4 = "No Information Submitted", "No Information Submitted", IF(ISBLANK('ESS Request Form'!$B$76), "No Information Submitted", 'ESS Request Form'!$B$76))</f>
        <v>No Information Submitted</v>
      </c>
      <c r="AC226" s="84" t="str">
        <f>IF($N$4 = "No Information Submitted", "No Information Submitted", IF(ISBLANK('ESS Request Form'!$B$76), "No Information Submitted", ""))</f>
        <v>No Information Submitted</v>
      </c>
      <c r="AD226" s="83"/>
      <c r="AF226" s="83"/>
      <c r="AG226" s="83"/>
      <c r="AH226" s="83" t="str">
        <f>IF(ISBLANK('ESS Request Form'!$I334), "", _xlfn.CONCAT("Integrated Inverter model number ", 'ESS Request Form'!$I334))</f>
        <v/>
      </c>
      <c r="AI226" s="83" t="str">
        <f>IF('ESS Request Form'!$B$81 = "", "No Information Submitted", IF('ESS Request Form'!$B$81 = "Yes", "Y", IF('ESS Request Form'!$B$81 = "No", "N", "Error")))</f>
        <v>No Information Submitted</v>
      </c>
      <c r="AJ226" s="83" t="str">
        <f>IF('ESS Request Form'!$B$83 = "", "No Information Submitted", IF('ESS Request Form'!$B$83 = "Yes", "Y", IF('ESS Request Form'!$B$83 = "No", "N", "Error")))</f>
        <v>No Information Submitted</v>
      </c>
      <c r="AK226" s="83" t="str">
        <f>IF('ESS Request Form'!$B$85 = "", "No Information Submitted", IF('ESS Request Form'!$B$85 = "Yes", "Y", IF('ESS Request Form'!$B$85 = "No", "N", "Error")))</f>
        <v>No Information Submitted</v>
      </c>
      <c r="AL226" s="83" t="str">
        <f>IF('ESS Request Form'!$B$87 = "", "No Information Submitted", IF('ESS Request Form'!$B$87 = "Yes", "Y", IF('ESS Request Form'!$B$87 = "No", "N", "Error")))</f>
        <v>No Information Submitted</v>
      </c>
      <c r="AM226" s="83" t="str">
        <f>IF('ESS Request Form'!$B$89 = "", "No Information Submitted", IF('ESS Request Form'!$B$89 = "Yes", "Y", IF('ESS Request Form'!$B$89 = "No", "N", "Error")))</f>
        <v>No Information Submitted</v>
      </c>
      <c r="AN226" s="83" t="str">
        <f>IF('ESS Request Form'!$B$91 = "", "No Information Submitted", IF('ESS Request Form'!$B$91 = "Yes", "Y", IF('ESS Request Form'!$B$91 = "No", "N", "Error")))</f>
        <v>No Information Submitted</v>
      </c>
      <c r="AO226" s="83" t="str">
        <f>IF('ESS Request Form'!$B$93 = "", "No Information Submitted", IF('ESS Request Form'!$B$93 = "Yes", "Y", IF('ESS Request Form'!$B$93 = "No", "N", "Error")))</f>
        <v>No Information Submitted</v>
      </c>
      <c r="AP226" s="83" t="str">
        <f>IF('ESS Request Form'!$B$95 = "", "No Information Submitted", IF('ESS Request Form'!$B$95 = "Yes", "Y", IF('ESS Request Form'!$B$95 = "No", "N", "Error")))</f>
        <v>No Information Submitted</v>
      </c>
      <c r="AQ226" s="83" t="str">
        <f>IF('ESS Request Form'!$B$97 = "", "No Information Submitted", IF('ESS Request Form'!$B$97 = "Yes", "Y", IF('ESS Request Form'!$B$97 = "No", "N", "Error")))</f>
        <v>No Information Submitted</v>
      </c>
      <c r="AR226" s="84"/>
      <c r="AS226" s="84"/>
      <c r="AT226" s="83" t="str">
        <f>IF('ESS Request Form'!$B$16 = "Add", "Add", IF('ESS Request Form'!$B$16 = "Revise", "Revise", "No Information Submitted"))</f>
        <v>No Information Submitted</v>
      </c>
    </row>
    <row r="227" spans="1:46" s="70" customFormat="1" ht="28.8" x14ac:dyDescent="0.3">
      <c r="A227" s="82" t="str">
        <f>IF(ISBLANK('ESS Request Form'!$B$6), "No Information Submitted", 'ESS Request Form'!$B$6)</f>
        <v>No Information Submitted</v>
      </c>
      <c r="B227" s="82"/>
      <c r="C227" s="82" t="str">
        <f>IF(ISBLANK('ESS Request Form'!$B335), "No Information Submitted", 'ESS Request Form'!$B335)</f>
        <v>No Information Submitted</v>
      </c>
      <c r="D227" s="83" t="str">
        <f>IF(ISBLANK('ESS Request Form'!$B$30), "No Information Submitted", 'ESS Request Form'!$B$30)</f>
        <v>No Information Submitted</v>
      </c>
      <c r="E227" s="83" t="str">
        <f>IF(ISBLANK('ESS Request Form'!$C335), "No Information Submitted", IF('ESS Request Form'!$C335 = "No", "N", IF('ESS Request Form'!$C335 = "Yes", "Y", "Error")))</f>
        <v>No Information Submitted</v>
      </c>
      <c r="F227" s="83" t="str">
        <f>IF(ISBLANK('ESS Request Form'!$B$22), "No Information Submitted", 'ESS Request Form'!$B$22)</f>
        <v>No Information Submitted</v>
      </c>
      <c r="G227" s="84" t="str">
        <f>IF(ISBLANK('ESS Request Form'!$B$26), "No Information Submitted", 'ESS Request Form'!$B$26)</f>
        <v>No Information Submitted</v>
      </c>
      <c r="H227" s="83" t="str">
        <f>IF(ISBLANK('ESS Request Form'!$B$24), "No Information Submitted", 'ESS Request Form'!$B$24)</f>
        <v>No Information Submitted</v>
      </c>
      <c r="I227" s="83" t="str">
        <f xml:space="preserve"> IF('ESS Request Form'!$B$42 = "Yes", IF(OR('ESS Request Form'!$B$51 = "Yes", OR('ESS Request Form'!$B$62 = "Yes: SA8-SA15", 'ESS Request Form'!$B$62 = "Yes: SA8-SA15, SA17 &amp; SA18")), IF('ESS Request Form'!$B$51 = "Yes", "Y", "N"), "ERROR - No SA or SB Submitted"), "N")</f>
        <v>N</v>
      </c>
      <c r="J2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7" s="83" t="str">
        <f>IF($J$4 &lt;&gt; "Y", "N", IF('ESS Request Form'!$B$66 = "Yes", "Y", "N"))</f>
        <v>N</v>
      </c>
      <c r="L227" s="83" t="str">
        <f>IF($J$4 &lt;&gt; "Y", "N", IF(OR('ESS Request Form'!$B$62 = "Yes: SA8-SA15", 'ESS Request Form'!$B$62 = "Yes: SA8-SA15, SA17 &amp; SA18"), "Y", "N"))</f>
        <v>N</v>
      </c>
      <c r="M227" s="83" t="str">
        <f>IF($J$4 &lt;&gt; "Y", "N", IF('ESS Request Form'!$B$62 = "Yes: SA8-SA15, SA17 &amp; SA18", "Y", "N"))</f>
        <v>N</v>
      </c>
      <c r="N2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7" s="83"/>
      <c r="P227" s="83" t="str">
        <f>IF(ISBLANK('ESS Request Form'!$D335), "No Information Submitted", 'ESS Request Form'!$D335)</f>
        <v>No Information Submitted</v>
      </c>
      <c r="Q227" s="83" t="str">
        <f>IF(ISBLANK('ESS Request Form'!$E335), "No Information Submitted", 'ESS Request Form'!$E335)</f>
        <v>No Information Submitted</v>
      </c>
      <c r="R227" s="83" t="str">
        <f>IF(ISBLANK('ESS Request Form'!$F335), "No Information Submitted", 'ESS Request Form'!$F335)</f>
        <v>No Information Submitted</v>
      </c>
      <c r="S227" s="83" t="str">
        <f>IF(ISBLANK('ESS Request Form'!$G335), "No Information Submitted", 'ESS Request Form'!$G335)</f>
        <v>No Information Submitted</v>
      </c>
      <c r="T227" s="83" t="str">
        <f>IF(ISBLANK('ESS Request Form'!$H335), "No Information Submitted", 'ESS Request Form'!$H335)</f>
        <v>No Information Submitted</v>
      </c>
      <c r="U227" s="83" t="str">
        <f>IF($I$4 &lt;&gt; "Y", "No Information Submitted", IF(ISBLANK('ESS Request Form'!$B$44), "No NRTL Selected", 'ESS Request Form'!$B$44))</f>
        <v>No Information Submitted</v>
      </c>
      <c r="V227" s="84" t="str">
        <f t="shared" si="12"/>
        <v>No Information Submitted</v>
      </c>
      <c r="W227" s="83" t="str">
        <f>IF($J$4 &lt;&gt; "Y", "No Information Submitted", IF(ISBLANK('ESS Request Form'!$B$44), "No NRTL Selected", 'ESS Request Form'!$B$44))</f>
        <v>No Information Submitted</v>
      </c>
      <c r="X227" s="84" t="str">
        <f t="shared" si="13"/>
        <v>No Information Submitted</v>
      </c>
      <c r="Y227" s="83" t="str">
        <f>IF($J$4 &lt;&gt; "Y", "No Information Submitted", IF(AND($J$4= "Y", ISBLANK('ESS Request Form'!$B$64)), "ERROR - No Firmware Version Submitted", 'ESS Request Form'!$B$64))</f>
        <v>No Information Submitted</v>
      </c>
      <c r="Z227" s="84" t="str">
        <f t="shared" si="14"/>
        <v>No Information Submitted</v>
      </c>
      <c r="AA227" s="84" t="str">
        <f t="shared" si="15"/>
        <v>No Information Submitted</v>
      </c>
      <c r="AB227" s="83" t="str">
        <f>IF($N$4 = "No Information Submitted", "No Information Submitted", IF(ISBLANK('ESS Request Form'!$B$76), "No Information Submitted", 'ESS Request Form'!$B$76))</f>
        <v>No Information Submitted</v>
      </c>
      <c r="AC227" s="84" t="str">
        <f>IF($N$4 = "No Information Submitted", "No Information Submitted", IF(ISBLANK('ESS Request Form'!$B$76), "No Information Submitted", ""))</f>
        <v>No Information Submitted</v>
      </c>
      <c r="AD227" s="83"/>
      <c r="AF227" s="83"/>
      <c r="AG227" s="83"/>
      <c r="AH227" s="83" t="str">
        <f>IF(ISBLANK('ESS Request Form'!$I335), "", _xlfn.CONCAT("Integrated Inverter model number ", 'ESS Request Form'!$I335))</f>
        <v/>
      </c>
      <c r="AI227" s="83" t="str">
        <f>IF('ESS Request Form'!$B$81 = "", "No Information Submitted", IF('ESS Request Form'!$B$81 = "Yes", "Y", IF('ESS Request Form'!$B$81 = "No", "N", "Error")))</f>
        <v>No Information Submitted</v>
      </c>
      <c r="AJ227" s="83" t="str">
        <f>IF('ESS Request Form'!$B$83 = "", "No Information Submitted", IF('ESS Request Form'!$B$83 = "Yes", "Y", IF('ESS Request Form'!$B$83 = "No", "N", "Error")))</f>
        <v>No Information Submitted</v>
      </c>
      <c r="AK227" s="83" t="str">
        <f>IF('ESS Request Form'!$B$85 = "", "No Information Submitted", IF('ESS Request Form'!$B$85 = "Yes", "Y", IF('ESS Request Form'!$B$85 = "No", "N", "Error")))</f>
        <v>No Information Submitted</v>
      </c>
      <c r="AL227" s="83" t="str">
        <f>IF('ESS Request Form'!$B$87 = "", "No Information Submitted", IF('ESS Request Form'!$B$87 = "Yes", "Y", IF('ESS Request Form'!$B$87 = "No", "N", "Error")))</f>
        <v>No Information Submitted</v>
      </c>
      <c r="AM227" s="83" t="str">
        <f>IF('ESS Request Form'!$B$89 = "", "No Information Submitted", IF('ESS Request Form'!$B$89 = "Yes", "Y", IF('ESS Request Form'!$B$89 = "No", "N", "Error")))</f>
        <v>No Information Submitted</v>
      </c>
      <c r="AN227" s="83" t="str">
        <f>IF('ESS Request Form'!$B$91 = "", "No Information Submitted", IF('ESS Request Form'!$B$91 = "Yes", "Y", IF('ESS Request Form'!$B$91 = "No", "N", "Error")))</f>
        <v>No Information Submitted</v>
      </c>
      <c r="AO227" s="83" t="str">
        <f>IF('ESS Request Form'!$B$93 = "", "No Information Submitted", IF('ESS Request Form'!$B$93 = "Yes", "Y", IF('ESS Request Form'!$B$93 = "No", "N", "Error")))</f>
        <v>No Information Submitted</v>
      </c>
      <c r="AP227" s="83" t="str">
        <f>IF('ESS Request Form'!$B$95 = "", "No Information Submitted", IF('ESS Request Form'!$B$95 = "Yes", "Y", IF('ESS Request Form'!$B$95 = "No", "N", "Error")))</f>
        <v>No Information Submitted</v>
      </c>
      <c r="AQ227" s="83" t="str">
        <f>IF('ESS Request Form'!$B$97 = "", "No Information Submitted", IF('ESS Request Form'!$B$97 = "Yes", "Y", IF('ESS Request Form'!$B$97 = "No", "N", "Error")))</f>
        <v>No Information Submitted</v>
      </c>
      <c r="AR227" s="84"/>
      <c r="AS227" s="84"/>
      <c r="AT227" s="83" t="str">
        <f>IF('ESS Request Form'!$B$16 = "Add", "Add", IF('ESS Request Form'!$B$16 = "Revise", "Revise", "No Information Submitted"))</f>
        <v>No Information Submitted</v>
      </c>
    </row>
    <row r="228" spans="1:46" s="70" customFormat="1" ht="28.8" x14ac:dyDescent="0.3">
      <c r="A228" s="82" t="str">
        <f>IF(ISBLANK('ESS Request Form'!$B$6), "No Information Submitted", 'ESS Request Form'!$B$6)</f>
        <v>No Information Submitted</v>
      </c>
      <c r="B228" s="82"/>
      <c r="C228" s="82" t="str">
        <f>IF(ISBLANK('ESS Request Form'!$B336), "No Information Submitted", 'ESS Request Form'!$B336)</f>
        <v>No Information Submitted</v>
      </c>
      <c r="D228" s="83" t="str">
        <f>IF(ISBLANK('ESS Request Form'!$B$30), "No Information Submitted", 'ESS Request Form'!$B$30)</f>
        <v>No Information Submitted</v>
      </c>
      <c r="E228" s="83" t="str">
        <f>IF(ISBLANK('ESS Request Form'!$C336), "No Information Submitted", IF('ESS Request Form'!$C336 = "No", "N", IF('ESS Request Form'!$C336 = "Yes", "Y", "Error")))</f>
        <v>No Information Submitted</v>
      </c>
      <c r="F228" s="83" t="str">
        <f>IF(ISBLANK('ESS Request Form'!$B$22), "No Information Submitted", 'ESS Request Form'!$B$22)</f>
        <v>No Information Submitted</v>
      </c>
      <c r="G228" s="84" t="str">
        <f>IF(ISBLANK('ESS Request Form'!$B$26), "No Information Submitted", 'ESS Request Form'!$B$26)</f>
        <v>No Information Submitted</v>
      </c>
      <c r="H228" s="83" t="str">
        <f>IF(ISBLANK('ESS Request Form'!$B$24), "No Information Submitted", 'ESS Request Form'!$B$24)</f>
        <v>No Information Submitted</v>
      </c>
      <c r="I228" s="83" t="str">
        <f xml:space="preserve"> IF('ESS Request Form'!$B$42 = "Yes", IF(OR('ESS Request Form'!$B$51 = "Yes", OR('ESS Request Form'!$B$62 = "Yes: SA8-SA15", 'ESS Request Form'!$B$62 = "Yes: SA8-SA15, SA17 &amp; SA18")), IF('ESS Request Form'!$B$51 = "Yes", "Y", "N"), "ERROR - No SA or SB Submitted"), "N")</f>
        <v>N</v>
      </c>
      <c r="J2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8" s="83" t="str">
        <f>IF($J$4 &lt;&gt; "Y", "N", IF('ESS Request Form'!$B$66 = "Yes", "Y", "N"))</f>
        <v>N</v>
      </c>
      <c r="L228" s="83" t="str">
        <f>IF($J$4 &lt;&gt; "Y", "N", IF(OR('ESS Request Form'!$B$62 = "Yes: SA8-SA15", 'ESS Request Form'!$B$62 = "Yes: SA8-SA15, SA17 &amp; SA18"), "Y", "N"))</f>
        <v>N</v>
      </c>
      <c r="M228" s="83" t="str">
        <f>IF($J$4 &lt;&gt; "Y", "N", IF('ESS Request Form'!$B$62 = "Yes: SA8-SA15, SA17 &amp; SA18", "Y", "N"))</f>
        <v>N</v>
      </c>
      <c r="N2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8" s="83"/>
      <c r="P228" s="83" t="str">
        <f>IF(ISBLANK('ESS Request Form'!$D336), "No Information Submitted", 'ESS Request Form'!$D336)</f>
        <v>No Information Submitted</v>
      </c>
      <c r="Q228" s="83" t="str">
        <f>IF(ISBLANK('ESS Request Form'!$E336), "No Information Submitted", 'ESS Request Form'!$E336)</f>
        <v>No Information Submitted</v>
      </c>
      <c r="R228" s="83" t="str">
        <f>IF(ISBLANK('ESS Request Form'!$F336), "No Information Submitted", 'ESS Request Form'!$F336)</f>
        <v>No Information Submitted</v>
      </c>
      <c r="S228" s="83" t="str">
        <f>IF(ISBLANK('ESS Request Form'!$G336), "No Information Submitted", 'ESS Request Form'!$G336)</f>
        <v>No Information Submitted</v>
      </c>
      <c r="T228" s="83" t="str">
        <f>IF(ISBLANK('ESS Request Form'!$H336), "No Information Submitted", 'ESS Request Form'!$H336)</f>
        <v>No Information Submitted</v>
      </c>
      <c r="U228" s="83" t="str">
        <f>IF($I$4 &lt;&gt; "Y", "No Information Submitted", IF(ISBLANK('ESS Request Form'!$B$44), "No NRTL Selected", 'ESS Request Form'!$B$44))</f>
        <v>No Information Submitted</v>
      </c>
      <c r="V228" s="84" t="str">
        <f t="shared" si="12"/>
        <v>No Information Submitted</v>
      </c>
      <c r="W228" s="83" t="str">
        <f>IF($J$4 &lt;&gt; "Y", "No Information Submitted", IF(ISBLANK('ESS Request Form'!$B$44), "No NRTL Selected", 'ESS Request Form'!$B$44))</f>
        <v>No Information Submitted</v>
      </c>
      <c r="X228" s="84" t="str">
        <f t="shared" si="13"/>
        <v>No Information Submitted</v>
      </c>
      <c r="Y228" s="83" t="str">
        <f>IF($J$4 &lt;&gt; "Y", "No Information Submitted", IF(AND($J$4= "Y", ISBLANK('ESS Request Form'!$B$64)), "ERROR - No Firmware Version Submitted", 'ESS Request Form'!$B$64))</f>
        <v>No Information Submitted</v>
      </c>
      <c r="Z228" s="84" t="str">
        <f t="shared" si="14"/>
        <v>No Information Submitted</v>
      </c>
      <c r="AA228" s="84" t="str">
        <f t="shared" si="15"/>
        <v>No Information Submitted</v>
      </c>
      <c r="AB228" s="83" t="str">
        <f>IF($N$4 = "No Information Submitted", "No Information Submitted", IF(ISBLANK('ESS Request Form'!$B$76), "No Information Submitted", 'ESS Request Form'!$B$76))</f>
        <v>No Information Submitted</v>
      </c>
      <c r="AC228" s="84" t="str">
        <f>IF($N$4 = "No Information Submitted", "No Information Submitted", IF(ISBLANK('ESS Request Form'!$B$76), "No Information Submitted", ""))</f>
        <v>No Information Submitted</v>
      </c>
      <c r="AD228" s="83"/>
      <c r="AF228" s="83"/>
      <c r="AG228" s="83"/>
      <c r="AH228" s="83" t="str">
        <f>IF(ISBLANK('ESS Request Form'!$I336), "", _xlfn.CONCAT("Integrated Inverter model number ", 'ESS Request Form'!$I336))</f>
        <v/>
      </c>
      <c r="AI228" s="83" t="str">
        <f>IF('ESS Request Form'!$B$81 = "", "No Information Submitted", IF('ESS Request Form'!$B$81 = "Yes", "Y", IF('ESS Request Form'!$B$81 = "No", "N", "Error")))</f>
        <v>No Information Submitted</v>
      </c>
      <c r="AJ228" s="83" t="str">
        <f>IF('ESS Request Form'!$B$83 = "", "No Information Submitted", IF('ESS Request Form'!$B$83 = "Yes", "Y", IF('ESS Request Form'!$B$83 = "No", "N", "Error")))</f>
        <v>No Information Submitted</v>
      </c>
      <c r="AK228" s="83" t="str">
        <f>IF('ESS Request Form'!$B$85 = "", "No Information Submitted", IF('ESS Request Form'!$B$85 = "Yes", "Y", IF('ESS Request Form'!$B$85 = "No", "N", "Error")))</f>
        <v>No Information Submitted</v>
      </c>
      <c r="AL228" s="83" t="str">
        <f>IF('ESS Request Form'!$B$87 = "", "No Information Submitted", IF('ESS Request Form'!$B$87 = "Yes", "Y", IF('ESS Request Form'!$B$87 = "No", "N", "Error")))</f>
        <v>No Information Submitted</v>
      </c>
      <c r="AM228" s="83" t="str">
        <f>IF('ESS Request Form'!$B$89 = "", "No Information Submitted", IF('ESS Request Form'!$B$89 = "Yes", "Y", IF('ESS Request Form'!$B$89 = "No", "N", "Error")))</f>
        <v>No Information Submitted</v>
      </c>
      <c r="AN228" s="83" t="str">
        <f>IF('ESS Request Form'!$B$91 = "", "No Information Submitted", IF('ESS Request Form'!$B$91 = "Yes", "Y", IF('ESS Request Form'!$B$91 = "No", "N", "Error")))</f>
        <v>No Information Submitted</v>
      </c>
      <c r="AO228" s="83" t="str">
        <f>IF('ESS Request Form'!$B$93 = "", "No Information Submitted", IF('ESS Request Form'!$B$93 = "Yes", "Y", IF('ESS Request Form'!$B$93 = "No", "N", "Error")))</f>
        <v>No Information Submitted</v>
      </c>
      <c r="AP228" s="83" t="str">
        <f>IF('ESS Request Form'!$B$95 = "", "No Information Submitted", IF('ESS Request Form'!$B$95 = "Yes", "Y", IF('ESS Request Form'!$B$95 = "No", "N", "Error")))</f>
        <v>No Information Submitted</v>
      </c>
      <c r="AQ228" s="83" t="str">
        <f>IF('ESS Request Form'!$B$97 = "", "No Information Submitted", IF('ESS Request Form'!$B$97 = "Yes", "Y", IF('ESS Request Form'!$B$97 = "No", "N", "Error")))</f>
        <v>No Information Submitted</v>
      </c>
      <c r="AR228" s="84"/>
      <c r="AS228" s="84"/>
      <c r="AT228" s="83" t="str">
        <f>IF('ESS Request Form'!$B$16 = "Add", "Add", IF('ESS Request Form'!$B$16 = "Revise", "Revise", "No Information Submitted"))</f>
        <v>No Information Submitted</v>
      </c>
    </row>
    <row r="229" spans="1:46" s="70" customFormat="1" ht="28.8" x14ac:dyDescent="0.3">
      <c r="A229" s="82" t="str">
        <f>IF(ISBLANK('ESS Request Form'!$B$6), "No Information Submitted", 'ESS Request Form'!$B$6)</f>
        <v>No Information Submitted</v>
      </c>
      <c r="B229" s="82"/>
      <c r="C229" s="82" t="str">
        <f>IF(ISBLANK('ESS Request Form'!$B337), "No Information Submitted", 'ESS Request Form'!$B337)</f>
        <v>No Information Submitted</v>
      </c>
      <c r="D229" s="83" t="str">
        <f>IF(ISBLANK('ESS Request Form'!$B$30), "No Information Submitted", 'ESS Request Form'!$B$30)</f>
        <v>No Information Submitted</v>
      </c>
      <c r="E229" s="83" t="str">
        <f>IF(ISBLANK('ESS Request Form'!$C337), "No Information Submitted", IF('ESS Request Form'!$C337 = "No", "N", IF('ESS Request Form'!$C337 = "Yes", "Y", "Error")))</f>
        <v>No Information Submitted</v>
      </c>
      <c r="F229" s="83" t="str">
        <f>IF(ISBLANK('ESS Request Form'!$B$22), "No Information Submitted", 'ESS Request Form'!$B$22)</f>
        <v>No Information Submitted</v>
      </c>
      <c r="G229" s="84" t="str">
        <f>IF(ISBLANK('ESS Request Form'!$B$26), "No Information Submitted", 'ESS Request Form'!$B$26)</f>
        <v>No Information Submitted</v>
      </c>
      <c r="H229" s="83" t="str">
        <f>IF(ISBLANK('ESS Request Form'!$B$24), "No Information Submitted", 'ESS Request Form'!$B$24)</f>
        <v>No Information Submitted</v>
      </c>
      <c r="I229" s="83" t="str">
        <f xml:space="preserve"> IF('ESS Request Form'!$B$42 = "Yes", IF(OR('ESS Request Form'!$B$51 = "Yes", OR('ESS Request Form'!$B$62 = "Yes: SA8-SA15", 'ESS Request Form'!$B$62 = "Yes: SA8-SA15, SA17 &amp; SA18")), IF('ESS Request Form'!$B$51 = "Yes", "Y", "N"), "ERROR - No SA or SB Submitted"), "N")</f>
        <v>N</v>
      </c>
      <c r="J2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9" s="83" t="str">
        <f>IF($J$4 &lt;&gt; "Y", "N", IF('ESS Request Form'!$B$66 = "Yes", "Y", "N"))</f>
        <v>N</v>
      </c>
      <c r="L229" s="83" t="str">
        <f>IF($J$4 &lt;&gt; "Y", "N", IF(OR('ESS Request Form'!$B$62 = "Yes: SA8-SA15", 'ESS Request Form'!$B$62 = "Yes: SA8-SA15, SA17 &amp; SA18"), "Y", "N"))</f>
        <v>N</v>
      </c>
      <c r="M229" s="83" t="str">
        <f>IF($J$4 &lt;&gt; "Y", "N", IF('ESS Request Form'!$B$62 = "Yes: SA8-SA15, SA17 &amp; SA18", "Y", "N"))</f>
        <v>N</v>
      </c>
      <c r="N2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9" s="83"/>
      <c r="P229" s="83" t="str">
        <f>IF(ISBLANK('ESS Request Form'!$D337), "No Information Submitted", 'ESS Request Form'!$D337)</f>
        <v>No Information Submitted</v>
      </c>
      <c r="Q229" s="83" t="str">
        <f>IF(ISBLANK('ESS Request Form'!$E337), "No Information Submitted", 'ESS Request Form'!$E337)</f>
        <v>No Information Submitted</v>
      </c>
      <c r="R229" s="83" t="str">
        <f>IF(ISBLANK('ESS Request Form'!$F337), "No Information Submitted", 'ESS Request Form'!$F337)</f>
        <v>No Information Submitted</v>
      </c>
      <c r="S229" s="83" t="str">
        <f>IF(ISBLANK('ESS Request Form'!$G337), "No Information Submitted", 'ESS Request Form'!$G337)</f>
        <v>No Information Submitted</v>
      </c>
      <c r="T229" s="83" t="str">
        <f>IF(ISBLANK('ESS Request Form'!$H337), "No Information Submitted", 'ESS Request Form'!$H337)</f>
        <v>No Information Submitted</v>
      </c>
      <c r="U229" s="83" t="str">
        <f>IF($I$4 &lt;&gt; "Y", "No Information Submitted", IF(ISBLANK('ESS Request Form'!$B$44), "No NRTL Selected", 'ESS Request Form'!$B$44))</f>
        <v>No Information Submitted</v>
      </c>
      <c r="V229" s="84" t="str">
        <f t="shared" si="12"/>
        <v>No Information Submitted</v>
      </c>
      <c r="W229" s="83" t="str">
        <f>IF($J$4 &lt;&gt; "Y", "No Information Submitted", IF(ISBLANK('ESS Request Form'!$B$44), "No NRTL Selected", 'ESS Request Form'!$B$44))</f>
        <v>No Information Submitted</v>
      </c>
      <c r="X229" s="84" t="str">
        <f t="shared" si="13"/>
        <v>No Information Submitted</v>
      </c>
      <c r="Y229" s="83" t="str">
        <f>IF($J$4 &lt;&gt; "Y", "No Information Submitted", IF(AND($J$4= "Y", ISBLANK('ESS Request Form'!$B$64)), "ERROR - No Firmware Version Submitted", 'ESS Request Form'!$B$64))</f>
        <v>No Information Submitted</v>
      </c>
      <c r="Z229" s="84" t="str">
        <f t="shared" si="14"/>
        <v>No Information Submitted</v>
      </c>
      <c r="AA229" s="84" t="str">
        <f t="shared" si="15"/>
        <v>No Information Submitted</v>
      </c>
      <c r="AB229" s="83" t="str">
        <f>IF($N$4 = "No Information Submitted", "No Information Submitted", IF(ISBLANK('ESS Request Form'!$B$76), "No Information Submitted", 'ESS Request Form'!$B$76))</f>
        <v>No Information Submitted</v>
      </c>
      <c r="AC229" s="84" t="str">
        <f>IF($N$4 = "No Information Submitted", "No Information Submitted", IF(ISBLANK('ESS Request Form'!$B$76), "No Information Submitted", ""))</f>
        <v>No Information Submitted</v>
      </c>
      <c r="AD229" s="83"/>
      <c r="AF229" s="83"/>
      <c r="AG229" s="83"/>
      <c r="AH229" s="83" t="str">
        <f>IF(ISBLANK('ESS Request Form'!$I337), "", _xlfn.CONCAT("Integrated Inverter model number ", 'ESS Request Form'!$I337))</f>
        <v/>
      </c>
      <c r="AI229" s="83" t="str">
        <f>IF('ESS Request Form'!$B$81 = "", "No Information Submitted", IF('ESS Request Form'!$B$81 = "Yes", "Y", IF('ESS Request Form'!$B$81 = "No", "N", "Error")))</f>
        <v>No Information Submitted</v>
      </c>
      <c r="AJ229" s="83" t="str">
        <f>IF('ESS Request Form'!$B$83 = "", "No Information Submitted", IF('ESS Request Form'!$B$83 = "Yes", "Y", IF('ESS Request Form'!$B$83 = "No", "N", "Error")))</f>
        <v>No Information Submitted</v>
      </c>
      <c r="AK229" s="83" t="str">
        <f>IF('ESS Request Form'!$B$85 = "", "No Information Submitted", IF('ESS Request Form'!$B$85 = "Yes", "Y", IF('ESS Request Form'!$B$85 = "No", "N", "Error")))</f>
        <v>No Information Submitted</v>
      </c>
      <c r="AL229" s="83" t="str">
        <f>IF('ESS Request Form'!$B$87 = "", "No Information Submitted", IF('ESS Request Form'!$B$87 = "Yes", "Y", IF('ESS Request Form'!$B$87 = "No", "N", "Error")))</f>
        <v>No Information Submitted</v>
      </c>
      <c r="AM229" s="83" t="str">
        <f>IF('ESS Request Form'!$B$89 = "", "No Information Submitted", IF('ESS Request Form'!$B$89 = "Yes", "Y", IF('ESS Request Form'!$B$89 = "No", "N", "Error")))</f>
        <v>No Information Submitted</v>
      </c>
      <c r="AN229" s="83" t="str">
        <f>IF('ESS Request Form'!$B$91 = "", "No Information Submitted", IF('ESS Request Form'!$B$91 = "Yes", "Y", IF('ESS Request Form'!$B$91 = "No", "N", "Error")))</f>
        <v>No Information Submitted</v>
      </c>
      <c r="AO229" s="83" t="str">
        <f>IF('ESS Request Form'!$B$93 = "", "No Information Submitted", IF('ESS Request Form'!$B$93 = "Yes", "Y", IF('ESS Request Form'!$B$93 = "No", "N", "Error")))</f>
        <v>No Information Submitted</v>
      </c>
      <c r="AP229" s="83" t="str">
        <f>IF('ESS Request Form'!$B$95 = "", "No Information Submitted", IF('ESS Request Form'!$B$95 = "Yes", "Y", IF('ESS Request Form'!$B$95 = "No", "N", "Error")))</f>
        <v>No Information Submitted</v>
      </c>
      <c r="AQ229" s="83" t="str">
        <f>IF('ESS Request Form'!$B$97 = "", "No Information Submitted", IF('ESS Request Form'!$B$97 = "Yes", "Y", IF('ESS Request Form'!$B$97 = "No", "N", "Error")))</f>
        <v>No Information Submitted</v>
      </c>
      <c r="AR229" s="84"/>
      <c r="AS229" s="84"/>
      <c r="AT229" s="83" t="str">
        <f>IF('ESS Request Form'!$B$16 = "Add", "Add", IF('ESS Request Form'!$B$16 = "Revise", "Revise", "No Information Submitted"))</f>
        <v>No Information Submitted</v>
      </c>
    </row>
    <row r="230" spans="1:46" s="70" customFormat="1" ht="28.8" x14ac:dyDescent="0.3">
      <c r="A230" s="82" t="str">
        <f>IF(ISBLANK('ESS Request Form'!$B$6), "No Information Submitted", 'ESS Request Form'!$B$6)</f>
        <v>No Information Submitted</v>
      </c>
      <c r="B230" s="82"/>
      <c r="C230" s="82" t="str">
        <f>IF(ISBLANK('ESS Request Form'!$B338), "No Information Submitted", 'ESS Request Form'!$B338)</f>
        <v>No Information Submitted</v>
      </c>
      <c r="D230" s="83" t="str">
        <f>IF(ISBLANK('ESS Request Form'!$B$30), "No Information Submitted", 'ESS Request Form'!$B$30)</f>
        <v>No Information Submitted</v>
      </c>
      <c r="E230" s="83" t="str">
        <f>IF(ISBLANK('ESS Request Form'!$C338), "No Information Submitted", IF('ESS Request Form'!$C338 = "No", "N", IF('ESS Request Form'!$C338 = "Yes", "Y", "Error")))</f>
        <v>No Information Submitted</v>
      </c>
      <c r="F230" s="83" t="str">
        <f>IF(ISBLANK('ESS Request Form'!$B$22), "No Information Submitted", 'ESS Request Form'!$B$22)</f>
        <v>No Information Submitted</v>
      </c>
      <c r="G230" s="84" t="str">
        <f>IF(ISBLANK('ESS Request Form'!$B$26), "No Information Submitted", 'ESS Request Form'!$B$26)</f>
        <v>No Information Submitted</v>
      </c>
      <c r="H230" s="83" t="str">
        <f>IF(ISBLANK('ESS Request Form'!$B$24), "No Information Submitted", 'ESS Request Form'!$B$24)</f>
        <v>No Information Submitted</v>
      </c>
      <c r="I230" s="83" t="str">
        <f xml:space="preserve"> IF('ESS Request Form'!$B$42 = "Yes", IF(OR('ESS Request Form'!$B$51 = "Yes", OR('ESS Request Form'!$B$62 = "Yes: SA8-SA15", 'ESS Request Form'!$B$62 = "Yes: SA8-SA15, SA17 &amp; SA18")), IF('ESS Request Form'!$B$51 = "Yes", "Y", "N"), "ERROR - No SA or SB Submitted"), "N")</f>
        <v>N</v>
      </c>
      <c r="J2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0" s="83" t="str">
        <f>IF($J$4 &lt;&gt; "Y", "N", IF('ESS Request Form'!$B$66 = "Yes", "Y", "N"))</f>
        <v>N</v>
      </c>
      <c r="L230" s="83" t="str">
        <f>IF($J$4 &lt;&gt; "Y", "N", IF(OR('ESS Request Form'!$B$62 = "Yes: SA8-SA15", 'ESS Request Form'!$B$62 = "Yes: SA8-SA15, SA17 &amp; SA18"), "Y", "N"))</f>
        <v>N</v>
      </c>
      <c r="M230" s="83" t="str">
        <f>IF($J$4 &lt;&gt; "Y", "N", IF('ESS Request Form'!$B$62 = "Yes: SA8-SA15, SA17 &amp; SA18", "Y", "N"))</f>
        <v>N</v>
      </c>
      <c r="N2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0" s="83"/>
      <c r="P230" s="83" t="str">
        <f>IF(ISBLANK('ESS Request Form'!$D338), "No Information Submitted", 'ESS Request Form'!$D338)</f>
        <v>No Information Submitted</v>
      </c>
      <c r="Q230" s="83" t="str">
        <f>IF(ISBLANK('ESS Request Form'!$E338), "No Information Submitted", 'ESS Request Form'!$E338)</f>
        <v>No Information Submitted</v>
      </c>
      <c r="R230" s="83" t="str">
        <f>IF(ISBLANK('ESS Request Form'!$F338), "No Information Submitted", 'ESS Request Form'!$F338)</f>
        <v>No Information Submitted</v>
      </c>
      <c r="S230" s="83" t="str">
        <f>IF(ISBLANK('ESS Request Form'!$G338), "No Information Submitted", 'ESS Request Form'!$G338)</f>
        <v>No Information Submitted</v>
      </c>
      <c r="T230" s="83" t="str">
        <f>IF(ISBLANK('ESS Request Form'!$H338), "No Information Submitted", 'ESS Request Form'!$H338)</f>
        <v>No Information Submitted</v>
      </c>
      <c r="U230" s="83" t="str">
        <f>IF($I$4 &lt;&gt; "Y", "No Information Submitted", IF(ISBLANK('ESS Request Form'!$B$44), "No NRTL Selected", 'ESS Request Form'!$B$44))</f>
        <v>No Information Submitted</v>
      </c>
      <c r="V230" s="84" t="str">
        <f t="shared" si="12"/>
        <v>No Information Submitted</v>
      </c>
      <c r="W230" s="83" t="str">
        <f>IF($J$4 &lt;&gt; "Y", "No Information Submitted", IF(ISBLANK('ESS Request Form'!$B$44), "No NRTL Selected", 'ESS Request Form'!$B$44))</f>
        <v>No Information Submitted</v>
      </c>
      <c r="X230" s="84" t="str">
        <f t="shared" si="13"/>
        <v>No Information Submitted</v>
      </c>
      <c r="Y230" s="83" t="str">
        <f>IF($J$4 &lt;&gt; "Y", "No Information Submitted", IF(AND($J$4= "Y", ISBLANK('ESS Request Form'!$B$64)), "ERROR - No Firmware Version Submitted", 'ESS Request Form'!$B$64))</f>
        <v>No Information Submitted</v>
      </c>
      <c r="Z230" s="84" t="str">
        <f t="shared" si="14"/>
        <v>No Information Submitted</v>
      </c>
      <c r="AA230" s="84" t="str">
        <f t="shared" si="15"/>
        <v>No Information Submitted</v>
      </c>
      <c r="AB230" s="83" t="str">
        <f>IF($N$4 = "No Information Submitted", "No Information Submitted", IF(ISBLANK('ESS Request Form'!$B$76), "No Information Submitted", 'ESS Request Form'!$B$76))</f>
        <v>No Information Submitted</v>
      </c>
      <c r="AC230" s="84" t="str">
        <f>IF($N$4 = "No Information Submitted", "No Information Submitted", IF(ISBLANK('ESS Request Form'!$B$76), "No Information Submitted", ""))</f>
        <v>No Information Submitted</v>
      </c>
      <c r="AD230" s="83"/>
      <c r="AF230" s="83"/>
      <c r="AG230" s="83"/>
      <c r="AH230" s="83" t="str">
        <f>IF(ISBLANK('ESS Request Form'!$I338), "", _xlfn.CONCAT("Integrated Inverter model number ", 'ESS Request Form'!$I338))</f>
        <v/>
      </c>
      <c r="AI230" s="83" t="str">
        <f>IF('ESS Request Form'!$B$81 = "", "No Information Submitted", IF('ESS Request Form'!$B$81 = "Yes", "Y", IF('ESS Request Form'!$B$81 = "No", "N", "Error")))</f>
        <v>No Information Submitted</v>
      </c>
      <c r="AJ230" s="83" t="str">
        <f>IF('ESS Request Form'!$B$83 = "", "No Information Submitted", IF('ESS Request Form'!$B$83 = "Yes", "Y", IF('ESS Request Form'!$B$83 = "No", "N", "Error")))</f>
        <v>No Information Submitted</v>
      </c>
      <c r="AK230" s="83" t="str">
        <f>IF('ESS Request Form'!$B$85 = "", "No Information Submitted", IF('ESS Request Form'!$B$85 = "Yes", "Y", IF('ESS Request Form'!$B$85 = "No", "N", "Error")))</f>
        <v>No Information Submitted</v>
      </c>
      <c r="AL230" s="83" t="str">
        <f>IF('ESS Request Form'!$B$87 = "", "No Information Submitted", IF('ESS Request Form'!$B$87 = "Yes", "Y", IF('ESS Request Form'!$B$87 = "No", "N", "Error")))</f>
        <v>No Information Submitted</v>
      </c>
      <c r="AM230" s="83" t="str">
        <f>IF('ESS Request Form'!$B$89 = "", "No Information Submitted", IF('ESS Request Form'!$B$89 = "Yes", "Y", IF('ESS Request Form'!$B$89 = "No", "N", "Error")))</f>
        <v>No Information Submitted</v>
      </c>
      <c r="AN230" s="83" t="str">
        <f>IF('ESS Request Form'!$B$91 = "", "No Information Submitted", IF('ESS Request Form'!$B$91 = "Yes", "Y", IF('ESS Request Form'!$B$91 = "No", "N", "Error")))</f>
        <v>No Information Submitted</v>
      </c>
      <c r="AO230" s="83" t="str">
        <f>IF('ESS Request Form'!$B$93 = "", "No Information Submitted", IF('ESS Request Form'!$B$93 = "Yes", "Y", IF('ESS Request Form'!$B$93 = "No", "N", "Error")))</f>
        <v>No Information Submitted</v>
      </c>
      <c r="AP230" s="83" t="str">
        <f>IF('ESS Request Form'!$B$95 = "", "No Information Submitted", IF('ESS Request Form'!$B$95 = "Yes", "Y", IF('ESS Request Form'!$B$95 = "No", "N", "Error")))</f>
        <v>No Information Submitted</v>
      </c>
      <c r="AQ230" s="83" t="str">
        <f>IF('ESS Request Form'!$B$97 = "", "No Information Submitted", IF('ESS Request Form'!$B$97 = "Yes", "Y", IF('ESS Request Form'!$B$97 = "No", "N", "Error")))</f>
        <v>No Information Submitted</v>
      </c>
      <c r="AR230" s="84"/>
      <c r="AS230" s="84"/>
      <c r="AT230" s="83" t="str">
        <f>IF('ESS Request Form'!$B$16 = "Add", "Add", IF('ESS Request Form'!$B$16 = "Revise", "Revise", "No Information Submitted"))</f>
        <v>No Information Submitted</v>
      </c>
    </row>
    <row r="231" spans="1:46" s="70" customFormat="1" ht="28.8" x14ac:dyDescent="0.3">
      <c r="A231" s="82" t="str">
        <f>IF(ISBLANK('ESS Request Form'!$B$6), "No Information Submitted", 'ESS Request Form'!$B$6)</f>
        <v>No Information Submitted</v>
      </c>
      <c r="B231" s="82"/>
      <c r="C231" s="82" t="str">
        <f>IF(ISBLANK('ESS Request Form'!$B339), "No Information Submitted", 'ESS Request Form'!$B339)</f>
        <v>No Information Submitted</v>
      </c>
      <c r="D231" s="83" t="str">
        <f>IF(ISBLANK('ESS Request Form'!$B$30), "No Information Submitted", 'ESS Request Form'!$B$30)</f>
        <v>No Information Submitted</v>
      </c>
      <c r="E231" s="83" t="str">
        <f>IF(ISBLANK('ESS Request Form'!$C339), "No Information Submitted", IF('ESS Request Form'!$C339 = "No", "N", IF('ESS Request Form'!$C339 = "Yes", "Y", "Error")))</f>
        <v>No Information Submitted</v>
      </c>
      <c r="F231" s="83" t="str">
        <f>IF(ISBLANK('ESS Request Form'!$B$22), "No Information Submitted", 'ESS Request Form'!$B$22)</f>
        <v>No Information Submitted</v>
      </c>
      <c r="G231" s="84" t="str">
        <f>IF(ISBLANK('ESS Request Form'!$B$26), "No Information Submitted", 'ESS Request Form'!$B$26)</f>
        <v>No Information Submitted</v>
      </c>
      <c r="H231" s="83" t="str">
        <f>IF(ISBLANK('ESS Request Form'!$B$24), "No Information Submitted", 'ESS Request Form'!$B$24)</f>
        <v>No Information Submitted</v>
      </c>
      <c r="I231" s="83" t="str">
        <f xml:space="preserve"> IF('ESS Request Form'!$B$42 = "Yes", IF(OR('ESS Request Form'!$B$51 = "Yes", OR('ESS Request Form'!$B$62 = "Yes: SA8-SA15", 'ESS Request Form'!$B$62 = "Yes: SA8-SA15, SA17 &amp; SA18")), IF('ESS Request Form'!$B$51 = "Yes", "Y", "N"), "ERROR - No SA or SB Submitted"), "N")</f>
        <v>N</v>
      </c>
      <c r="J2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1" s="83" t="str">
        <f>IF($J$4 &lt;&gt; "Y", "N", IF('ESS Request Form'!$B$66 = "Yes", "Y", "N"))</f>
        <v>N</v>
      </c>
      <c r="L231" s="83" t="str">
        <f>IF($J$4 &lt;&gt; "Y", "N", IF(OR('ESS Request Form'!$B$62 = "Yes: SA8-SA15", 'ESS Request Form'!$B$62 = "Yes: SA8-SA15, SA17 &amp; SA18"), "Y", "N"))</f>
        <v>N</v>
      </c>
      <c r="M231" s="83" t="str">
        <f>IF($J$4 &lt;&gt; "Y", "N", IF('ESS Request Form'!$B$62 = "Yes: SA8-SA15, SA17 &amp; SA18", "Y", "N"))</f>
        <v>N</v>
      </c>
      <c r="N2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1" s="83"/>
      <c r="P231" s="83" t="str">
        <f>IF(ISBLANK('ESS Request Form'!$D339), "No Information Submitted", 'ESS Request Form'!$D339)</f>
        <v>No Information Submitted</v>
      </c>
      <c r="Q231" s="83" t="str">
        <f>IF(ISBLANK('ESS Request Form'!$E339), "No Information Submitted", 'ESS Request Form'!$E339)</f>
        <v>No Information Submitted</v>
      </c>
      <c r="R231" s="83" t="str">
        <f>IF(ISBLANK('ESS Request Form'!$F339), "No Information Submitted", 'ESS Request Form'!$F339)</f>
        <v>No Information Submitted</v>
      </c>
      <c r="S231" s="83" t="str">
        <f>IF(ISBLANK('ESS Request Form'!$G339), "No Information Submitted", 'ESS Request Form'!$G339)</f>
        <v>No Information Submitted</v>
      </c>
      <c r="T231" s="83" t="str">
        <f>IF(ISBLANK('ESS Request Form'!$H339), "No Information Submitted", 'ESS Request Form'!$H339)</f>
        <v>No Information Submitted</v>
      </c>
      <c r="U231" s="83" t="str">
        <f>IF($I$4 &lt;&gt; "Y", "No Information Submitted", IF(ISBLANK('ESS Request Form'!$B$44), "No NRTL Selected", 'ESS Request Form'!$B$44))</f>
        <v>No Information Submitted</v>
      </c>
      <c r="V231" s="84" t="str">
        <f t="shared" si="12"/>
        <v>No Information Submitted</v>
      </c>
      <c r="W231" s="83" t="str">
        <f>IF($J$4 &lt;&gt; "Y", "No Information Submitted", IF(ISBLANK('ESS Request Form'!$B$44), "No NRTL Selected", 'ESS Request Form'!$B$44))</f>
        <v>No Information Submitted</v>
      </c>
      <c r="X231" s="84" t="str">
        <f t="shared" si="13"/>
        <v>No Information Submitted</v>
      </c>
      <c r="Y231" s="83" t="str">
        <f>IF($J$4 &lt;&gt; "Y", "No Information Submitted", IF(AND($J$4= "Y", ISBLANK('ESS Request Form'!$B$64)), "ERROR - No Firmware Version Submitted", 'ESS Request Form'!$B$64))</f>
        <v>No Information Submitted</v>
      </c>
      <c r="Z231" s="84" t="str">
        <f t="shared" si="14"/>
        <v>No Information Submitted</v>
      </c>
      <c r="AA231" s="84" t="str">
        <f t="shared" si="15"/>
        <v>No Information Submitted</v>
      </c>
      <c r="AB231" s="83" t="str">
        <f>IF($N$4 = "No Information Submitted", "No Information Submitted", IF(ISBLANK('ESS Request Form'!$B$76), "No Information Submitted", 'ESS Request Form'!$B$76))</f>
        <v>No Information Submitted</v>
      </c>
      <c r="AC231" s="84" t="str">
        <f>IF($N$4 = "No Information Submitted", "No Information Submitted", IF(ISBLANK('ESS Request Form'!$B$76), "No Information Submitted", ""))</f>
        <v>No Information Submitted</v>
      </c>
      <c r="AD231" s="83"/>
      <c r="AF231" s="83"/>
      <c r="AG231" s="83"/>
      <c r="AH231" s="83" t="str">
        <f>IF(ISBLANK('ESS Request Form'!$I339), "", _xlfn.CONCAT("Integrated Inverter model number ", 'ESS Request Form'!$I339))</f>
        <v/>
      </c>
      <c r="AI231" s="83" t="str">
        <f>IF('ESS Request Form'!$B$81 = "", "No Information Submitted", IF('ESS Request Form'!$B$81 = "Yes", "Y", IF('ESS Request Form'!$B$81 = "No", "N", "Error")))</f>
        <v>No Information Submitted</v>
      </c>
      <c r="AJ231" s="83" t="str">
        <f>IF('ESS Request Form'!$B$83 = "", "No Information Submitted", IF('ESS Request Form'!$B$83 = "Yes", "Y", IF('ESS Request Form'!$B$83 = "No", "N", "Error")))</f>
        <v>No Information Submitted</v>
      </c>
      <c r="AK231" s="83" t="str">
        <f>IF('ESS Request Form'!$B$85 = "", "No Information Submitted", IF('ESS Request Form'!$B$85 = "Yes", "Y", IF('ESS Request Form'!$B$85 = "No", "N", "Error")))</f>
        <v>No Information Submitted</v>
      </c>
      <c r="AL231" s="83" t="str">
        <f>IF('ESS Request Form'!$B$87 = "", "No Information Submitted", IF('ESS Request Form'!$B$87 = "Yes", "Y", IF('ESS Request Form'!$B$87 = "No", "N", "Error")))</f>
        <v>No Information Submitted</v>
      </c>
      <c r="AM231" s="83" t="str">
        <f>IF('ESS Request Form'!$B$89 = "", "No Information Submitted", IF('ESS Request Form'!$B$89 = "Yes", "Y", IF('ESS Request Form'!$B$89 = "No", "N", "Error")))</f>
        <v>No Information Submitted</v>
      </c>
      <c r="AN231" s="83" t="str">
        <f>IF('ESS Request Form'!$B$91 = "", "No Information Submitted", IF('ESS Request Form'!$B$91 = "Yes", "Y", IF('ESS Request Form'!$B$91 = "No", "N", "Error")))</f>
        <v>No Information Submitted</v>
      </c>
      <c r="AO231" s="83" t="str">
        <f>IF('ESS Request Form'!$B$93 = "", "No Information Submitted", IF('ESS Request Form'!$B$93 = "Yes", "Y", IF('ESS Request Form'!$B$93 = "No", "N", "Error")))</f>
        <v>No Information Submitted</v>
      </c>
      <c r="AP231" s="83" t="str">
        <f>IF('ESS Request Form'!$B$95 = "", "No Information Submitted", IF('ESS Request Form'!$B$95 = "Yes", "Y", IF('ESS Request Form'!$B$95 = "No", "N", "Error")))</f>
        <v>No Information Submitted</v>
      </c>
      <c r="AQ231" s="83" t="str">
        <f>IF('ESS Request Form'!$B$97 = "", "No Information Submitted", IF('ESS Request Form'!$B$97 = "Yes", "Y", IF('ESS Request Form'!$B$97 = "No", "N", "Error")))</f>
        <v>No Information Submitted</v>
      </c>
      <c r="AR231" s="84"/>
      <c r="AS231" s="84"/>
      <c r="AT231" s="83" t="str">
        <f>IF('ESS Request Form'!$B$16 = "Add", "Add", IF('ESS Request Form'!$B$16 = "Revise", "Revise", "No Information Submitted"))</f>
        <v>No Information Submitted</v>
      </c>
    </row>
    <row r="232" spans="1:46" s="70" customFormat="1" ht="28.8" x14ac:dyDescent="0.3">
      <c r="A232" s="82" t="str">
        <f>IF(ISBLANK('ESS Request Form'!$B$6), "No Information Submitted", 'ESS Request Form'!$B$6)</f>
        <v>No Information Submitted</v>
      </c>
      <c r="B232" s="82"/>
      <c r="C232" s="82" t="str">
        <f>IF(ISBLANK('ESS Request Form'!$B340), "No Information Submitted", 'ESS Request Form'!$B340)</f>
        <v>No Information Submitted</v>
      </c>
      <c r="D232" s="83" t="str">
        <f>IF(ISBLANK('ESS Request Form'!$B$30), "No Information Submitted", 'ESS Request Form'!$B$30)</f>
        <v>No Information Submitted</v>
      </c>
      <c r="E232" s="83" t="str">
        <f>IF(ISBLANK('ESS Request Form'!$C340), "No Information Submitted", IF('ESS Request Form'!$C340 = "No", "N", IF('ESS Request Form'!$C340 = "Yes", "Y", "Error")))</f>
        <v>No Information Submitted</v>
      </c>
      <c r="F232" s="83" t="str">
        <f>IF(ISBLANK('ESS Request Form'!$B$22), "No Information Submitted", 'ESS Request Form'!$B$22)</f>
        <v>No Information Submitted</v>
      </c>
      <c r="G232" s="84" t="str">
        <f>IF(ISBLANK('ESS Request Form'!$B$26), "No Information Submitted", 'ESS Request Form'!$B$26)</f>
        <v>No Information Submitted</v>
      </c>
      <c r="H232" s="83" t="str">
        <f>IF(ISBLANK('ESS Request Form'!$B$24), "No Information Submitted", 'ESS Request Form'!$B$24)</f>
        <v>No Information Submitted</v>
      </c>
      <c r="I232" s="83" t="str">
        <f xml:space="preserve"> IF('ESS Request Form'!$B$42 = "Yes", IF(OR('ESS Request Form'!$B$51 = "Yes", OR('ESS Request Form'!$B$62 = "Yes: SA8-SA15", 'ESS Request Form'!$B$62 = "Yes: SA8-SA15, SA17 &amp; SA18")), IF('ESS Request Form'!$B$51 = "Yes", "Y", "N"), "ERROR - No SA or SB Submitted"), "N")</f>
        <v>N</v>
      </c>
      <c r="J2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2" s="83" t="str">
        <f>IF($J$4 &lt;&gt; "Y", "N", IF('ESS Request Form'!$B$66 = "Yes", "Y", "N"))</f>
        <v>N</v>
      </c>
      <c r="L232" s="83" t="str">
        <f>IF($J$4 &lt;&gt; "Y", "N", IF(OR('ESS Request Form'!$B$62 = "Yes: SA8-SA15", 'ESS Request Form'!$B$62 = "Yes: SA8-SA15, SA17 &amp; SA18"), "Y", "N"))</f>
        <v>N</v>
      </c>
      <c r="M232" s="83" t="str">
        <f>IF($J$4 &lt;&gt; "Y", "N", IF('ESS Request Form'!$B$62 = "Yes: SA8-SA15, SA17 &amp; SA18", "Y", "N"))</f>
        <v>N</v>
      </c>
      <c r="N2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2" s="83"/>
      <c r="P232" s="83" t="str">
        <f>IF(ISBLANK('ESS Request Form'!$D340), "No Information Submitted", 'ESS Request Form'!$D340)</f>
        <v>No Information Submitted</v>
      </c>
      <c r="Q232" s="83" t="str">
        <f>IF(ISBLANK('ESS Request Form'!$E340), "No Information Submitted", 'ESS Request Form'!$E340)</f>
        <v>No Information Submitted</v>
      </c>
      <c r="R232" s="83" t="str">
        <f>IF(ISBLANK('ESS Request Form'!$F340), "No Information Submitted", 'ESS Request Form'!$F340)</f>
        <v>No Information Submitted</v>
      </c>
      <c r="S232" s="83" t="str">
        <f>IF(ISBLANK('ESS Request Form'!$G340), "No Information Submitted", 'ESS Request Form'!$G340)</f>
        <v>No Information Submitted</v>
      </c>
      <c r="T232" s="83" t="str">
        <f>IF(ISBLANK('ESS Request Form'!$H340), "No Information Submitted", 'ESS Request Form'!$H340)</f>
        <v>No Information Submitted</v>
      </c>
      <c r="U232" s="83" t="str">
        <f>IF($I$4 &lt;&gt; "Y", "No Information Submitted", IF(ISBLANK('ESS Request Form'!$B$44), "No NRTL Selected", 'ESS Request Form'!$B$44))</f>
        <v>No Information Submitted</v>
      </c>
      <c r="V232" s="84" t="str">
        <f t="shared" si="12"/>
        <v>No Information Submitted</v>
      </c>
      <c r="W232" s="83" t="str">
        <f>IF($J$4 &lt;&gt; "Y", "No Information Submitted", IF(ISBLANK('ESS Request Form'!$B$44), "No NRTL Selected", 'ESS Request Form'!$B$44))</f>
        <v>No Information Submitted</v>
      </c>
      <c r="X232" s="84" t="str">
        <f t="shared" si="13"/>
        <v>No Information Submitted</v>
      </c>
      <c r="Y232" s="83" t="str">
        <f>IF($J$4 &lt;&gt; "Y", "No Information Submitted", IF(AND($J$4= "Y", ISBLANK('ESS Request Form'!$B$64)), "ERROR - No Firmware Version Submitted", 'ESS Request Form'!$B$64))</f>
        <v>No Information Submitted</v>
      </c>
      <c r="Z232" s="84" t="str">
        <f t="shared" si="14"/>
        <v>No Information Submitted</v>
      </c>
      <c r="AA232" s="84" t="str">
        <f t="shared" si="15"/>
        <v>No Information Submitted</v>
      </c>
      <c r="AB232" s="83" t="str">
        <f>IF($N$4 = "No Information Submitted", "No Information Submitted", IF(ISBLANK('ESS Request Form'!$B$76), "No Information Submitted", 'ESS Request Form'!$B$76))</f>
        <v>No Information Submitted</v>
      </c>
      <c r="AC232" s="84" t="str">
        <f>IF($N$4 = "No Information Submitted", "No Information Submitted", IF(ISBLANK('ESS Request Form'!$B$76), "No Information Submitted", ""))</f>
        <v>No Information Submitted</v>
      </c>
      <c r="AD232" s="83"/>
      <c r="AF232" s="83"/>
      <c r="AG232" s="83"/>
      <c r="AH232" s="83" t="str">
        <f>IF(ISBLANK('ESS Request Form'!$I340), "", _xlfn.CONCAT("Integrated Inverter model number ", 'ESS Request Form'!$I340))</f>
        <v/>
      </c>
      <c r="AI232" s="83" t="str">
        <f>IF('ESS Request Form'!$B$81 = "", "No Information Submitted", IF('ESS Request Form'!$B$81 = "Yes", "Y", IF('ESS Request Form'!$B$81 = "No", "N", "Error")))</f>
        <v>No Information Submitted</v>
      </c>
      <c r="AJ232" s="83" t="str">
        <f>IF('ESS Request Form'!$B$83 = "", "No Information Submitted", IF('ESS Request Form'!$B$83 = "Yes", "Y", IF('ESS Request Form'!$B$83 = "No", "N", "Error")))</f>
        <v>No Information Submitted</v>
      </c>
      <c r="AK232" s="83" t="str">
        <f>IF('ESS Request Form'!$B$85 = "", "No Information Submitted", IF('ESS Request Form'!$B$85 = "Yes", "Y", IF('ESS Request Form'!$B$85 = "No", "N", "Error")))</f>
        <v>No Information Submitted</v>
      </c>
      <c r="AL232" s="83" t="str">
        <f>IF('ESS Request Form'!$B$87 = "", "No Information Submitted", IF('ESS Request Form'!$B$87 = "Yes", "Y", IF('ESS Request Form'!$B$87 = "No", "N", "Error")))</f>
        <v>No Information Submitted</v>
      </c>
      <c r="AM232" s="83" t="str">
        <f>IF('ESS Request Form'!$B$89 = "", "No Information Submitted", IF('ESS Request Form'!$B$89 = "Yes", "Y", IF('ESS Request Form'!$B$89 = "No", "N", "Error")))</f>
        <v>No Information Submitted</v>
      </c>
      <c r="AN232" s="83" t="str">
        <f>IF('ESS Request Form'!$B$91 = "", "No Information Submitted", IF('ESS Request Form'!$B$91 = "Yes", "Y", IF('ESS Request Form'!$B$91 = "No", "N", "Error")))</f>
        <v>No Information Submitted</v>
      </c>
      <c r="AO232" s="83" t="str">
        <f>IF('ESS Request Form'!$B$93 = "", "No Information Submitted", IF('ESS Request Form'!$B$93 = "Yes", "Y", IF('ESS Request Form'!$B$93 = "No", "N", "Error")))</f>
        <v>No Information Submitted</v>
      </c>
      <c r="AP232" s="83" t="str">
        <f>IF('ESS Request Form'!$B$95 = "", "No Information Submitted", IF('ESS Request Form'!$B$95 = "Yes", "Y", IF('ESS Request Form'!$B$95 = "No", "N", "Error")))</f>
        <v>No Information Submitted</v>
      </c>
      <c r="AQ232" s="83" t="str">
        <f>IF('ESS Request Form'!$B$97 = "", "No Information Submitted", IF('ESS Request Form'!$B$97 = "Yes", "Y", IF('ESS Request Form'!$B$97 = "No", "N", "Error")))</f>
        <v>No Information Submitted</v>
      </c>
      <c r="AR232" s="84"/>
      <c r="AS232" s="84"/>
      <c r="AT232" s="83" t="str">
        <f>IF('ESS Request Form'!$B$16 = "Add", "Add", IF('ESS Request Form'!$B$16 = "Revise", "Revise", "No Information Submitted"))</f>
        <v>No Information Submitted</v>
      </c>
    </row>
    <row r="233" spans="1:46" s="70" customFormat="1" ht="28.8" x14ac:dyDescent="0.3">
      <c r="A233" s="82" t="str">
        <f>IF(ISBLANK('ESS Request Form'!$B$6), "No Information Submitted", 'ESS Request Form'!$B$6)</f>
        <v>No Information Submitted</v>
      </c>
      <c r="B233" s="82"/>
      <c r="C233" s="82" t="str">
        <f>IF(ISBLANK('ESS Request Form'!$B341), "No Information Submitted", 'ESS Request Form'!$B341)</f>
        <v>No Information Submitted</v>
      </c>
      <c r="D233" s="83" t="str">
        <f>IF(ISBLANK('ESS Request Form'!$B$30), "No Information Submitted", 'ESS Request Form'!$B$30)</f>
        <v>No Information Submitted</v>
      </c>
      <c r="E233" s="83" t="str">
        <f>IF(ISBLANK('ESS Request Form'!$C341), "No Information Submitted", IF('ESS Request Form'!$C341 = "No", "N", IF('ESS Request Form'!$C341 = "Yes", "Y", "Error")))</f>
        <v>No Information Submitted</v>
      </c>
      <c r="F233" s="83" t="str">
        <f>IF(ISBLANK('ESS Request Form'!$B$22), "No Information Submitted", 'ESS Request Form'!$B$22)</f>
        <v>No Information Submitted</v>
      </c>
      <c r="G233" s="84" t="str">
        <f>IF(ISBLANK('ESS Request Form'!$B$26), "No Information Submitted", 'ESS Request Form'!$B$26)</f>
        <v>No Information Submitted</v>
      </c>
      <c r="H233" s="83" t="str">
        <f>IF(ISBLANK('ESS Request Form'!$B$24), "No Information Submitted", 'ESS Request Form'!$B$24)</f>
        <v>No Information Submitted</v>
      </c>
      <c r="I233" s="83" t="str">
        <f xml:space="preserve"> IF('ESS Request Form'!$B$42 = "Yes", IF(OR('ESS Request Form'!$B$51 = "Yes", OR('ESS Request Form'!$B$62 = "Yes: SA8-SA15", 'ESS Request Form'!$B$62 = "Yes: SA8-SA15, SA17 &amp; SA18")), IF('ESS Request Form'!$B$51 = "Yes", "Y", "N"), "ERROR - No SA or SB Submitted"), "N")</f>
        <v>N</v>
      </c>
      <c r="J2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3" s="83" t="str">
        <f>IF($J$4 &lt;&gt; "Y", "N", IF('ESS Request Form'!$B$66 = "Yes", "Y", "N"))</f>
        <v>N</v>
      </c>
      <c r="L233" s="83" t="str">
        <f>IF($J$4 &lt;&gt; "Y", "N", IF(OR('ESS Request Form'!$B$62 = "Yes: SA8-SA15", 'ESS Request Form'!$B$62 = "Yes: SA8-SA15, SA17 &amp; SA18"), "Y", "N"))</f>
        <v>N</v>
      </c>
      <c r="M233" s="83" t="str">
        <f>IF($J$4 &lt;&gt; "Y", "N", IF('ESS Request Form'!$B$62 = "Yes: SA8-SA15, SA17 &amp; SA18", "Y", "N"))</f>
        <v>N</v>
      </c>
      <c r="N2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3" s="83"/>
      <c r="P233" s="83" t="str">
        <f>IF(ISBLANK('ESS Request Form'!$D341), "No Information Submitted", 'ESS Request Form'!$D341)</f>
        <v>No Information Submitted</v>
      </c>
      <c r="Q233" s="83" t="str">
        <f>IF(ISBLANK('ESS Request Form'!$E341), "No Information Submitted", 'ESS Request Form'!$E341)</f>
        <v>No Information Submitted</v>
      </c>
      <c r="R233" s="83" t="str">
        <f>IF(ISBLANK('ESS Request Form'!$F341), "No Information Submitted", 'ESS Request Form'!$F341)</f>
        <v>No Information Submitted</v>
      </c>
      <c r="S233" s="83" t="str">
        <f>IF(ISBLANK('ESS Request Form'!$G341), "No Information Submitted", 'ESS Request Form'!$G341)</f>
        <v>No Information Submitted</v>
      </c>
      <c r="T233" s="83" t="str">
        <f>IF(ISBLANK('ESS Request Form'!$H341), "No Information Submitted", 'ESS Request Form'!$H341)</f>
        <v>No Information Submitted</v>
      </c>
      <c r="U233" s="83" t="str">
        <f>IF($I$4 &lt;&gt; "Y", "No Information Submitted", IF(ISBLANK('ESS Request Form'!$B$44), "No NRTL Selected", 'ESS Request Form'!$B$44))</f>
        <v>No Information Submitted</v>
      </c>
      <c r="V233" s="84" t="str">
        <f t="shared" si="12"/>
        <v>No Information Submitted</v>
      </c>
      <c r="W233" s="83" t="str">
        <f>IF($J$4 &lt;&gt; "Y", "No Information Submitted", IF(ISBLANK('ESS Request Form'!$B$44), "No NRTL Selected", 'ESS Request Form'!$B$44))</f>
        <v>No Information Submitted</v>
      </c>
      <c r="X233" s="84" t="str">
        <f t="shared" si="13"/>
        <v>No Information Submitted</v>
      </c>
      <c r="Y233" s="83" t="str">
        <f>IF($J$4 &lt;&gt; "Y", "No Information Submitted", IF(AND($J$4= "Y", ISBLANK('ESS Request Form'!$B$64)), "ERROR - No Firmware Version Submitted", 'ESS Request Form'!$B$64))</f>
        <v>No Information Submitted</v>
      </c>
      <c r="Z233" s="84" t="str">
        <f t="shared" si="14"/>
        <v>No Information Submitted</v>
      </c>
      <c r="AA233" s="84" t="str">
        <f t="shared" si="15"/>
        <v>No Information Submitted</v>
      </c>
      <c r="AB233" s="83" t="str">
        <f>IF($N$4 = "No Information Submitted", "No Information Submitted", IF(ISBLANK('ESS Request Form'!$B$76), "No Information Submitted", 'ESS Request Form'!$B$76))</f>
        <v>No Information Submitted</v>
      </c>
      <c r="AC233" s="84" t="str">
        <f>IF($N$4 = "No Information Submitted", "No Information Submitted", IF(ISBLANK('ESS Request Form'!$B$76), "No Information Submitted", ""))</f>
        <v>No Information Submitted</v>
      </c>
      <c r="AD233" s="83"/>
      <c r="AF233" s="83"/>
      <c r="AG233" s="83"/>
      <c r="AH233" s="83" t="str">
        <f>IF(ISBLANK('ESS Request Form'!$I341), "", _xlfn.CONCAT("Integrated Inverter model number ", 'ESS Request Form'!$I341))</f>
        <v/>
      </c>
      <c r="AI233" s="83" t="str">
        <f>IF('ESS Request Form'!$B$81 = "", "No Information Submitted", IF('ESS Request Form'!$B$81 = "Yes", "Y", IF('ESS Request Form'!$B$81 = "No", "N", "Error")))</f>
        <v>No Information Submitted</v>
      </c>
      <c r="AJ233" s="83" t="str">
        <f>IF('ESS Request Form'!$B$83 = "", "No Information Submitted", IF('ESS Request Form'!$B$83 = "Yes", "Y", IF('ESS Request Form'!$B$83 = "No", "N", "Error")))</f>
        <v>No Information Submitted</v>
      </c>
      <c r="AK233" s="83" t="str">
        <f>IF('ESS Request Form'!$B$85 = "", "No Information Submitted", IF('ESS Request Form'!$B$85 = "Yes", "Y", IF('ESS Request Form'!$B$85 = "No", "N", "Error")))</f>
        <v>No Information Submitted</v>
      </c>
      <c r="AL233" s="83" t="str">
        <f>IF('ESS Request Form'!$B$87 = "", "No Information Submitted", IF('ESS Request Form'!$B$87 = "Yes", "Y", IF('ESS Request Form'!$B$87 = "No", "N", "Error")))</f>
        <v>No Information Submitted</v>
      </c>
      <c r="AM233" s="83" t="str">
        <f>IF('ESS Request Form'!$B$89 = "", "No Information Submitted", IF('ESS Request Form'!$B$89 = "Yes", "Y", IF('ESS Request Form'!$B$89 = "No", "N", "Error")))</f>
        <v>No Information Submitted</v>
      </c>
      <c r="AN233" s="83" t="str">
        <f>IF('ESS Request Form'!$B$91 = "", "No Information Submitted", IF('ESS Request Form'!$B$91 = "Yes", "Y", IF('ESS Request Form'!$B$91 = "No", "N", "Error")))</f>
        <v>No Information Submitted</v>
      </c>
      <c r="AO233" s="83" t="str">
        <f>IF('ESS Request Form'!$B$93 = "", "No Information Submitted", IF('ESS Request Form'!$B$93 = "Yes", "Y", IF('ESS Request Form'!$B$93 = "No", "N", "Error")))</f>
        <v>No Information Submitted</v>
      </c>
      <c r="AP233" s="83" t="str">
        <f>IF('ESS Request Form'!$B$95 = "", "No Information Submitted", IF('ESS Request Form'!$B$95 = "Yes", "Y", IF('ESS Request Form'!$B$95 = "No", "N", "Error")))</f>
        <v>No Information Submitted</v>
      </c>
      <c r="AQ233" s="83" t="str">
        <f>IF('ESS Request Form'!$B$97 = "", "No Information Submitted", IF('ESS Request Form'!$B$97 = "Yes", "Y", IF('ESS Request Form'!$B$97 = "No", "N", "Error")))</f>
        <v>No Information Submitted</v>
      </c>
      <c r="AR233" s="84"/>
      <c r="AS233" s="84"/>
      <c r="AT233" s="83" t="str">
        <f>IF('ESS Request Form'!$B$16 = "Add", "Add", IF('ESS Request Form'!$B$16 = "Revise", "Revise", "No Information Submitted"))</f>
        <v>No Information Submitted</v>
      </c>
    </row>
    <row r="234" spans="1:46" s="70" customFormat="1" ht="28.8" x14ac:dyDescent="0.3">
      <c r="A234" s="82" t="str">
        <f>IF(ISBLANK('ESS Request Form'!$B$6), "No Information Submitted", 'ESS Request Form'!$B$6)</f>
        <v>No Information Submitted</v>
      </c>
      <c r="B234" s="82"/>
      <c r="C234" s="82" t="str">
        <f>IF(ISBLANK('ESS Request Form'!$B342), "No Information Submitted", 'ESS Request Form'!$B342)</f>
        <v>No Information Submitted</v>
      </c>
      <c r="D234" s="83" t="str">
        <f>IF(ISBLANK('ESS Request Form'!$B$30), "No Information Submitted", 'ESS Request Form'!$B$30)</f>
        <v>No Information Submitted</v>
      </c>
      <c r="E234" s="83" t="str">
        <f>IF(ISBLANK('ESS Request Form'!$C342), "No Information Submitted", IF('ESS Request Form'!$C342 = "No", "N", IF('ESS Request Form'!$C342 = "Yes", "Y", "Error")))</f>
        <v>No Information Submitted</v>
      </c>
      <c r="F234" s="83" t="str">
        <f>IF(ISBLANK('ESS Request Form'!$B$22), "No Information Submitted", 'ESS Request Form'!$B$22)</f>
        <v>No Information Submitted</v>
      </c>
      <c r="G234" s="84" t="str">
        <f>IF(ISBLANK('ESS Request Form'!$B$26), "No Information Submitted", 'ESS Request Form'!$B$26)</f>
        <v>No Information Submitted</v>
      </c>
      <c r="H234" s="83" t="str">
        <f>IF(ISBLANK('ESS Request Form'!$B$24), "No Information Submitted", 'ESS Request Form'!$B$24)</f>
        <v>No Information Submitted</v>
      </c>
      <c r="I234" s="83" t="str">
        <f xml:space="preserve"> IF('ESS Request Form'!$B$42 = "Yes", IF(OR('ESS Request Form'!$B$51 = "Yes", OR('ESS Request Form'!$B$62 = "Yes: SA8-SA15", 'ESS Request Form'!$B$62 = "Yes: SA8-SA15, SA17 &amp; SA18")), IF('ESS Request Form'!$B$51 = "Yes", "Y", "N"), "ERROR - No SA or SB Submitted"), "N")</f>
        <v>N</v>
      </c>
      <c r="J2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4" s="83" t="str">
        <f>IF($J$4 &lt;&gt; "Y", "N", IF('ESS Request Form'!$B$66 = "Yes", "Y", "N"))</f>
        <v>N</v>
      </c>
      <c r="L234" s="83" t="str">
        <f>IF($J$4 &lt;&gt; "Y", "N", IF(OR('ESS Request Form'!$B$62 = "Yes: SA8-SA15", 'ESS Request Form'!$B$62 = "Yes: SA8-SA15, SA17 &amp; SA18"), "Y", "N"))</f>
        <v>N</v>
      </c>
      <c r="M234" s="83" t="str">
        <f>IF($J$4 &lt;&gt; "Y", "N", IF('ESS Request Form'!$B$62 = "Yes: SA8-SA15, SA17 &amp; SA18", "Y", "N"))</f>
        <v>N</v>
      </c>
      <c r="N2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4" s="83"/>
      <c r="P234" s="83" t="str">
        <f>IF(ISBLANK('ESS Request Form'!$D342), "No Information Submitted", 'ESS Request Form'!$D342)</f>
        <v>No Information Submitted</v>
      </c>
      <c r="Q234" s="83" t="str">
        <f>IF(ISBLANK('ESS Request Form'!$E342), "No Information Submitted", 'ESS Request Form'!$E342)</f>
        <v>No Information Submitted</v>
      </c>
      <c r="R234" s="83" t="str">
        <f>IF(ISBLANK('ESS Request Form'!$F342), "No Information Submitted", 'ESS Request Form'!$F342)</f>
        <v>No Information Submitted</v>
      </c>
      <c r="S234" s="83" t="str">
        <f>IF(ISBLANK('ESS Request Form'!$G342), "No Information Submitted", 'ESS Request Form'!$G342)</f>
        <v>No Information Submitted</v>
      </c>
      <c r="T234" s="83" t="str">
        <f>IF(ISBLANK('ESS Request Form'!$H342), "No Information Submitted", 'ESS Request Form'!$H342)</f>
        <v>No Information Submitted</v>
      </c>
      <c r="U234" s="83" t="str">
        <f>IF($I$4 &lt;&gt; "Y", "No Information Submitted", IF(ISBLANK('ESS Request Form'!$B$44), "No NRTL Selected", 'ESS Request Form'!$B$44))</f>
        <v>No Information Submitted</v>
      </c>
      <c r="V234" s="84" t="str">
        <f t="shared" si="12"/>
        <v>No Information Submitted</v>
      </c>
      <c r="W234" s="83" t="str">
        <f>IF($J$4 &lt;&gt; "Y", "No Information Submitted", IF(ISBLANK('ESS Request Form'!$B$44), "No NRTL Selected", 'ESS Request Form'!$B$44))</f>
        <v>No Information Submitted</v>
      </c>
      <c r="X234" s="84" t="str">
        <f t="shared" si="13"/>
        <v>No Information Submitted</v>
      </c>
      <c r="Y234" s="83" t="str">
        <f>IF($J$4 &lt;&gt; "Y", "No Information Submitted", IF(AND($J$4= "Y", ISBLANK('ESS Request Form'!$B$64)), "ERROR - No Firmware Version Submitted", 'ESS Request Form'!$B$64))</f>
        <v>No Information Submitted</v>
      </c>
      <c r="Z234" s="84" t="str">
        <f t="shared" si="14"/>
        <v>No Information Submitted</v>
      </c>
      <c r="AA234" s="84" t="str">
        <f t="shared" si="15"/>
        <v>No Information Submitted</v>
      </c>
      <c r="AB234" s="83" t="str">
        <f>IF($N$4 = "No Information Submitted", "No Information Submitted", IF(ISBLANK('ESS Request Form'!$B$76), "No Information Submitted", 'ESS Request Form'!$B$76))</f>
        <v>No Information Submitted</v>
      </c>
      <c r="AC234" s="84" t="str">
        <f>IF($N$4 = "No Information Submitted", "No Information Submitted", IF(ISBLANK('ESS Request Form'!$B$76), "No Information Submitted", ""))</f>
        <v>No Information Submitted</v>
      </c>
      <c r="AD234" s="83"/>
      <c r="AF234" s="83"/>
      <c r="AG234" s="83"/>
      <c r="AH234" s="83" t="str">
        <f>IF(ISBLANK('ESS Request Form'!$I342), "", _xlfn.CONCAT("Integrated Inverter model number ", 'ESS Request Form'!$I342))</f>
        <v/>
      </c>
      <c r="AI234" s="83" t="str">
        <f>IF('ESS Request Form'!$B$81 = "", "No Information Submitted", IF('ESS Request Form'!$B$81 = "Yes", "Y", IF('ESS Request Form'!$B$81 = "No", "N", "Error")))</f>
        <v>No Information Submitted</v>
      </c>
      <c r="AJ234" s="83" t="str">
        <f>IF('ESS Request Form'!$B$83 = "", "No Information Submitted", IF('ESS Request Form'!$B$83 = "Yes", "Y", IF('ESS Request Form'!$B$83 = "No", "N", "Error")))</f>
        <v>No Information Submitted</v>
      </c>
      <c r="AK234" s="83" t="str">
        <f>IF('ESS Request Form'!$B$85 = "", "No Information Submitted", IF('ESS Request Form'!$B$85 = "Yes", "Y", IF('ESS Request Form'!$B$85 = "No", "N", "Error")))</f>
        <v>No Information Submitted</v>
      </c>
      <c r="AL234" s="83" t="str">
        <f>IF('ESS Request Form'!$B$87 = "", "No Information Submitted", IF('ESS Request Form'!$B$87 = "Yes", "Y", IF('ESS Request Form'!$B$87 = "No", "N", "Error")))</f>
        <v>No Information Submitted</v>
      </c>
      <c r="AM234" s="83" t="str">
        <f>IF('ESS Request Form'!$B$89 = "", "No Information Submitted", IF('ESS Request Form'!$B$89 = "Yes", "Y", IF('ESS Request Form'!$B$89 = "No", "N", "Error")))</f>
        <v>No Information Submitted</v>
      </c>
      <c r="AN234" s="83" t="str">
        <f>IF('ESS Request Form'!$B$91 = "", "No Information Submitted", IF('ESS Request Form'!$B$91 = "Yes", "Y", IF('ESS Request Form'!$B$91 = "No", "N", "Error")))</f>
        <v>No Information Submitted</v>
      </c>
      <c r="AO234" s="83" t="str">
        <f>IF('ESS Request Form'!$B$93 = "", "No Information Submitted", IF('ESS Request Form'!$B$93 = "Yes", "Y", IF('ESS Request Form'!$B$93 = "No", "N", "Error")))</f>
        <v>No Information Submitted</v>
      </c>
      <c r="AP234" s="83" t="str">
        <f>IF('ESS Request Form'!$B$95 = "", "No Information Submitted", IF('ESS Request Form'!$B$95 = "Yes", "Y", IF('ESS Request Form'!$B$95 = "No", "N", "Error")))</f>
        <v>No Information Submitted</v>
      </c>
      <c r="AQ234" s="83" t="str">
        <f>IF('ESS Request Form'!$B$97 = "", "No Information Submitted", IF('ESS Request Form'!$B$97 = "Yes", "Y", IF('ESS Request Form'!$B$97 = "No", "N", "Error")))</f>
        <v>No Information Submitted</v>
      </c>
      <c r="AR234" s="84"/>
      <c r="AS234" s="84"/>
      <c r="AT234" s="83" t="str">
        <f>IF('ESS Request Form'!$B$16 = "Add", "Add", IF('ESS Request Form'!$B$16 = "Revise", "Revise", "No Information Submitted"))</f>
        <v>No Information Submitted</v>
      </c>
    </row>
    <row r="235" spans="1:46" s="70" customFormat="1" ht="28.8" x14ac:dyDescent="0.3">
      <c r="A235" s="82" t="str">
        <f>IF(ISBLANK('ESS Request Form'!$B$6), "No Information Submitted", 'ESS Request Form'!$B$6)</f>
        <v>No Information Submitted</v>
      </c>
      <c r="B235" s="82"/>
      <c r="C235" s="82" t="str">
        <f>IF(ISBLANK('ESS Request Form'!$B343), "No Information Submitted", 'ESS Request Form'!$B343)</f>
        <v>No Information Submitted</v>
      </c>
      <c r="D235" s="83" t="str">
        <f>IF(ISBLANK('ESS Request Form'!$B$30), "No Information Submitted", 'ESS Request Form'!$B$30)</f>
        <v>No Information Submitted</v>
      </c>
      <c r="E235" s="83" t="str">
        <f>IF(ISBLANK('ESS Request Form'!$C343), "No Information Submitted", IF('ESS Request Form'!$C343 = "No", "N", IF('ESS Request Form'!$C343 = "Yes", "Y", "Error")))</f>
        <v>No Information Submitted</v>
      </c>
      <c r="F235" s="83" t="str">
        <f>IF(ISBLANK('ESS Request Form'!$B$22), "No Information Submitted", 'ESS Request Form'!$B$22)</f>
        <v>No Information Submitted</v>
      </c>
      <c r="G235" s="84" t="str">
        <f>IF(ISBLANK('ESS Request Form'!$B$26), "No Information Submitted", 'ESS Request Form'!$B$26)</f>
        <v>No Information Submitted</v>
      </c>
      <c r="H235" s="83" t="str">
        <f>IF(ISBLANK('ESS Request Form'!$B$24), "No Information Submitted", 'ESS Request Form'!$B$24)</f>
        <v>No Information Submitted</v>
      </c>
      <c r="I235" s="83" t="str">
        <f xml:space="preserve"> IF('ESS Request Form'!$B$42 = "Yes", IF(OR('ESS Request Form'!$B$51 = "Yes", OR('ESS Request Form'!$B$62 = "Yes: SA8-SA15", 'ESS Request Form'!$B$62 = "Yes: SA8-SA15, SA17 &amp; SA18")), IF('ESS Request Form'!$B$51 = "Yes", "Y", "N"), "ERROR - No SA or SB Submitted"), "N")</f>
        <v>N</v>
      </c>
      <c r="J2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5" s="83" t="str">
        <f>IF($J$4 &lt;&gt; "Y", "N", IF('ESS Request Form'!$B$66 = "Yes", "Y", "N"))</f>
        <v>N</v>
      </c>
      <c r="L235" s="83" t="str">
        <f>IF($J$4 &lt;&gt; "Y", "N", IF(OR('ESS Request Form'!$B$62 = "Yes: SA8-SA15", 'ESS Request Form'!$B$62 = "Yes: SA8-SA15, SA17 &amp; SA18"), "Y", "N"))</f>
        <v>N</v>
      </c>
      <c r="M235" s="83" t="str">
        <f>IF($J$4 &lt;&gt; "Y", "N", IF('ESS Request Form'!$B$62 = "Yes: SA8-SA15, SA17 &amp; SA18", "Y", "N"))</f>
        <v>N</v>
      </c>
      <c r="N2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5" s="83"/>
      <c r="P235" s="83" t="str">
        <f>IF(ISBLANK('ESS Request Form'!$D343), "No Information Submitted", 'ESS Request Form'!$D343)</f>
        <v>No Information Submitted</v>
      </c>
      <c r="Q235" s="83" t="str">
        <f>IF(ISBLANK('ESS Request Form'!$E343), "No Information Submitted", 'ESS Request Form'!$E343)</f>
        <v>No Information Submitted</v>
      </c>
      <c r="R235" s="83" t="str">
        <f>IF(ISBLANK('ESS Request Form'!$F343), "No Information Submitted", 'ESS Request Form'!$F343)</f>
        <v>No Information Submitted</v>
      </c>
      <c r="S235" s="83" t="str">
        <f>IF(ISBLANK('ESS Request Form'!$G343), "No Information Submitted", 'ESS Request Form'!$G343)</f>
        <v>No Information Submitted</v>
      </c>
      <c r="T235" s="83" t="str">
        <f>IF(ISBLANK('ESS Request Form'!$H343), "No Information Submitted", 'ESS Request Form'!$H343)</f>
        <v>No Information Submitted</v>
      </c>
      <c r="U235" s="83" t="str">
        <f>IF($I$4 &lt;&gt; "Y", "No Information Submitted", IF(ISBLANK('ESS Request Form'!$B$44), "No NRTL Selected", 'ESS Request Form'!$B$44))</f>
        <v>No Information Submitted</v>
      </c>
      <c r="V235" s="84" t="str">
        <f t="shared" si="12"/>
        <v>No Information Submitted</v>
      </c>
      <c r="W235" s="83" t="str">
        <f>IF($J$4 &lt;&gt; "Y", "No Information Submitted", IF(ISBLANK('ESS Request Form'!$B$44), "No NRTL Selected", 'ESS Request Form'!$B$44))</f>
        <v>No Information Submitted</v>
      </c>
      <c r="X235" s="84" t="str">
        <f t="shared" si="13"/>
        <v>No Information Submitted</v>
      </c>
      <c r="Y235" s="83" t="str">
        <f>IF($J$4 &lt;&gt; "Y", "No Information Submitted", IF(AND($J$4= "Y", ISBLANK('ESS Request Form'!$B$64)), "ERROR - No Firmware Version Submitted", 'ESS Request Form'!$B$64))</f>
        <v>No Information Submitted</v>
      </c>
      <c r="Z235" s="84" t="str">
        <f t="shared" si="14"/>
        <v>No Information Submitted</v>
      </c>
      <c r="AA235" s="84" t="str">
        <f t="shared" si="15"/>
        <v>No Information Submitted</v>
      </c>
      <c r="AB235" s="83" t="str">
        <f>IF($N$4 = "No Information Submitted", "No Information Submitted", IF(ISBLANK('ESS Request Form'!$B$76), "No Information Submitted", 'ESS Request Form'!$B$76))</f>
        <v>No Information Submitted</v>
      </c>
      <c r="AC235" s="84" t="str">
        <f>IF($N$4 = "No Information Submitted", "No Information Submitted", IF(ISBLANK('ESS Request Form'!$B$76), "No Information Submitted", ""))</f>
        <v>No Information Submitted</v>
      </c>
      <c r="AD235" s="83"/>
      <c r="AF235" s="83"/>
      <c r="AG235" s="83"/>
      <c r="AH235" s="83" t="str">
        <f>IF(ISBLANK('ESS Request Form'!$I343), "", _xlfn.CONCAT("Integrated Inverter model number ", 'ESS Request Form'!$I343))</f>
        <v/>
      </c>
      <c r="AI235" s="83" t="str">
        <f>IF('ESS Request Form'!$B$81 = "", "No Information Submitted", IF('ESS Request Form'!$B$81 = "Yes", "Y", IF('ESS Request Form'!$B$81 = "No", "N", "Error")))</f>
        <v>No Information Submitted</v>
      </c>
      <c r="AJ235" s="83" t="str">
        <f>IF('ESS Request Form'!$B$83 = "", "No Information Submitted", IF('ESS Request Form'!$B$83 = "Yes", "Y", IF('ESS Request Form'!$B$83 = "No", "N", "Error")))</f>
        <v>No Information Submitted</v>
      </c>
      <c r="AK235" s="83" t="str">
        <f>IF('ESS Request Form'!$B$85 = "", "No Information Submitted", IF('ESS Request Form'!$B$85 = "Yes", "Y", IF('ESS Request Form'!$B$85 = "No", "N", "Error")))</f>
        <v>No Information Submitted</v>
      </c>
      <c r="AL235" s="83" t="str">
        <f>IF('ESS Request Form'!$B$87 = "", "No Information Submitted", IF('ESS Request Form'!$B$87 = "Yes", "Y", IF('ESS Request Form'!$B$87 = "No", "N", "Error")))</f>
        <v>No Information Submitted</v>
      </c>
      <c r="AM235" s="83" t="str">
        <f>IF('ESS Request Form'!$B$89 = "", "No Information Submitted", IF('ESS Request Form'!$B$89 = "Yes", "Y", IF('ESS Request Form'!$B$89 = "No", "N", "Error")))</f>
        <v>No Information Submitted</v>
      </c>
      <c r="AN235" s="83" t="str">
        <f>IF('ESS Request Form'!$B$91 = "", "No Information Submitted", IF('ESS Request Form'!$B$91 = "Yes", "Y", IF('ESS Request Form'!$B$91 = "No", "N", "Error")))</f>
        <v>No Information Submitted</v>
      </c>
      <c r="AO235" s="83" t="str">
        <f>IF('ESS Request Form'!$B$93 = "", "No Information Submitted", IF('ESS Request Form'!$B$93 = "Yes", "Y", IF('ESS Request Form'!$B$93 = "No", "N", "Error")))</f>
        <v>No Information Submitted</v>
      </c>
      <c r="AP235" s="83" t="str">
        <f>IF('ESS Request Form'!$B$95 = "", "No Information Submitted", IF('ESS Request Form'!$B$95 = "Yes", "Y", IF('ESS Request Form'!$B$95 = "No", "N", "Error")))</f>
        <v>No Information Submitted</v>
      </c>
      <c r="AQ235" s="83" t="str">
        <f>IF('ESS Request Form'!$B$97 = "", "No Information Submitted", IF('ESS Request Form'!$B$97 = "Yes", "Y", IF('ESS Request Form'!$B$97 = "No", "N", "Error")))</f>
        <v>No Information Submitted</v>
      </c>
      <c r="AR235" s="84"/>
      <c r="AS235" s="84"/>
      <c r="AT235" s="83" t="str">
        <f>IF('ESS Request Form'!$B$16 = "Add", "Add", IF('ESS Request Form'!$B$16 = "Revise", "Revise", "No Information Submitted"))</f>
        <v>No Information Submitted</v>
      </c>
    </row>
    <row r="236" spans="1:46" s="70" customFormat="1" ht="28.8" x14ac:dyDescent="0.3">
      <c r="A236" s="82" t="str">
        <f>IF(ISBLANK('ESS Request Form'!$B$6), "No Information Submitted", 'ESS Request Form'!$B$6)</f>
        <v>No Information Submitted</v>
      </c>
      <c r="B236" s="82"/>
      <c r="C236" s="82" t="str">
        <f>IF(ISBLANK('ESS Request Form'!$B344), "No Information Submitted", 'ESS Request Form'!$B344)</f>
        <v>No Information Submitted</v>
      </c>
      <c r="D236" s="83" t="str">
        <f>IF(ISBLANK('ESS Request Form'!$B$30), "No Information Submitted", 'ESS Request Form'!$B$30)</f>
        <v>No Information Submitted</v>
      </c>
      <c r="E236" s="83" t="str">
        <f>IF(ISBLANK('ESS Request Form'!$C344), "No Information Submitted", IF('ESS Request Form'!$C344 = "No", "N", IF('ESS Request Form'!$C344 = "Yes", "Y", "Error")))</f>
        <v>No Information Submitted</v>
      </c>
      <c r="F236" s="83" t="str">
        <f>IF(ISBLANK('ESS Request Form'!$B$22), "No Information Submitted", 'ESS Request Form'!$B$22)</f>
        <v>No Information Submitted</v>
      </c>
      <c r="G236" s="84" t="str">
        <f>IF(ISBLANK('ESS Request Form'!$B$26), "No Information Submitted", 'ESS Request Form'!$B$26)</f>
        <v>No Information Submitted</v>
      </c>
      <c r="H236" s="83" t="str">
        <f>IF(ISBLANK('ESS Request Form'!$B$24), "No Information Submitted", 'ESS Request Form'!$B$24)</f>
        <v>No Information Submitted</v>
      </c>
      <c r="I236" s="83" t="str">
        <f xml:space="preserve"> IF('ESS Request Form'!$B$42 = "Yes", IF(OR('ESS Request Form'!$B$51 = "Yes", OR('ESS Request Form'!$B$62 = "Yes: SA8-SA15", 'ESS Request Form'!$B$62 = "Yes: SA8-SA15, SA17 &amp; SA18")), IF('ESS Request Form'!$B$51 = "Yes", "Y", "N"), "ERROR - No SA or SB Submitted"), "N")</f>
        <v>N</v>
      </c>
      <c r="J2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6" s="83" t="str">
        <f>IF($J$4 &lt;&gt; "Y", "N", IF('ESS Request Form'!$B$66 = "Yes", "Y", "N"))</f>
        <v>N</v>
      </c>
      <c r="L236" s="83" t="str">
        <f>IF($J$4 &lt;&gt; "Y", "N", IF(OR('ESS Request Form'!$B$62 = "Yes: SA8-SA15", 'ESS Request Form'!$B$62 = "Yes: SA8-SA15, SA17 &amp; SA18"), "Y", "N"))</f>
        <v>N</v>
      </c>
      <c r="M236" s="83" t="str">
        <f>IF($J$4 &lt;&gt; "Y", "N", IF('ESS Request Form'!$B$62 = "Yes: SA8-SA15, SA17 &amp; SA18", "Y", "N"))</f>
        <v>N</v>
      </c>
      <c r="N2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6" s="83"/>
      <c r="P236" s="83" t="str">
        <f>IF(ISBLANK('ESS Request Form'!$D344), "No Information Submitted", 'ESS Request Form'!$D344)</f>
        <v>No Information Submitted</v>
      </c>
      <c r="Q236" s="83" t="str">
        <f>IF(ISBLANK('ESS Request Form'!$E344), "No Information Submitted", 'ESS Request Form'!$E344)</f>
        <v>No Information Submitted</v>
      </c>
      <c r="R236" s="83" t="str">
        <f>IF(ISBLANK('ESS Request Form'!$F344), "No Information Submitted", 'ESS Request Form'!$F344)</f>
        <v>No Information Submitted</v>
      </c>
      <c r="S236" s="83" t="str">
        <f>IF(ISBLANK('ESS Request Form'!$G344), "No Information Submitted", 'ESS Request Form'!$G344)</f>
        <v>No Information Submitted</v>
      </c>
      <c r="T236" s="83" t="str">
        <f>IF(ISBLANK('ESS Request Form'!$H344), "No Information Submitted", 'ESS Request Form'!$H344)</f>
        <v>No Information Submitted</v>
      </c>
      <c r="U236" s="83" t="str">
        <f>IF($I$4 &lt;&gt; "Y", "No Information Submitted", IF(ISBLANK('ESS Request Form'!$B$44), "No NRTL Selected", 'ESS Request Form'!$B$44))</f>
        <v>No Information Submitted</v>
      </c>
      <c r="V236" s="84" t="str">
        <f t="shared" si="12"/>
        <v>No Information Submitted</v>
      </c>
      <c r="W236" s="83" t="str">
        <f>IF($J$4 &lt;&gt; "Y", "No Information Submitted", IF(ISBLANK('ESS Request Form'!$B$44), "No NRTL Selected", 'ESS Request Form'!$B$44))</f>
        <v>No Information Submitted</v>
      </c>
      <c r="X236" s="84" t="str">
        <f t="shared" si="13"/>
        <v>No Information Submitted</v>
      </c>
      <c r="Y236" s="83" t="str">
        <f>IF($J$4 &lt;&gt; "Y", "No Information Submitted", IF(AND($J$4= "Y", ISBLANK('ESS Request Form'!$B$64)), "ERROR - No Firmware Version Submitted", 'ESS Request Form'!$B$64))</f>
        <v>No Information Submitted</v>
      </c>
      <c r="Z236" s="84" t="str">
        <f t="shared" si="14"/>
        <v>No Information Submitted</v>
      </c>
      <c r="AA236" s="84" t="str">
        <f t="shared" si="15"/>
        <v>No Information Submitted</v>
      </c>
      <c r="AB236" s="83" t="str">
        <f>IF($N$4 = "No Information Submitted", "No Information Submitted", IF(ISBLANK('ESS Request Form'!$B$76), "No Information Submitted", 'ESS Request Form'!$B$76))</f>
        <v>No Information Submitted</v>
      </c>
      <c r="AC236" s="84" t="str">
        <f>IF($N$4 = "No Information Submitted", "No Information Submitted", IF(ISBLANK('ESS Request Form'!$B$76), "No Information Submitted", ""))</f>
        <v>No Information Submitted</v>
      </c>
      <c r="AD236" s="83"/>
      <c r="AF236" s="83"/>
      <c r="AG236" s="83"/>
      <c r="AH236" s="83" t="str">
        <f>IF(ISBLANK('ESS Request Form'!$I344), "", _xlfn.CONCAT("Integrated Inverter model number ", 'ESS Request Form'!$I344))</f>
        <v/>
      </c>
      <c r="AI236" s="83" t="str">
        <f>IF('ESS Request Form'!$B$81 = "", "No Information Submitted", IF('ESS Request Form'!$B$81 = "Yes", "Y", IF('ESS Request Form'!$B$81 = "No", "N", "Error")))</f>
        <v>No Information Submitted</v>
      </c>
      <c r="AJ236" s="83" t="str">
        <f>IF('ESS Request Form'!$B$83 = "", "No Information Submitted", IF('ESS Request Form'!$B$83 = "Yes", "Y", IF('ESS Request Form'!$B$83 = "No", "N", "Error")))</f>
        <v>No Information Submitted</v>
      </c>
      <c r="AK236" s="83" t="str">
        <f>IF('ESS Request Form'!$B$85 = "", "No Information Submitted", IF('ESS Request Form'!$B$85 = "Yes", "Y", IF('ESS Request Form'!$B$85 = "No", "N", "Error")))</f>
        <v>No Information Submitted</v>
      </c>
      <c r="AL236" s="83" t="str">
        <f>IF('ESS Request Form'!$B$87 = "", "No Information Submitted", IF('ESS Request Form'!$B$87 = "Yes", "Y", IF('ESS Request Form'!$B$87 = "No", "N", "Error")))</f>
        <v>No Information Submitted</v>
      </c>
      <c r="AM236" s="83" t="str">
        <f>IF('ESS Request Form'!$B$89 = "", "No Information Submitted", IF('ESS Request Form'!$B$89 = "Yes", "Y", IF('ESS Request Form'!$B$89 = "No", "N", "Error")))</f>
        <v>No Information Submitted</v>
      </c>
      <c r="AN236" s="83" t="str">
        <f>IF('ESS Request Form'!$B$91 = "", "No Information Submitted", IF('ESS Request Form'!$B$91 = "Yes", "Y", IF('ESS Request Form'!$B$91 = "No", "N", "Error")))</f>
        <v>No Information Submitted</v>
      </c>
      <c r="AO236" s="83" t="str">
        <f>IF('ESS Request Form'!$B$93 = "", "No Information Submitted", IF('ESS Request Form'!$B$93 = "Yes", "Y", IF('ESS Request Form'!$B$93 = "No", "N", "Error")))</f>
        <v>No Information Submitted</v>
      </c>
      <c r="AP236" s="83" t="str">
        <f>IF('ESS Request Form'!$B$95 = "", "No Information Submitted", IF('ESS Request Form'!$B$95 = "Yes", "Y", IF('ESS Request Form'!$B$95 = "No", "N", "Error")))</f>
        <v>No Information Submitted</v>
      </c>
      <c r="AQ236" s="83" t="str">
        <f>IF('ESS Request Form'!$B$97 = "", "No Information Submitted", IF('ESS Request Form'!$B$97 = "Yes", "Y", IF('ESS Request Form'!$B$97 = "No", "N", "Error")))</f>
        <v>No Information Submitted</v>
      </c>
      <c r="AR236" s="84"/>
      <c r="AS236" s="84"/>
      <c r="AT236" s="83" t="str">
        <f>IF('ESS Request Form'!$B$16 = "Add", "Add", IF('ESS Request Form'!$B$16 = "Revise", "Revise", "No Information Submitted"))</f>
        <v>No Information Submitted</v>
      </c>
    </row>
    <row r="237" spans="1:46" s="70" customFormat="1" ht="28.8" x14ac:dyDescent="0.3">
      <c r="A237" s="82" t="str">
        <f>IF(ISBLANK('ESS Request Form'!$B$6), "No Information Submitted", 'ESS Request Form'!$B$6)</f>
        <v>No Information Submitted</v>
      </c>
      <c r="B237" s="82"/>
      <c r="C237" s="82" t="str">
        <f>IF(ISBLANK('ESS Request Form'!$B345), "No Information Submitted", 'ESS Request Form'!$B345)</f>
        <v>No Information Submitted</v>
      </c>
      <c r="D237" s="83" t="str">
        <f>IF(ISBLANK('ESS Request Form'!$B$30), "No Information Submitted", 'ESS Request Form'!$B$30)</f>
        <v>No Information Submitted</v>
      </c>
      <c r="E237" s="83" t="str">
        <f>IF(ISBLANK('ESS Request Form'!$C345), "No Information Submitted", IF('ESS Request Form'!$C345 = "No", "N", IF('ESS Request Form'!$C345 = "Yes", "Y", "Error")))</f>
        <v>No Information Submitted</v>
      </c>
      <c r="F237" s="83" t="str">
        <f>IF(ISBLANK('ESS Request Form'!$B$22), "No Information Submitted", 'ESS Request Form'!$B$22)</f>
        <v>No Information Submitted</v>
      </c>
      <c r="G237" s="84" t="str">
        <f>IF(ISBLANK('ESS Request Form'!$B$26), "No Information Submitted", 'ESS Request Form'!$B$26)</f>
        <v>No Information Submitted</v>
      </c>
      <c r="H237" s="83" t="str">
        <f>IF(ISBLANK('ESS Request Form'!$B$24), "No Information Submitted", 'ESS Request Form'!$B$24)</f>
        <v>No Information Submitted</v>
      </c>
      <c r="I237" s="83" t="str">
        <f xml:space="preserve"> IF('ESS Request Form'!$B$42 = "Yes", IF(OR('ESS Request Form'!$B$51 = "Yes", OR('ESS Request Form'!$B$62 = "Yes: SA8-SA15", 'ESS Request Form'!$B$62 = "Yes: SA8-SA15, SA17 &amp; SA18")), IF('ESS Request Form'!$B$51 = "Yes", "Y", "N"), "ERROR - No SA or SB Submitted"), "N")</f>
        <v>N</v>
      </c>
      <c r="J2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7" s="83" t="str">
        <f>IF($J$4 &lt;&gt; "Y", "N", IF('ESS Request Form'!$B$66 = "Yes", "Y", "N"))</f>
        <v>N</v>
      </c>
      <c r="L237" s="83" t="str">
        <f>IF($J$4 &lt;&gt; "Y", "N", IF(OR('ESS Request Form'!$B$62 = "Yes: SA8-SA15", 'ESS Request Form'!$B$62 = "Yes: SA8-SA15, SA17 &amp; SA18"), "Y", "N"))</f>
        <v>N</v>
      </c>
      <c r="M237" s="83" t="str">
        <f>IF($J$4 &lt;&gt; "Y", "N", IF('ESS Request Form'!$B$62 = "Yes: SA8-SA15, SA17 &amp; SA18", "Y", "N"))</f>
        <v>N</v>
      </c>
      <c r="N2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7" s="83"/>
      <c r="P237" s="83" t="str">
        <f>IF(ISBLANK('ESS Request Form'!$D345), "No Information Submitted", 'ESS Request Form'!$D345)</f>
        <v>No Information Submitted</v>
      </c>
      <c r="Q237" s="83" t="str">
        <f>IF(ISBLANK('ESS Request Form'!$E345), "No Information Submitted", 'ESS Request Form'!$E345)</f>
        <v>No Information Submitted</v>
      </c>
      <c r="R237" s="83" t="str">
        <f>IF(ISBLANK('ESS Request Form'!$F345), "No Information Submitted", 'ESS Request Form'!$F345)</f>
        <v>No Information Submitted</v>
      </c>
      <c r="S237" s="83" t="str">
        <f>IF(ISBLANK('ESS Request Form'!$G345), "No Information Submitted", 'ESS Request Form'!$G345)</f>
        <v>No Information Submitted</v>
      </c>
      <c r="T237" s="83" t="str">
        <f>IF(ISBLANK('ESS Request Form'!$H345), "No Information Submitted", 'ESS Request Form'!$H345)</f>
        <v>No Information Submitted</v>
      </c>
      <c r="U237" s="83" t="str">
        <f>IF($I$4 &lt;&gt; "Y", "No Information Submitted", IF(ISBLANK('ESS Request Form'!$B$44), "No NRTL Selected", 'ESS Request Form'!$B$44))</f>
        <v>No Information Submitted</v>
      </c>
      <c r="V237" s="84" t="str">
        <f t="shared" si="12"/>
        <v>No Information Submitted</v>
      </c>
      <c r="W237" s="83" t="str">
        <f>IF($J$4 &lt;&gt; "Y", "No Information Submitted", IF(ISBLANK('ESS Request Form'!$B$44), "No NRTL Selected", 'ESS Request Form'!$B$44))</f>
        <v>No Information Submitted</v>
      </c>
      <c r="X237" s="84" t="str">
        <f t="shared" si="13"/>
        <v>No Information Submitted</v>
      </c>
      <c r="Y237" s="83" t="str">
        <f>IF($J$4 &lt;&gt; "Y", "No Information Submitted", IF(AND($J$4= "Y", ISBLANK('ESS Request Form'!$B$64)), "ERROR - No Firmware Version Submitted", 'ESS Request Form'!$B$64))</f>
        <v>No Information Submitted</v>
      </c>
      <c r="Z237" s="84" t="str">
        <f t="shared" si="14"/>
        <v>No Information Submitted</v>
      </c>
      <c r="AA237" s="84" t="str">
        <f t="shared" si="15"/>
        <v>No Information Submitted</v>
      </c>
      <c r="AB237" s="83" t="str">
        <f>IF($N$4 = "No Information Submitted", "No Information Submitted", IF(ISBLANK('ESS Request Form'!$B$76), "No Information Submitted", 'ESS Request Form'!$B$76))</f>
        <v>No Information Submitted</v>
      </c>
      <c r="AC237" s="84" t="str">
        <f>IF($N$4 = "No Information Submitted", "No Information Submitted", IF(ISBLANK('ESS Request Form'!$B$76), "No Information Submitted", ""))</f>
        <v>No Information Submitted</v>
      </c>
      <c r="AD237" s="83"/>
      <c r="AF237" s="83"/>
      <c r="AG237" s="83"/>
      <c r="AH237" s="83" t="str">
        <f>IF(ISBLANK('ESS Request Form'!$I345), "", _xlfn.CONCAT("Integrated Inverter model number ", 'ESS Request Form'!$I345))</f>
        <v/>
      </c>
      <c r="AI237" s="83" t="str">
        <f>IF('ESS Request Form'!$B$81 = "", "No Information Submitted", IF('ESS Request Form'!$B$81 = "Yes", "Y", IF('ESS Request Form'!$B$81 = "No", "N", "Error")))</f>
        <v>No Information Submitted</v>
      </c>
      <c r="AJ237" s="83" t="str">
        <f>IF('ESS Request Form'!$B$83 = "", "No Information Submitted", IF('ESS Request Form'!$B$83 = "Yes", "Y", IF('ESS Request Form'!$B$83 = "No", "N", "Error")))</f>
        <v>No Information Submitted</v>
      </c>
      <c r="AK237" s="83" t="str">
        <f>IF('ESS Request Form'!$B$85 = "", "No Information Submitted", IF('ESS Request Form'!$B$85 = "Yes", "Y", IF('ESS Request Form'!$B$85 = "No", "N", "Error")))</f>
        <v>No Information Submitted</v>
      </c>
      <c r="AL237" s="83" t="str">
        <f>IF('ESS Request Form'!$B$87 = "", "No Information Submitted", IF('ESS Request Form'!$B$87 = "Yes", "Y", IF('ESS Request Form'!$B$87 = "No", "N", "Error")))</f>
        <v>No Information Submitted</v>
      </c>
      <c r="AM237" s="83" t="str">
        <f>IF('ESS Request Form'!$B$89 = "", "No Information Submitted", IF('ESS Request Form'!$B$89 = "Yes", "Y", IF('ESS Request Form'!$B$89 = "No", "N", "Error")))</f>
        <v>No Information Submitted</v>
      </c>
      <c r="AN237" s="83" t="str">
        <f>IF('ESS Request Form'!$B$91 = "", "No Information Submitted", IF('ESS Request Form'!$B$91 = "Yes", "Y", IF('ESS Request Form'!$B$91 = "No", "N", "Error")))</f>
        <v>No Information Submitted</v>
      </c>
      <c r="AO237" s="83" t="str">
        <f>IF('ESS Request Form'!$B$93 = "", "No Information Submitted", IF('ESS Request Form'!$B$93 = "Yes", "Y", IF('ESS Request Form'!$B$93 = "No", "N", "Error")))</f>
        <v>No Information Submitted</v>
      </c>
      <c r="AP237" s="83" t="str">
        <f>IF('ESS Request Form'!$B$95 = "", "No Information Submitted", IF('ESS Request Form'!$B$95 = "Yes", "Y", IF('ESS Request Form'!$B$95 = "No", "N", "Error")))</f>
        <v>No Information Submitted</v>
      </c>
      <c r="AQ237" s="83" t="str">
        <f>IF('ESS Request Form'!$B$97 = "", "No Information Submitted", IF('ESS Request Form'!$B$97 = "Yes", "Y", IF('ESS Request Form'!$B$97 = "No", "N", "Error")))</f>
        <v>No Information Submitted</v>
      </c>
      <c r="AR237" s="84"/>
      <c r="AS237" s="84"/>
      <c r="AT237" s="83" t="str">
        <f>IF('ESS Request Form'!$B$16 = "Add", "Add", IF('ESS Request Form'!$B$16 = "Revise", "Revise", "No Information Submitted"))</f>
        <v>No Information Submitted</v>
      </c>
    </row>
    <row r="238" spans="1:46" s="70" customFormat="1" ht="28.8" x14ac:dyDescent="0.3">
      <c r="A238" s="82" t="str">
        <f>IF(ISBLANK('ESS Request Form'!$B$6), "No Information Submitted", 'ESS Request Form'!$B$6)</f>
        <v>No Information Submitted</v>
      </c>
      <c r="B238" s="82"/>
      <c r="C238" s="82" t="str">
        <f>IF(ISBLANK('ESS Request Form'!$B346), "No Information Submitted", 'ESS Request Form'!$B346)</f>
        <v>No Information Submitted</v>
      </c>
      <c r="D238" s="83" t="str">
        <f>IF(ISBLANK('ESS Request Form'!$B$30), "No Information Submitted", 'ESS Request Form'!$B$30)</f>
        <v>No Information Submitted</v>
      </c>
      <c r="E238" s="83" t="str">
        <f>IF(ISBLANK('ESS Request Form'!$C346), "No Information Submitted", IF('ESS Request Form'!$C346 = "No", "N", IF('ESS Request Form'!$C346 = "Yes", "Y", "Error")))</f>
        <v>No Information Submitted</v>
      </c>
      <c r="F238" s="83" t="str">
        <f>IF(ISBLANK('ESS Request Form'!$B$22), "No Information Submitted", 'ESS Request Form'!$B$22)</f>
        <v>No Information Submitted</v>
      </c>
      <c r="G238" s="84" t="str">
        <f>IF(ISBLANK('ESS Request Form'!$B$26), "No Information Submitted", 'ESS Request Form'!$B$26)</f>
        <v>No Information Submitted</v>
      </c>
      <c r="H238" s="83" t="str">
        <f>IF(ISBLANK('ESS Request Form'!$B$24), "No Information Submitted", 'ESS Request Form'!$B$24)</f>
        <v>No Information Submitted</v>
      </c>
      <c r="I238" s="83" t="str">
        <f xml:space="preserve"> IF('ESS Request Form'!$B$42 = "Yes", IF(OR('ESS Request Form'!$B$51 = "Yes", OR('ESS Request Form'!$B$62 = "Yes: SA8-SA15", 'ESS Request Form'!$B$62 = "Yes: SA8-SA15, SA17 &amp; SA18")), IF('ESS Request Form'!$B$51 = "Yes", "Y", "N"), "ERROR - No SA or SB Submitted"), "N")</f>
        <v>N</v>
      </c>
      <c r="J2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8" s="83" t="str">
        <f>IF($J$4 &lt;&gt; "Y", "N", IF('ESS Request Form'!$B$66 = "Yes", "Y", "N"))</f>
        <v>N</v>
      </c>
      <c r="L238" s="83" t="str">
        <f>IF($J$4 &lt;&gt; "Y", "N", IF(OR('ESS Request Form'!$B$62 = "Yes: SA8-SA15", 'ESS Request Form'!$B$62 = "Yes: SA8-SA15, SA17 &amp; SA18"), "Y", "N"))</f>
        <v>N</v>
      </c>
      <c r="M238" s="83" t="str">
        <f>IF($J$4 &lt;&gt; "Y", "N", IF('ESS Request Form'!$B$62 = "Yes: SA8-SA15, SA17 &amp; SA18", "Y", "N"))</f>
        <v>N</v>
      </c>
      <c r="N2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8" s="83"/>
      <c r="P238" s="83" t="str">
        <f>IF(ISBLANK('ESS Request Form'!$D346), "No Information Submitted", 'ESS Request Form'!$D346)</f>
        <v>No Information Submitted</v>
      </c>
      <c r="Q238" s="83" t="str">
        <f>IF(ISBLANK('ESS Request Form'!$E346), "No Information Submitted", 'ESS Request Form'!$E346)</f>
        <v>No Information Submitted</v>
      </c>
      <c r="R238" s="83" t="str">
        <f>IF(ISBLANK('ESS Request Form'!$F346), "No Information Submitted", 'ESS Request Form'!$F346)</f>
        <v>No Information Submitted</v>
      </c>
      <c r="S238" s="83" t="str">
        <f>IF(ISBLANK('ESS Request Form'!$G346), "No Information Submitted", 'ESS Request Form'!$G346)</f>
        <v>No Information Submitted</v>
      </c>
      <c r="T238" s="83" t="str">
        <f>IF(ISBLANK('ESS Request Form'!$H346), "No Information Submitted", 'ESS Request Form'!$H346)</f>
        <v>No Information Submitted</v>
      </c>
      <c r="U238" s="83" t="str">
        <f>IF($I$4 &lt;&gt; "Y", "No Information Submitted", IF(ISBLANK('ESS Request Form'!$B$44), "No NRTL Selected", 'ESS Request Form'!$B$44))</f>
        <v>No Information Submitted</v>
      </c>
      <c r="V238" s="84" t="str">
        <f t="shared" si="12"/>
        <v>No Information Submitted</v>
      </c>
      <c r="W238" s="83" t="str">
        <f>IF($J$4 &lt;&gt; "Y", "No Information Submitted", IF(ISBLANK('ESS Request Form'!$B$44), "No NRTL Selected", 'ESS Request Form'!$B$44))</f>
        <v>No Information Submitted</v>
      </c>
      <c r="X238" s="84" t="str">
        <f t="shared" si="13"/>
        <v>No Information Submitted</v>
      </c>
      <c r="Y238" s="83" t="str">
        <f>IF($J$4 &lt;&gt; "Y", "No Information Submitted", IF(AND($J$4= "Y", ISBLANK('ESS Request Form'!$B$64)), "ERROR - No Firmware Version Submitted", 'ESS Request Form'!$B$64))</f>
        <v>No Information Submitted</v>
      </c>
      <c r="Z238" s="84" t="str">
        <f t="shared" si="14"/>
        <v>No Information Submitted</v>
      </c>
      <c r="AA238" s="84" t="str">
        <f t="shared" si="15"/>
        <v>No Information Submitted</v>
      </c>
      <c r="AB238" s="83" t="str">
        <f>IF($N$4 = "No Information Submitted", "No Information Submitted", IF(ISBLANK('ESS Request Form'!$B$76), "No Information Submitted", 'ESS Request Form'!$B$76))</f>
        <v>No Information Submitted</v>
      </c>
      <c r="AC238" s="84" t="str">
        <f>IF($N$4 = "No Information Submitted", "No Information Submitted", IF(ISBLANK('ESS Request Form'!$B$76), "No Information Submitted", ""))</f>
        <v>No Information Submitted</v>
      </c>
      <c r="AD238" s="83"/>
      <c r="AF238" s="83"/>
      <c r="AG238" s="83"/>
      <c r="AH238" s="83" t="str">
        <f>IF(ISBLANK('ESS Request Form'!$I346), "", _xlfn.CONCAT("Integrated Inverter model number ", 'ESS Request Form'!$I346))</f>
        <v/>
      </c>
      <c r="AI238" s="83" t="str">
        <f>IF('ESS Request Form'!$B$81 = "", "No Information Submitted", IF('ESS Request Form'!$B$81 = "Yes", "Y", IF('ESS Request Form'!$B$81 = "No", "N", "Error")))</f>
        <v>No Information Submitted</v>
      </c>
      <c r="AJ238" s="83" t="str">
        <f>IF('ESS Request Form'!$B$83 = "", "No Information Submitted", IF('ESS Request Form'!$B$83 = "Yes", "Y", IF('ESS Request Form'!$B$83 = "No", "N", "Error")))</f>
        <v>No Information Submitted</v>
      </c>
      <c r="AK238" s="83" t="str">
        <f>IF('ESS Request Form'!$B$85 = "", "No Information Submitted", IF('ESS Request Form'!$B$85 = "Yes", "Y", IF('ESS Request Form'!$B$85 = "No", "N", "Error")))</f>
        <v>No Information Submitted</v>
      </c>
      <c r="AL238" s="83" t="str">
        <f>IF('ESS Request Form'!$B$87 = "", "No Information Submitted", IF('ESS Request Form'!$B$87 = "Yes", "Y", IF('ESS Request Form'!$B$87 = "No", "N", "Error")))</f>
        <v>No Information Submitted</v>
      </c>
      <c r="AM238" s="83" t="str">
        <f>IF('ESS Request Form'!$B$89 = "", "No Information Submitted", IF('ESS Request Form'!$B$89 = "Yes", "Y", IF('ESS Request Form'!$B$89 = "No", "N", "Error")))</f>
        <v>No Information Submitted</v>
      </c>
      <c r="AN238" s="83" t="str">
        <f>IF('ESS Request Form'!$B$91 = "", "No Information Submitted", IF('ESS Request Form'!$B$91 = "Yes", "Y", IF('ESS Request Form'!$B$91 = "No", "N", "Error")))</f>
        <v>No Information Submitted</v>
      </c>
      <c r="AO238" s="83" t="str">
        <f>IF('ESS Request Form'!$B$93 = "", "No Information Submitted", IF('ESS Request Form'!$B$93 = "Yes", "Y", IF('ESS Request Form'!$B$93 = "No", "N", "Error")))</f>
        <v>No Information Submitted</v>
      </c>
      <c r="AP238" s="83" t="str">
        <f>IF('ESS Request Form'!$B$95 = "", "No Information Submitted", IF('ESS Request Form'!$B$95 = "Yes", "Y", IF('ESS Request Form'!$B$95 = "No", "N", "Error")))</f>
        <v>No Information Submitted</v>
      </c>
      <c r="AQ238" s="83" t="str">
        <f>IF('ESS Request Form'!$B$97 = "", "No Information Submitted", IF('ESS Request Form'!$B$97 = "Yes", "Y", IF('ESS Request Form'!$B$97 = "No", "N", "Error")))</f>
        <v>No Information Submitted</v>
      </c>
      <c r="AR238" s="84"/>
      <c r="AS238" s="84"/>
      <c r="AT238" s="83" t="str">
        <f>IF('ESS Request Form'!$B$16 = "Add", "Add", IF('ESS Request Form'!$B$16 = "Revise", "Revise", "No Information Submitted"))</f>
        <v>No Information Submitted</v>
      </c>
    </row>
    <row r="239" spans="1:46" s="70" customFormat="1" ht="28.8" x14ac:dyDescent="0.3">
      <c r="A239" s="82" t="str">
        <f>IF(ISBLANK('ESS Request Form'!$B$6), "No Information Submitted", 'ESS Request Form'!$B$6)</f>
        <v>No Information Submitted</v>
      </c>
      <c r="B239" s="82"/>
      <c r="C239" s="82" t="str">
        <f>IF(ISBLANK('ESS Request Form'!$B347), "No Information Submitted", 'ESS Request Form'!$B347)</f>
        <v>No Information Submitted</v>
      </c>
      <c r="D239" s="83" t="str">
        <f>IF(ISBLANK('ESS Request Form'!$B$30), "No Information Submitted", 'ESS Request Form'!$B$30)</f>
        <v>No Information Submitted</v>
      </c>
      <c r="E239" s="83" t="str">
        <f>IF(ISBLANK('ESS Request Form'!$C347), "No Information Submitted", IF('ESS Request Form'!$C347 = "No", "N", IF('ESS Request Form'!$C347 = "Yes", "Y", "Error")))</f>
        <v>No Information Submitted</v>
      </c>
      <c r="F239" s="83" t="str">
        <f>IF(ISBLANK('ESS Request Form'!$B$22), "No Information Submitted", 'ESS Request Form'!$B$22)</f>
        <v>No Information Submitted</v>
      </c>
      <c r="G239" s="84" t="str">
        <f>IF(ISBLANK('ESS Request Form'!$B$26), "No Information Submitted", 'ESS Request Form'!$B$26)</f>
        <v>No Information Submitted</v>
      </c>
      <c r="H239" s="83" t="str">
        <f>IF(ISBLANK('ESS Request Form'!$B$24), "No Information Submitted", 'ESS Request Form'!$B$24)</f>
        <v>No Information Submitted</v>
      </c>
      <c r="I239" s="83" t="str">
        <f xml:space="preserve"> IF('ESS Request Form'!$B$42 = "Yes", IF(OR('ESS Request Form'!$B$51 = "Yes", OR('ESS Request Form'!$B$62 = "Yes: SA8-SA15", 'ESS Request Form'!$B$62 = "Yes: SA8-SA15, SA17 &amp; SA18")), IF('ESS Request Form'!$B$51 = "Yes", "Y", "N"), "ERROR - No SA or SB Submitted"), "N")</f>
        <v>N</v>
      </c>
      <c r="J2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9" s="83" t="str">
        <f>IF($J$4 &lt;&gt; "Y", "N", IF('ESS Request Form'!$B$66 = "Yes", "Y", "N"))</f>
        <v>N</v>
      </c>
      <c r="L239" s="83" t="str">
        <f>IF($J$4 &lt;&gt; "Y", "N", IF(OR('ESS Request Form'!$B$62 = "Yes: SA8-SA15", 'ESS Request Form'!$B$62 = "Yes: SA8-SA15, SA17 &amp; SA18"), "Y", "N"))</f>
        <v>N</v>
      </c>
      <c r="M239" s="83" t="str">
        <f>IF($J$4 &lt;&gt; "Y", "N", IF('ESS Request Form'!$B$62 = "Yes: SA8-SA15, SA17 &amp; SA18", "Y", "N"))</f>
        <v>N</v>
      </c>
      <c r="N2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9" s="83"/>
      <c r="P239" s="83" t="str">
        <f>IF(ISBLANK('ESS Request Form'!$D347), "No Information Submitted", 'ESS Request Form'!$D347)</f>
        <v>No Information Submitted</v>
      </c>
      <c r="Q239" s="83" t="str">
        <f>IF(ISBLANK('ESS Request Form'!$E347), "No Information Submitted", 'ESS Request Form'!$E347)</f>
        <v>No Information Submitted</v>
      </c>
      <c r="R239" s="83" t="str">
        <f>IF(ISBLANK('ESS Request Form'!$F347), "No Information Submitted", 'ESS Request Form'!$F347)</f>
        <v>No Information Submitted</v>
      </c>
      <c r="S239" s="83" t="str">
        <f>IF(ISBLANK('ESS Request Form'!$G347), "No Information Submitted", 'ESS Request Form'!$G347)</f>
        <v>No Information Submitted</v>
      </c>
      <c r="T239" s="83" t="str">
        <f>IF(ISBLANK('ESS Request Form'!$H347), "No Information Submitted", 'ESS Request Form'!$H347)</f>
        <v>No Information Submitted</v>
      </c>
      <c r="U239" s="83" t="str">
        <f>IF($I$4 &lt;&gt; "Y", "No Information Submitted", IF(ISBLANK('ESS Request Form'!$B$44), "No NRTL Selected", 'ESS Request Form'!$B$44))</f>
        <v>No Information Submitted</v>
      </c>
      <c r="V239" s="84" t="str">
        <f t="shared" si="12"/>
        <v>No Information Submitted</v>
      </c>
      <c r="W239" s="83" t="str">
        <f>IF($J$4 &lt;&gt; "Y", "No Information Submitted", IF(ISBLANK('ESS Request Form'!$B$44), "No NRTL Selected", 'ESS Request Form'!$B$44))</f>
        <v>No Information Submitted</v>
      </c>
      <c r="X239" s="84" t="str">
        <f t="shared" si="13"/>
        <v>No Information Submitted</v>
      </c>
      <c r="Y239" s="83" t="str">
        <f>IF($J$4 &lt;&gt; "Y", "No Information Submitted", IF(AND($J$4= "Y", ISBLANK('ESS Request Form'!$B$64)), "ERROR - No Firmware Version Submitted", 'ESS Request Form'!$B$64))</f>
        <v>No Information Submitted</v>
      </c>
      <c r="Z239" s="84" t="str">
        <f t="shared" si="14"/>
        <v>No Information Submitted</v>
      </c>
      <c r="AA239" s="84" t="str">
        <f t="shared" si="15"/>
        <v>No Information Submitted</v>
      </c>
      <c r="AB239" s="83" t="str">
        <f>IF($N$4 = "No Information Submitted", "No Information Submitted", IF(ISBLANK('ESS Request Form'!$B$76), "No Information Submitted", 'ESS Request Form'!$B$76))</f>
        <v>No Information Submitted</v>
      </c>
      <c r="AC239" s="84" t="str">
        <f>IF($N$4 = "No Information Submitted", "No Information Submitted", IF(ISBLANK('ESS Request Form'!$B$76), "No Information Submitted", ""))</f>
        <v>No Information Submitted</v>
      </c>
      <c r="AD239" s="83"/>
      <c r="AF239" s="83"/>
      <c r="AG239" s="83"/>
      <c r="AH239" s="83" t="str">
        <f>IF(ISBLANK('ESS Request Form'!$I347), "", _xlfn.CONCAT("Integrated Inverter model number ", 'ESS Request Form'!$I347))</f>
        <v/>
      </c>
      <c r="AI239" s="83" t="str">
        <f>IF('ESS Request Form'!$B$81 = "", "No Information Submitted", IF('ESS Request Form'!$B$81 = "Yes", "Y", IF('ESS Request Form'!$B$81 = "No", "N", "Error")))</f>
        <v>No Information Submitted</v>
      </c>
      <c r="AJ239" s="83" t="str">
        <f>IF('ESS Request Form'!$B$83 = "", "No Information Submitted", IF('ESS Request Form'!$B$83 = "Yes", "Y", IF('ESS Request Form'!$B$83 = "No", "N", "Error")))</f>
        <v>No Information Submitted</v>
      </c>
      <c r="AK239" s="83" t="str">
        <f>IF('ESS Request Form'!$B$85 = "", "No Information Submitted", IF('ESS Request Form'!$B$85 = "Yes", "Y", IF('ESS Request Form'!$B$85 = "No", "N", "Error")))</f>
        <v>No Information Submitted</v>
      </c>
      <c r="AL239" s="83" t="str">
        <f>IF('ESS Request Form'!$B$87 = "", "No Information Submitted", IF('ESS Request Form'!$B$87 = "Yes", "Y", IF('ESS Request Form'!$B$87 = "No", "N", "Error")))</f>
        <v>No Information Submitted</v>
      </c>
      <c r="AM239" s="83" t="str">
        <f>IF('ESS Request Form'!$B$89 = "", "No Information Submitted", IF('ESS Request Form'!$B$89 = "Yes", "Y", IF('ESS Request Form'!$B$89 = "No", "N", "Error")))</f>
        <v>No Information Submitted</v>
      </c>
      <c r="AN239" s="83" t="str">
        <f>IF('ESS Request Form'!$B$91 = "", "No Information Submitted", IF('ESS Request Form'!$B$91 = "Yes", "Y", IF('ESS Request Form'!$B$91 = "No", "N", "Error")))</f>
        <v>No Information Submitted</v>
      </c>
      <c r="AO239" s="83" t="str">
        <f>IF('ESS Request Form'!$B$93 = "", "No Information Submitted", IF('ESS Request Form'!$B$93 = "Yes", "Y", IF('ESS Request Form'!$B$93 = "No", "N", "Error")))</f>
        <v>No Information Submitted</v>
      </c>
      <c r="AP239" s="83" t="str">
        <f>IF('ESS Request Form'!$B$95 = "", "No Information Submitted", IF('ESS Request Form'!$B$95 = "Yes", "Y", IF('ESS Request Form'!$B$95 = "No", "N", "Error")))</f>
        <v>No Information Submitted</v>
      </c>
      <c r="AQ239" s="83" t="str">
        <f>IF('ESS Request Form'!$B$97 = "", "No Information Submitted", IF('ESS Request Form'!$B$97 = "Yes", "Y", IF('ESS Request Form'!$B$97 = "No", "N", "Error")))</f>
        <v>No Information Submitted</v>
      </c>
      <c r="AR239" s="84"/>
      <c r="AS239" s="84"/>
      <c r="AT239" s="83" t="str">
        <f>IF('ESS Request Form'!$B$16 = "Add", "Add", IF('ESS Request Form'!$B$16 = "Revise", "Revise", "No Information Submitted"))</f>
        <v>No Information Submitted</v>
      </c>
    </row>
    <row r="240" spans="1:46" s="70" customFormat="1" ht="28.8" x14ac:dyDescent="0.3">
      <c r="A240" s="82" t="str">
        <f>IF(ISBLANK('ESS Request Form'!$B$6), "No Information Submitted", 'ESS Request Form'!$B$6)</f>
        <v>No Information Submitted</v>
      </c>
      <c r="B240" s="82"/>
      <c r="C240" s="82" t="str">
        <f>IF(ISBLANK('ESS Request Form'!$B348), "No Information Submitted", 'ESS Request Form'!$B348)</f>
        <v>No Information Submitted</v>
      </c>
      <c r="D240" s="83" t="str">
        <f>IF(ISBLANK('ESS Request Form'!$B$30), "No Information Submitted", 'ESS Request Form'!$B$30)</f>
        <v>No Information Submitted</v>
      </c>
      <c r="E240" s="83" t="str">
        <f>IF(ISBLANK('ESS Request Form'!$C348), "No Information Submitted", IF('ESS Request Form'!$C348 = "No", "N", IF('ESS Request Form'!$C348 = "Yes", "Y", "Error")))</f>
        <v>No Information Submitted</v>
      </c>
      <c r="F240" s="83" t="str">
        <f>IF(ISBLANK('ESS Request Form'!$B$22), "No Information Submitted", 'ESS Request Form'!$B$22)</f>
        <v>No Information Submitted</v>
      </c>
      <c r="G240" s="84" t="str">
        <f>IF(ISBLANK('ESS Request Form'!$B$26), "No Information Submitted", 'ESS Request Form'!$B$26)</f>
        <v>No Information Submitted</v>
      </c>
      <c r="H240" s="83" t="str">
        <f>IF(ISBLANK('ESS Request Form'!$B$24), "No Information Submitted", 'ESS Request Form'!$B$24)</f>
        <v>No Information Submitted</v>
      </c>
      <c r="I240" s="83" t="str">
        <f xml:space="preserve"> IF('ESS Request Form'!$B$42 = "Yes", IF(OR('ESS Request Form'!$B$51 = "Yes", OR('ESS Request Form'!$B$62 = "Yes: SA8-SA15", 'ESS Request Form'!$B$62 = "Yes: SA8-SA15, SA17 &amp; SA18")), IF('ESS Request Form'!$B$51 = "Yes", "Y", "N"), "ERROR - No SA or SB Submitted"), "N")</f>
        <v>N</v>
      </c>
      <c r="J2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0" s="83" t="str">
        <f>IF($J$4 &lt;&gt; "Y", "N", IF('ESS Request Form'!$B$66 = "Yes", "Y", "N"))</f>
        <v>N</v>
      </c>
      <c r="L240" s="83" t="str">
        <f>IF($J$4 &lt;&gt; "Y", "N", IF(OR('ESS Request Form'!$B$62 = "Yes: SA8-SA15", 'ESS Request Form'!$B$62 = "Yes: SA8-SA15, SA17 &amp; SA18"), "Y", "N"))</f>
        <v>N</v>
      </c>
      <c r="M240" s="83" t="str">
        <f>IF($J$4 &lt;&gt; "Y", "N", IF('ESS Request Form'!$B$62 = "Yes: SA8-SA15, SA17 &amp; SA18", "Y", "N"))</f>
        <v>N</v>
      </c>
      <c r="N2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0" s="83"/>
      <c r="P240" s="83" t="str">
        <f>IF(ISBLANK('ESS Request Form'!$D348), "No Information Submitted", 'ESS Request Form'!$D348)</f>
        <v>No Information Submitted</v>
      </c>
      <c r="Q240" s="83" t="str">
        <f>IF(ISBLANK('ESS Request Form'!$E348), "No Information Submitted", 'ESS Request Form'!$E348)</f>
        <v>No Information Submitted</v>
      </c>
      <c r="R240" s="83" t="str">
        <f>IF(ISBLANK('ESS Request Form'!$F348), "No Information Submitted", 'ESS Request Form'!$F348)</f>
        <v>No Information Submitted</v>
      </c>
      <c r="S240" s="83" t="str">
        <f>IF(ISBLANK('ESS Request Form'!$G348), "No Information Submitted", 'ESS Request Form'!$G348)</f>
        <v>No Information Submitted</v>
      </c>
      <c r="T240" s="83" t="str">
        <f>IF(ISBLANK('ESS Request Form'!$H348), "No Information Submitted", 'ESS Request Form'!$H348)</f>
        <v>No Information Submitted</v>
      </c>
      <c r="U240" s="83" t="str">
        <f>IF($I$4 &lt;&gt; "Y", "No Information Submitted", IF(ISBLANK('ESS Request Form'!$B$44), "No NRTL Selected", 'ESS Request Form'!$B$44))</f>
        <v>No Information Submitted</v>
      </c>
      <c r="V240" s="84" t="str">
        <f t="shared" si="12"/>
        <v>No Information Submitted</v>
      </c>
      <c r="W240" s="83" t="str">
        <f>IF($J$4 &lt;&gt; "Y", "No Information Submitted", IF(ISBLANK('ESS Request Form'!$B$44), "No NRTL Selected", 'ESS Request Form'!$B$44))</f>
        <v>No Information Submitted</v>
      </c>
      <c r="X240" s="84" t="str">
        <f t="shared" si="13"/>
        <v>No Information Submitted</v>
      </c>
      <c r="Y240" s="83" t="str">
        <f>IF($J$4 &lt;&gt; "Y", "No Information Submitted", IF(AND($J$4= "Y", ISBLANK('ESS Request Form'!$B$64)), "ERROR - No Firmware Version Submitted", 'ESS Request Form'!$B$64))</f>
        <v>No Information Submitted</v>
      </c>
      <c r="Z240" s="84" t="str">
        <f t="shared" si="14"/>
        <v>No Information Submitted</v>
      </c>
      <c r="AA240" s="84" t="str">
        <f t="shared" si="15"/>
        <v>No Information Submitted</v>
      </c>
      <c r="AB240" s="83" t="str">
        <f>IF($N$4 = "No Information Submitted", "No Information Submitted", IF(ISBLANK('ESS Request Form'!$B$76), "No Information Submitted", 'ESS Request Form'!$B$76))</f>
        <v>No Information Submitted</v>
      </c>
      <c r="AC240" s="84" t="str">
        <f>IF($N$4 = "No Information Submitted", "No Information Submitted", IF(ISBLANK('ESS Request Form'!$B$76), "No Information Submitted", ""))</f>
        <v>No Information Submitted</v>
      </c>
      <c r="AD240" s="83"/>
      <c r="AF240" s="83"/>
      <c r="AG240" s="83"/>
      <c r="AH240" s="83" t="str">
        <f>IF(ISBLANK('ESS Request Form'!$I348), "", _xlfn.CONCAT("Integrated Inverter model number ", 'ESS Request Form'!$I348))</f>
        <v/>
      </c>
      <c r="AI240" s="83" t="str">
        <f>IF('ESS Request Form'!$B$81 = "", "No Information Submitted", IF('ESS Request Form'!$B$81 = "Yes", "Y", IF('ESS Request Form'!$B$81 = "No", "N", "Error")))</f>
        <v>No Information Submitted</v>
      </c>
      <c r="AJ240" s="83" t="str">
        <f>IF('ESS Request Form'!$B$83 = "", "No Information Submitted", IF('ESS Request Form'!$B$83 = "Yes", "Y", IF('ESS Request Form'!$B$83 = "No", "N", "Error")))</f>
        <v>No Information Submitted</v>
      </c>
      <c r="AK240" s="83" t="str">
        <f>IF('ESS Request Form'!$B$85 = "", "No Information Submitted", IF('ESS Request Form'!$B$85 = "Yes", "Y", IF('ESS Request Form'!$B$85 = "No", "N", "Error")))</f>
        <v>No Information Submitted</v>
      </c>
      <c r="AL240" s="83" t="str">
        <f>IF('ESS Request Form'!$B$87 = "", "No Information Submitted", IF('ESS Request Form'!$B$87 = "Yes", "Y", IF('ESS Request Form'!$B$87 = "No", "N", "Error")))</f>
        <v>No Information Submitted</v>
      </c>
      <c r="AM240" s="83" t="str">
        <f>IF('ESS Request Form'!$B$89 = "", "No Information Submitted", IF('ESS Request Form'!$B$89 = "Yes", "Y", IF('ESS Request Form'!$B$89 = "No", "N", "Error")))</f>
        <v>No Information Submitted</v>
      </c>
      <c r="AN240" s="83" t="str">
        <f>IF('ESS Request Form'!$B$91 = "", "No Information Submitted", IF('ESS Request Form'!$B$91 = "Yes", "Y", IF('ESS Request Form'!$B$91 = "No", "N", "Error")))</f>
        <v>No Information Submitted</v>
      </c>
      <c r="AO240" s="83" t="str">
        <f>IF('ESS Request Form'!$B$93 = "", "No Information Submitted", IF('ESS Request Form'!$B$93 = "Yes", "Y", IF('ESS Request Form'!$B$93 = "No", "N", "Error")))</f>
        <v>No Information Submitted</v>
      </c>
      <c r="AP240" s="83" t="str">
        <f>IF('ESS Request Form'!$B$95 = "", "No Information Submitted", IF('ESS Request Form'!$B$95 = "Yes", "Y", IF('ESS Request Form'!$B$95 = "No", "N", "Error")))</f>
        <v>No Information Submitted</v>
      </c>
      <c r="AQ240" s="83" t="str">
        <f>IF('ESS Request Form'!$B$97 = "", "No Information Submitted", IF('ESS Request Form'!$B$97 = "Yes", "Y", IF('ESS Request Form'!$B$97 = "No", "N", "Error")))</f>
        <v>No Information Submitted</v>
      </c>
      <c r="AR240" s="84"/>
      <c r="AS240" s="84"/>
      <c r="AT240" s="83" t="str">
        <f>IF('ESS Request Form'!$B$16 = "Add", "Add", IF('ESS Request Form'!$B$16 = "Revise", "Revise", "No Information Submitted"))</f>
        <v>No Information Submitted</v>
      </c>
    </row>
    <row r="241" spans="1:46" s="70" customFormat="1" ht="28.8" x14ac:dyDescent="0.3">
      <c r="A241" s="82" t="str">
        <f>IF(ISBLANK('ESS Request Form'!$B$6), "No Information Submitted", 'ESS Request Form'!$B$6)</f>
        <v>No Information Submitted</v>
      </c>
      <c r="B241" s="82"/>
      <c r="C241" s="82" t="str">
        <f>IF(ISBLANK('ESS Request Form'!$B349), "No Information Submitted", 'ESS Request Form'!$B349)</f>
        <v>No Information Submitted</v>
      </c>
      <c r="D241" s="83" t="str">
        <f>IF(ISBLANK('ESS Request Form'!$B$30), "No Information Submitted", 'ESS Request Form'!$B$30)</f>
        <v>No Information Submitted</v>
      </c>
      <c r="E241" s="83" t="str">
        <f>IF(ISBLANK('ESS Request Form'!$C349), "No Information Submitted", IF('ESS Request Form'!$C349 = "No", "N", IF('ESS Request Form'!$C349 = "Yes", "Y", "Error")))</f>
        <v>No Information Submitted</v>
      </c>
      <c r="F241" s="83" t="str">
        <f>IF(ISBLANK('ESS Request Form'!$B$22), "No Information Submitted", 'ESS Request Form'!$B$22)</f>
        <v>No Information Submitted</v>
      </c>
      <c r="G241" s="84" t="str">
        <f>IF(ISBLANK('ESS Request Form'!$B$26), "No Information Submitted", 'ESS Request Form'!$B$26)</f>
        <v>No Information Submitted</v>
      </c>
      <c r="H241" s="83" t="str">
        <f>IF(ISBLANK('ESS Request Form'!$B$24), "No Information Submitted", 'ESS Request Form'!$B$24)</f>
        <v>No Information Submitted</v>
      </c>
      <c r="I241" s="83" t="str">
        <f xml:space="preserve"> IF('ESS Request Form'!$B$42 = "Yes", IF(OR('ESS Request Form'!$B$51 = "Yes", OR('ESS Request Form'!$B$62 = "Yes: SA8-SA15", 'ESS Request Form'!$B$62 = "Yes: SA8-SA15, SA17 &amp; SA18")), IF('ESS Request Form'!$B$51 = "Yes", "Y", "N"), "ERROR - No SA or SB Submitted"), "N")</f>
        <v>N</v>
      </c>
      <c r="J2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1" s="83" t="str">
        <f>IF($J$4 &lt;&gt; "Y", "N", IF('ESS Request Form'!$B$66 = "Yes", "Y", "N"))</f>
        <v>N</v>
      </c>
      <c r="L241" s="83" t="str">
        <f>IF($J$4 &lt;&gt; "Y", "N", IF(OR('ESS Request Form'!$B$62 = "Yes: SA8-SA15", 'ESS Request Form'!$B$62 = "Yes: SA8-SA15, SA17 &amp; SA18"), "Y", "N"))</f>
        <v>N</v>
      </c>
      <c r="M241" s="83" t="str">
        <f>IF($J$4 &lt;&gt; "Y", "N", IF('ESS Request Form'!$B$62 = "Yes: SA8-SA15, SA17 &amp; SA18", "Y", "N"))</f>
        <v>N</v>
      </c>
      <c r="N2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1" s="83"/>
      <c r="P241" s="83" t="str">
        <f>IF(ISBLANK('ESS Request Form'!$D349), "No Information Submitted", 'ESS Request Form'!$D349)</f>
        <v>No Information Submitted</v>
      </c>
      <c r="Q241" s="83" t="str">
        <f>IF(ISBLANK('ESS Request Form'!$E349), "No Information Submitted", 'ESS Request Form'!$E349)</f>
        <v>No Information Submitted</v>
      </c>
      <c r="R241" s="83" t="str">
        <f>IF(ISBLANK('ESS Request Form'!$F349), "No Information Submitted", 'ESS Request Form'!$F349)</f>
        <v>No Information Submitted</v>
      </c>
      <c r="S241" s="83" t="str">
        <f>IF(ISBLANK('ESS Request Form'!$G349), "No Information Submitted", 'ESS Request Form'!$G349)</f>
        <v>No Information Submitted</v>
      </c>
      <c r="T241" s="83" t="str">
        <f>IF(ISBLANK('ESS Request Form'!$H349), "No Information Submitted", 'ESS Request Form'!$H349)</f>
        <v>No Information Submitted</v>
      </c>
      <c r="U241" s="83" t="str">
        <f>IF($I$4 &lt;&gt; "Y", "No Information Submitted", IF(ISBLANK('ESS Request Form'!$B$44), "No NRTL Selected", 'ESS Request Form'!$B$44))</f>
        <v>No Information Submitted</v>
      </c>
      <c r="V241" s="84" t="str">
        <f t="shared" si="12"/>
        <v>No Information Submitted</v>
      </c>
      <c r="W241" s="83" t="str">
        <f>IF($J$4 &lt;&gt; "Y", "No Information Submitted", IF(ISBLANK('ESS Request Form'!$B$44), "No NRTL Selected", 'ESS Request Form'!$B$44))</f>
        <v>No Information Submitted</v>
      </c>
      <c r="X241" s="84" t="str">
        <f t="shared" si="13"/>
        <v>No Information Submitted</v>
      </c>
      <c r="Y241" s="83" t="str">
        <f>IF($J$4 &lt;&gt; "Y", "No Information Submitted", IF(AND($J$4= "Y", ISBLANK('ESS Request Form'!$B$64)), "ERROR - No Firmware Version Submitted", 'ESS Request Form'!$B$64))</f>
        <v>No Information Submitted</v>
      </c>
      <c r="Z241" s="84" t="str">
        <f t="shared" si="14"/>
        <v>No Information Submitted</v>
      </c>
      <c r="AA241" s="84" t="str">
        <f t="shared" si="15"/>
        <v>No Information Submitted</v>
      </c>
      <c r="AB241" s="83" t="str">
        <f>IF($N$4 = "No Information Submitted", "No Information Submitted", IF(ISBLANK('ESS Request Form'!$B$76), "No Information Submitted", 'ESS Request Form'!$B$76))</f>
        <v>No Information Submitted</v>
      </c>
      <c r="AC241" s="84" t="str">
        <f>IF($N$4 = "No Information Submitted", "No Information Submitted", IF(ISBLANK('ESS Request Form'!$B$76), "No Information Submitted", ""))</f>
        <v>No Information Submitted</v>
      </c>
      <c r="AD241" s="83"/>
      <c r="AF241" s="83"/>
      <c r="AG241" s="83"/>
      <c r="AH241" s="83" t="str">
        <f>IF(ISBLANK('ESS Request Form'!$I349), "", _xlfn.CONCAT("Integrated Inverter model number ", 'ESS Request Form'!$I349))</f>
        <v/>
      </c>
      <c r="AI241" s="83" t="str">
        <f>IF('ESS Request Form'!$B$81 = "", "No Information Submitted", IF('ESS Request Form'!$B$81 = "Yes", "Y", IF('ESS Request Form'!$B$81 = "No", "N", "Error")))</f>
        <v>No Information Submitted</v>
      </c>
      <c r="AJ241" s="83" t="str">
        <f>IF('ESS Request Form'!$B$83 = "", "No Information Submitted", IF('ESS Request Form'!$B$83 = "Yes", "Y", IF('ESS Request Form'!$B$83 = "No", "N", "Error")))</f>
        <v>No Information Submitted</v>
      </c>
      <c r="AK241" s="83" t="str">
        <f>IF('ESS Request Form'!$B$85 = "", "No Information Submitted", IF('ESS Request Form'!$B$85 = "Yes", "Y", IF('ESS Request Form'!$B$85 = "No", "N", "Error")))</f>
        <v>No Information Submitted</v>
      </c>
      <c r="AL241" s="83" t="str">
        <f>IF('ESS Request Form'!$B$87 = "", "No Information Submitted", IF('ESS Request Form'!$B$87 = "Yes", "Y", IF('ESS Request Form'!$B$87 = "No", "N", "Error")))</f>
        <v>No Information Submitted</v>
      </c>
      <c r="AM241" s="83" t="str">
        <f>IF('ESS Request Form'!$B$89 = "", "No Information Submitted", IF('ESS Request Form'!$B$89 = "Yes", "Y", IF('ESS Request Form'!$B$89 = "No", "N", "Error")))</f>
        <v>No Information Submitted</v>
      </c>
      <c r="AN241" s="83" t="str">
        <f>IF('ESS Request Form'!$B$91 = "", "No Information Submitted", IF('ESS Request Form'!$B$91 = "Yes", "Y", IF('ESS Request Form'!$B$91 = "No", "N", "Error")))</f>
        <v>No Information Submitted</v>
      </c>
      <c r="AO241" s="83" t="str">
        <f>IF('ESS Request Form'!$B$93 = "", "No Information Submitted", IF('ESS Request Form'!$B$93 = "Yes", "Y", IF('ESS Request Form'!$B$93 = "No", "N", "Error")))</f>
        <v>No Information Submitted</v>
      </c>
      <c r="AP241" s="83" t="str">
        <f>IF('ESS Request Form'!$B$95 = "", "No Information Submitted", IF('ESS Request Form'!$B$95 = "Yes", "Y", IF('ESS Request Form'!$B$95 = "No", "N", "Error")))</f>
        <v>No Information Submitted</v>
      </c>
      <c r="AQ241" s="83" t="str">
        <f>IF('ESS Request Form'!$B$97 = "", "No Information Submitted", IF('ESS Request Form'!$B$97 = "Yes", "Y", IF('ESS Request Form'!$B$97 = "No", "N", "Error")))</f>
        <v>No Information Submitted</v>
      </c>
      <c r="AR241" s="84"/>
      <c r="AS241" s="84"/>
      <c r="AT241" s="83" t="str">
        <f>IF('ESS Request Form'!$B$16 = "Add", "Add", IF('ESS Request Form'!$B$16 = "Revise", "Revise", "No Information Submitted"))</f>
        <v>No Information Submitted</v>
      </c>
    </row>
    <row r="242" spans="1:46" s="70" customFormat="1" ht="28.8" x14ac:dyDescent="0.3">
      <c r="A242" s="82" t="str">
        <f>IF(ISBLANK('ESS Request Form'!$B$6), "No Information Submitted", 'ESS Request Form'!$B$6)</f>
        <v>No Information Submitted</v>
      </c>
      <c r="B242" s="82"/>
      <c r="C242" s="82" t="str">
        <f>IF(ISBLANK('ESS Request Form'!$B350), "No Information Submitted", 'ESS Request Form'!$B350)</f>
        <v>No Information Submitted</v>
      </c>
      <c r="D242" s="83" t="str">
        <f>IF(ISBLANK('ESS Request Form'!$B$30), "No Information Submitted", 'ESS Request Form'!$B$30)</f>
        <v>No Information Submitted</v>
      </c>
      <c r="E242" s="83" t="str">
        <f>IF(ISBLANK('ESS Request Form'!$C350), "No Information Submitted", IF('ESS Request Form'!$C350 = "No", "N", IF('ESS Request Form'!$C350 = "Yes", "Y", "Error")))</f>
        <v>No Information Submitted</v>
      </c>
      <c r="F242" s="83" t="str">
        <f>IF(ISBLANK('ESS Request Form'!$B$22), "No Information Submitted", 'ESS Request Form'!$B$22)</f>
        <v>No Information Submitted</v>
      </c>
      <c r="G242" s="84" t="str">
        <f>IF(ISBLANK('ESS Request Form'!$B$26), "No Information Submitted", 'ESS Request Form'!$B$26)</f>
        <v>No Information Submitted</v>
      </c>
      <c r="H242" s="83" t="str">
        <f>IF(ISBLANK('ESS Request Form'!$B$24), "No Information Submitted", 'ESS Request Form'!$B$24)</f>
        <v>No Information Submitted</v>
      </c>
      <c r="I242" s="83" t="str">
        <f xml:space="preserve"> IF('ESS Request Form'!$B$42 = "Yes", IF(OR('ESS Request Form'!$B$51 = "Yes", OR('ESS Request Form'!$B$62 = "Yes: SA8-SA15", 'ESS Request Form'!$B$62 = "Yes: SA8-SA15, SA17 &amp; SA18")), IF('ESS Request Form'!$B$51 = "Yes", "Y", "N"), "ERROR - No SA or SB Submitted"), "N")</f>
        <v>N</v>
      </c>
      <c r="J2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2" s="83" t="str">
        <f>IF($J$4 &lt;&gt; "Y", "N", IF('ESS Request Form'!$B$66 = "Yes", "Y", "N"))</f>
        <v>N</v>
      </c>
      <c r="L242" s="83" t="str">
        <f>IF($J$4 &lt;&gt; "Y", "N", IF(OR('ESS Request Form'!$B$62 = "Yes: SA8-SA15", 'ESS Request Form'!$B$62 = "Yes: SA8-SA15, SA17 &amp; SA18"), "Y", "N"))</f>
        <v>N</v>
      </c>
      <c r="M242" s="83" t="str">
        <f>IF($J$4 &lt;&gt; "Y", "N", IF('ESS Request Form'!$B$62 = "Yes: SA8-SA15, SA17 &amp; SA18", "Y", "N"))</f>
        <v>N</v>
      </c>
      <c r="N2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2" s="83"/>
      <c r="P242" s="83" t="str">
        <f>IF(ISBLANK('ESS Request Form'!$D350), "No Information Submitted", 'ESS Request Form'!$D350)</f>
        <v>No Information Submitted</v>
      </c>
      <c r="Q242" s="83" t="str">
        <f>IF(ISBLANK('ESS Request Form'!$E350), "No Information Submitted", 'ESS Request Form'!$E350)</f>
        <v>No Information Submitted</v>
      </c>
      <c r="R242" s="83" t="str">
        <f>IF(ISBLANK('ESS Request Form'!$F350), "No Information Submitted", 'ESS Request Form'!$F350)</f>
        <v>No Information Submitted</v>
      </c>
      <c r="S242" s="83" t="str">
        <f>IF(ISBLANK('ESS Request Form'!$G350), "No Information Submitted", 'ESS Request Form'!$G350)</f>
        <v>No Information Submitted</v>
      </c>
      <c r="T242" s="83" t="str">
        <f>IF(ISBLANK('ESS Request Form'!$H350), "No Information Submitted", 'ESS Request Form'!$H350)</f>
        <v>No Information Submitted</v>
      </c>
      <c r="U242" s="83" t="str">
        <f>IF($I$4 &lt;&gt; "Y", "No Information Submitted", IF(ISBLANK('ESS Request Form'!$B$44), "No NRTL Selected", 'ESS Request Form'!$B$44))</f>
        <v>No Information Submitted</v>
      </c>
      <c r="V242" s="84" t="str">
        <f t="shared" si="12"/>
        <v>No Information Submitted</v>
      </c>
      <c r="W242" s="83" t="str">
        <f>IF($J$4 &lt;&gt; "Y", "No Information Submitted", IF(ISBLANK('ESS Request Form'!$B$44), "No NRTL Selected", 'ESS Request Form'!$B$44))</f>
        <v>No Information Submitted</v>
      </c>
      <c r="X242" s="84" t="str">
        <f t="shared" si="13"/>
        <v>No Information Submitted</v>
      </c>
      <c r="Y242" s="83" t="str">
        <f>IF($J$4 &lt;&gt; "Y", "No Information Submitted", IF(AND($J$4= "Y", ISBLANK('ESS Request Form'!$B$64)), "ERROR - No Firmware Version Submitted", 'ESS Request Form'!$B$64))</f>
        <v>No Information Submitted</v>
      </c>
      <c r="Z242" s="84" t="str">
        <f t="shared" si="14"/>
        <v>No Information Submitted</v>
      </c>
      <c r="AA242" s="84" t="str">
        <f t="shared" si="15"/>
        <v>No Information Submitted</v>
      </c>
      <c r="AB242" s="83" t="str">
        <f>IF($N$4 = "No Information Submitted", "No Information Submitted", IF(ISBLANK('ESS Request Form'!$B$76), "No Information Submitted", 'ESS Request Form'!$B$76))</f>
        <v>No Information Submitted</v>
      </c>
      <c r="AC242" s="84" t="str">
        <f>IF($N$4 = "No Information Submitted", "No Information Submitted", IF(ISBLANK('ESS Request Form'!$B$76), "No Information Submitted", ""))</f>
        <v>No Information Submitted</v>
      </c>
      <c r="AD242" s="83"/>
      <c r="AF242" s="83"/>
      <c r="AG242" s="83"/>
      <c r="AH242" s="83" t="str">
        <f>IF(ISBLANK('ESS Request Form'!$I350), "", _xlfn.CONCAT("Integrated Inverter model number ", 'ESS Request Form'!$I350))</f>
        <v/>
      </c>
      <c r="AI242" s="83" t="str">
        <f>IF('ESS Request Form'!$B$81 = "", "No Information Submitted", IF('ESS Request Form'!$B$81 = "Yes", "Y", IF('ESS Request Form'!$B$81 = "No", "N", "Error")))</f>
        <v>No Information Submitted</v>
      </c>
      <c r="AJ242" s="83" t="str">
        <f>IF('ESS Request Form'!$B$83 = "", "No Information Submitted", IF('ESS Request Form'!$B$83 = "Yes", "Y", IF('ESS Request Form'!$B$83 = "No", "N", "Error")))</f>
        <v>No Information Submitted</v>
      </c>
      <c r="AK242" s="83" t="str">
        <f>IF('ESS Request Form'!$B$85 = "", "No Information Submitted", IF('ESS Request Form'!$B$85 = "Yes", "Y", IF('ESS Request Form'!$B$85 = "No", "N", "Error")))</f>
        <v>No Information Submitted</v>
      </c>
      <c r="AL242" s="83" t="str">
        <f>IF('ESS Request Form'!$B$87 = "", "No Information Submitted", IF('ESS Request Form'!$B$87 = "Yes", "Y", IF('ESS Request Form'!$B$87 = "No", "N", "Error")))</f>
        <v>No Information Submitted</v>
      </c>
      <c r="AM242" s="83" t="str">
        <f>IF('ESS Request Form'!$B$89 = "", "No Information Submitted", IF('ESS Request Form'!$B$89 = "Yes", "Y", IF('ESS Request Form'!$B$89 = "No", "N", "Error")))</f>
        <v>No Information Submitted</v>
      </c>
      <c r="AN242" s="83" t="str">
        <f>IF('ESS Request Form'!$B$91 = "", "No Information Submitted", IF('ESS Request Form'!$B$91 = "Yes", "Y", IF('ESS Request Form'!$B$91 = "No", "N", "Error")))</f>
        <v>No Information Submitted</v>
      </c>
      <c r="AO242" s="83" t="str">
        <f>IF('ESS Request Form'!$B$93 = "", "No Information Submitted", IF('ESS Request Form'!$B$93 = "Yes", "Y", IF('ESS Request Form'!$B$93 = "No", "N", "Error")))</f>
        <v>No Information Submitted</v>
      </c>
      <c r="AP242" s="83" t="str">
        <f>IF('ESS Request Form'!$B$95 = "", "No Information Submitted", IF('ESS Request Form'!$B$95 = "Yes", "Y", IF('ESS Request Form'!$B$95 = "No", "N", "Error")))</f>
        <v>No Information Submitted</v>
      </c>
      <c r="AQ242" s="83" t="str">
        <f>IF('ESS Request Form'!$B$97 = "", "No Information Submitted", IF('ESS Request Form'!$B$97 = "Yes", "Y", IF('ESS Request Form'!$B$97 = "No", "N", "Error")))</f>
        <v>No Information Submitted</v>
      </c>
      <c r="AR242" s="84"/>
      <c r="AS242" s="84"/>
      <c r="AT242" s="83" t="str">
        <f>IF('ESS Request Form'!$B$16 = "Add", "Add", IF('ESS Request Form'!$B$16 = "Revise", "Revise", "No Information Submitted"))</f>
        <v>No Information Submitted</v>
      </c>
    </row>
    <row r="243" spans="1:46" s="70" customFormat="1" ht="28.8" x14ac:dyDescent="0.3">
      <c r="A243" s="82" t="str">
        <f>IF(ISBLANK('ESS Request Form'!$B$6), "No Information Submitted", 'ESS Request Form'!$B$6)</f>
        <v>No Information Submitted</v>
      </c>
      <c r="B243" s="82"/>
      <c r="C243" s="82" t="str">
        <f>IF(ISBLANK('ESS Request Form'!$B351), "No Information Submitted", 'ESS Request Form'!$B351)</f>
        <v>No Information Submitted</v>
      </c>
      <c r="D243" s="83" t="str">
        <f>IF(ISBLANK('ESS Request Form'!$B$30), "No Information Submitted", 'ESS Request Form'!$B$30)</f>
        <v>No Information Submitted</v>
      </c>
      <c r="E243" s="83" t="str">
        <f>IF(ISBLANK('ESS Request Form'!$C351), "No Information Submitted", IF('ESS Request Form'!$C351 = "No", "N", IF('ESS Request Form'!$C351 = "Yes", "Y", "Error")))</f>
        <v>No Information Submitted</v>
      </c>
      <c r="F243" s="83" t="str">
        <f>IF(ISBLANK('ESS Request Form'!$B$22), "No Information Submitted", 'ESS Request Form'!$B$22)</f>
        <v>No Information Submitted</v>
      </c>
      <c r="G243" s="84" t="str">
        <f>IF(ISBLANK('ESS Request Form'!$B$26), "No Information Submitted", 'ESS Request Form'!$B$26)</f>
        <v>No Information Submitted</v>
      </c>
      <c r="H243" s="83" t="str">
        <f>IF(ISBLANK('ESS Request Form'!$B$24), "No Information Submitted", 'ESS Request Form'!$B$24)</f>
        <v>No Information Submitted</v>
      </c>
      <c r="I243" s="83" t="str">
        <f xml:space="preserve"> IF('ESS Request Form'!$B$42 = "Yes", IF(OR('ESS Request Form'!$B$51 = "Yes", OR('ESS Request Form'!$B$62 = "Yes: SA8-SA15", 'ESS Request Form'!$B$62 = "Yes: SA8-SA15, SA17 &amp; SA18")), IF('ESS Request Form'!$B$51 = "Yes", "Y", "N"), "ERROR - No SA or SB Submitted"), "N")</f>
        <v>N</v>
      </c>
      <c r="J2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3" s="83" t="str">
        <f>IF($J$4 &lt;&gt; "Y", "N", IF('ESS Request Form'!$B$66 = "Yes", "Y", "N"))</f>
        <v>N</v>
      </c>
      <c r="L243" s="83" t="str">
        <f>IF($J$4 &lt;&gt; "Y", "N", IF(OR('ESS Request Form'!$B$62 = "Yes: SA8-SA15", 'ESS Request Form'!$B$62 = "Yes: SA8-SA15, SA17 &amp; SA18"), "Y", "N"))</f>
        <v>N</v>
      </c>
      <c r="M243" s="83" t="str">
        <f>IF($J$4 &lt;&gt; "Y", "N", IF('ESS Request Form'!$B$62 = "Yes: SA8-SA15, SA17 &amp; SA18", "Y", "N"))</f>
        <v>N</v>
      </c>
      <c r="N2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3" s="83"/>
      <c r="P243" s="83" t="str">
        <f>IF(ISBLANK('ESS Request Form'!$D351), "No Information Submitted", 'ESS Request Form'!$D351)</f>
        <v>No Information Submitted</v>
      </c>
      <c r="Q243" s="83" t="str">
        <f>IF(ISBLANK('ESS Request Form'!$E351), "No Information Submitted", 'ESS Request Form'!$E351)</f>
        <v>No Information Submitted</v>
      </c>
      <c r="R243" s="83" t="str">
        <f>IF(ISBLANK('ESS Request Form'!$F351), "No Information Submitted", 'ESS Request Form'!$F351)</f>
        <v>No Information Submitted</v>
      </c>
      <c r="S243" s="83" t="str">
        <f>IF(ISBLANK('ESS Request Form'!$G351), "No Information Submitted", 'ESS Request Form'!$G351)</f>
        <v>No Information Submitted</v>
      </c>
      <c r="T243" s="83" t="str">
        <f>IF(ISBLANK('ESS Request Form'!$H351), "No Information Submitted", 'ESS Request Form'!$H351)</f>
        <v>No Information Submitted</v>
      </c>
      <c r="U243" s="83" t="str">
        <f>IF($I$4 &lt;&gt; "Y", "No Information Submitted", IF(ISBLANK('ESS Request Form'!$B$44), "No NRTL Selected", 'ESS Request Form'!$B$44))</f>
        <v>No Information Submitted</v>
      </c>
      <c r="V243" s="84" t="str">
        <f t="shared" si="12"/>
        <v>No Information Submitted</v>
      </c>
      <c r="W243" s="83" t="str">
        <f>IF($J$4 &lt;&gt; "Y", "No Information Submitted", IF(ISBLANK('ESS Request Form'!$B$44), "No NRTL Selected", 'ESS Request Form'!$B$44))</f>
        <v>No Information Submitted</v>
      </c>
      <c r="X243" s="84" t="str">
        <f t="shared" si="13"/>
        <v>No Information Submitted</v>
      </c>
      <c r="Y243" s="83" t="str">
        <f>IF($J$4 &lt;&gt; "Y", "No Information Submitted", IF(AND($J$4= "Y", ISBLANK('ESS Request Form'!$B$64)), "ERROR - No Firmware Version Submitted", 'ESS Request Form'!$B$64))</f>
        <v>No Information Submitted</v>
      </c>
      <c r="Z243" s="84" t="str">
        <f t="shared" si="14"/>
        <v>No Information Submitted</v>
      </c>
      <c r="AA243" s="84" t="str">
        <f t="shared" si="15"/>
        <v>No Information Submitted</v>
      </c>
      <c r="AB243" s="83" t="str">
        <f>IF($N$4 = "No Information Submitted", "No Information Submitted", IF(ISBLANK('ESS Request Form'!$B$76), "No Information Submitted", 'ESS Request Form'!$B$76))</f>
        <v>No Information Submitted</v>
      </c>
      <c r="AC243" s="84" t="str">
        <f>IF($N$4 = "No Information Submitted", "No Information Submitted", IF(ISBLANK('ESS Request Form'!$B$76), "No Information Submitted", ""))</f>
        <v>No Information Submitted</v>
      </c>
      <c r="AD243" s="83"/>
      <c r="AF243" s="83"/>
      <c r="AG243" s="83"/>
      <c r="AH243" s="83" t="str">
        <f>IF(ISBLANK('ESS Request Form'!$I351), "", _xlfn.CONCAT("Integrated Inverter model number ", 'ESS Request Form'!$I351))</f>
        <v/>
      </c>
      <c r="AI243" s="83" t="str">
        <f>IF('ESS Request Form'!$B$81 = "", "No Information Submitted", IF('ESS Request Form'!$B$81 = "Yes", "Y", IF('ESS Request Form'!$B$81 = "No", "N", "Error")))</f>
        <v>No Information Submitted</v>
      </c>
      <c r="AJ243" s="83" t="str">
        <f>IF('ESS Request Form'!$B$83 = "", "No Information Submitted", IF('ESS Request Form'!$B$83 = "Yes", "Y", IF('ESS Request Form'!$B$83 = "No", "N", "Error")))</f>
        <v>No Information Submitted</v>
      </c>
      <c r="AK243" s="83" t="str">
        <f>IF('ESS Request Form'!$B$85 = "", "No Information Submitted", IF('ESS Request Form'!$B$85 = "Yes", "Y", IF('ESS Request Form'!$B$85 = "No", "N", "Error")))</f>
        <v>No Information Submitted</v>
      </c>
      <c r="AL243" s="83" t="str">
        <f>IF('ESS Request Form'!$B$87 = "", "No Information Submitted", IF('ESS Request Form'!$B$87 = "Yes", "Y", IF('ESS Request Form'!$B$87 = "No", "N", "Error")))</f>
        <v>No Information Submitted</v>
      </c>
      <c r="AM243" s="83" t="str">
        <f>IF('ESS Request Form'!$B$89 = "", "No Information Submitted", IF('ESS Request Form'!$B$89 = "Yes", "Y", IF('ESS Request Form'!$B$89 = "No", "N", "Error")))</f>
        <v>No Information Submitted</v>
      </c>
      <c r="AN243" s="83" t="str">
        <f>IF('ESS Request Form'!$B$91 = "", "No Information Submitted", IF('ESS Request Form'!$B$91 = "Yes", "Y", IF('ESS Request Form'!$B$91 = "No", "N", "Error")))</f>
        <v>No Information Submitted</v>
      </c>
      <c r="AO243" s="83" t="str">
        <f>IF('ESS Request Form'!$B$93 = "", "No Information Submitted", IF('ESS Request Form'!$B$93 = "Yes", "Y", IF('ESS Request Form'!$B$93 = "No", "N", "Error")))</f>
        <v>No Information Submitted</v>
      </c>
      <c r="AP243" s="83" t="str">
        <f>IF('ESS Request Form'!$B$95 = "", "No Information Submitted", IF('ESS Request Form'!$B$95 = "Yes", "Y", IF('ESS Request Form'!$B$95 = "No", "N", "Error")))</f>
        <v>No Information Submitted</v>
      </c>
      <c r="AQ243" s="83" t="str">
        <f>IF('ESS Request Form'!$B$97 = "", "No Information Submitted", IF('ESS Request Form'!$B$97 = "Yes", "Y", IF('ESS Request Form'!$B$97 = "No", "N", "Error")))</f>
        <v>No Information Submitted</v>
      </c>
      <c r="AR243" s="84"/>
      <c r="AS243" s="84"/>
      <c r="AT243" s="83" t="str">
        <f>IF('ESS Request Form'!$B$16 = "Add", "Add", IF('ESS Request Form'!$B$16 = "Revise", "Revise", "No Information Submitted"))</f>
        <v>No Information Submitted</v>
      </c>
    </row>
    <row r="244" spans="1:46" s="70" customFormat="1" ht="28.8" x14ac:dyDescent="0.3">
      <c r="A244" s="82" t="str">
        <f>IF(ISBLANK('ESS Request Form'!$B$6), "No Information Submitted", 'ESS Request Form'!$B$6)</f>
        <v>No Information Submitted</v>
      </c>
      <c r="B244" s="82"/>
      <c r="C244" s="82" t="str">
        <f>IF(ISBLANK('ESS Request Form'!$B352), "No Information Submitted", 'ESS Request Form'!$B352)</f>
        <v>No Information Submitted</v>
      </c>
      <c r="D244" s="83" t="str">
        <f>IF(ISBLANK('ESS Request Form'!$B$30), "No Information Submitted", 'ESS Request Form'!$B$30)</f>
        <v>No Information Submitted</v>
      </c>
      <c r="E244" s="83" t="str">
        <f>IF(ISBLANK('ESS Request Form'!$C352), "No Information Submitted", IF('ESS Request Form'!$C352 = "No", "N", IF('ESS Request Form'!$C352 = "Yes", "Y", "Error")))</f>
        <v>No Information Submitted</v>
      </c>
      <c r="F244" s="83" t="str">
        <f>IF(ISBLANK('ESS Request Form'!$B$22), "No Information Submitted", 'ESS Request Form'!$B$22)</f>
        <v>No Information Submitted</v>
      </c>
      <c r="G244" s="84" t="str">
        <f>IF(ISBLANK('ESS Request Form'!$B$26), "No Information Submitted", 'ESS Request Form'!$B$26)</f>
        <v>No Information Submitted</v>
      </c>
      <c r="H244" s="83" t="str">
        <f>IF(ISBLANK('ESS Request Form'!$B$24), "No Information Submitted", 'ESS Request Form'!$B$24)</f>
        <v>No Information Submitted</v>
      </c>
      <c r="I244" s="83" t="str">
        <f xml:space="preserve"> IF('ESS Request Form'!$B$42 = "Yes", IF(OR('ESS Request Form'!$B$51 = "Yes", OR('ESS Request Form'!$B$62 = "Yes: SA8-SA15", 'ESS Request Form'!$B$62 = "Yes: SA8-SA15, SA17 &amp; SA18")), IF('ESS Request Form'!$B$51 = "Yes", "Y", "N"), "ERROR - No SA or SB Submitted"), "N")</f>
        <v>N</v>
      </c>
      <c r="J2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4" s="83" t="str">
        <f>IF($J$4 &lt;&gt; "Y", "N", IF('ESS Request Form'!$B$66 = "Yes", "Y", "N"))</f>
        <v>N</v>
      </c>
      <c r="L244" s="83" t="str">
        <f>IF($J$4 &lt;&gt; "Y", "N", IF(OR('ESS Request Form'!$B$62 = "Yes: SA8-SA15", 'ESS Request Form'!$B$62 = "Yes: SA8-SA15, SA17 &amp; SA18"), "Y", "N"))</f>
        <v>N</v>
      </c>
      <c r="M244" s="83" t="str">
        <f>IF($J$4 &lt;&gt; "Y", "N", IF('ESS Request Form'!$B$62 = "Yes: SA8-SA15, SA17 &amp; SA18", "Y", "N"))</f>
        <v>N</v>
      </c>
      <c r="N2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4" s="83"/>
      <c r="P244" s="83" t="str">
        <f>IF(ISBLANK('ESS Request Form'!$D352), "No Information Submitted", 'ESS Request Form'!$D352)</f>
        <v>No Information Submitted</v>
      </c>
      <c r="Q244" s="83" t="str">
        <f>IF(ISBLANK('ESS Request Form'!$E352), "No Information Submitted", 'ESS Request Form'!$E352)</f>
        <v>No Information Submitted</v>
      </c>
      <c r="R244" s="83" t="str">
        <f>IF(ISBLANK('ESS Request Form'!$F352), "No Information Submitted", 'ESS Request Form'!$F352)</f>
        <v>No Information Submitted</v>
      </c>
      <c r="S244" s="83" t="str">
        <f>IF(ISBLANK('ESS Request Form'!$G352), "No Information Submitted", 'ESS Request Form'!$G352)</f>
        <v>No Information Submitted</v>
      </c>
      <c r="T244" s="83" t="str">
        <f>IF(ISBLANK('ESS Request Form'!$H352), "No Information Submitted", 'ESS Request Form'!$H352)</f>
        <v>No Information Submitted</v>
      </c>
      <c r="U244" s="83" t="str">
        <f>IF($I$4 &lt;&gt; "Y", "No Information Submitted", IF(ISBLANK('ESS Request Form'!$B$44), "No NRTL Selected", 'ESS Request Form'!$B$44))</f>
        <v>No Information Submitted</v>
      </c>
      <c r="V244" s="84" t="str">
        <f t="shared" si="12"/>
        <v>No Information Submitted</v>
      </c>
      <c r="W244" s="83" t="str">
        <f>IF($J$4 &lt;&gt; "Y", "No Information Submitted", IF(ISBLANK('ESS Request Form'!$B$44), "No NRTL Selected", 'ESS Request Form'!$B$44))</f>
        <v>No Information Submitted</v>
      </c>
      <c r="X244" s="84" t="str">
        <f t="shared" si="13"/>
        <v>No Information Submitted</v>
      </c>
      <c r="Y244" s="83" t="str">
        <f>IF($J$4 &lt;&gt; "Y", "No Information Submitted", IF(AND($J$4= "Y", ISBLANK('ESS Request Form'!$B$64)), "ERROR - No Firmware Version Submitted", 'ESS Request Form'!$B$64))</f>
        <v>No Information Submitted</v>
      </c>
      <c r="Z244" s="84" t="str">
        <f t="shared" si="14"/>
        <v>No Information Submitted</v>
      </c>
      <c r="AA244" s="84" t="str">
        <f t="shared" si="15"/>
        <v>No Information Submitted</v>
      </c>
      <c r="AB244" s="83" t="str">
        <f>IF($N$4 = "No Information Submitted", "No Information Submitted", IF(ISBLANK('ESS Request Form'!$B$76), "No Information Submitted", 'ESS Request Form'!$B$76))</f>
        <v>No Information Submitted</v>
      </c>
      <c r="AC244" s="84" t="str">
        <f>IF($N$4 = "No Information Submitted", "No Information Submitted", IF(ISBLANK('ESS Request Form'!$B$76), "No Information Submitted", ""))</f>
        <v>No Information Submitted</v>
      </c>
      <c r="AD244" s="83"/>
      <c r="AF244" s="83"/>
      <c r="AG244" s="83"/>
      <c r="AH244" s="83" t="str">
        <f>IF(ISBLANK('ESS Request Form'!$I352), "", _xlfn.CONCAT("Integrated Inverter model number ", 'ESS Request Form'!$I352))</f>
        <v/>
      </c>
      <c r="AI244" s="83" t="str">
        <f>IF('ESS Request Form'!$B$81 = "", "No Information Submitted", IF('ESS Request Form'!$B$81 = "Yes", "Y", IF('ESS Request Form'!$B$81 = "No", "N", "Error")))</f>
        <v>No Information Submitted</v>
      </c>
      <c r="AJ244" s="83" t="str">
        <f>IF('ESS Request Form'!$B$83 = "", "No Information Submitted", IF('ESS Request Form'!$B$83 = "Yes", "Y", IF('ESS Request Form'!$B$83 = "No", "N", "Error")))</f>
        <v>No Information Submitted</v>
      </c>
      <c r="AK244" s="83" t="str">
        <f>IF('ESS Request Form'!$B$85 = "", "No Information Submitted", IF('ESS Request Form'!$B$85 = "Yes", "Y", IF('ESS Request Form'!$B$85 = "No", "N", "Error")))</f>
        <v>No Information Submitted</v>
      </c>
      <c r="AL244" s="83" t="str">
        <f>IF('ESS Request Form'!$B$87 = "", "No Information Submitted", IF('ESS Request Form'!$B$87 = "Yes", "Y", IF('ESS Request Form'!$B$87 = "No", "N", "Error")))</f>
        <v>No Information Submitted</v>
      </c>
      <c r="AM244" s="83" t="str">
        <f>IF('ESS Request Form'!$B$89 = "", "No Information Submitted", IF('ESS Request Form'!$B$89 = "Yes", "Y", IF('ESS Request Form'!$B$89 = "No", "N", "Error")))</f>
        <v>No Information Submitted</v>
      </c>
      <c r="AN244" s="83" t="str">
        <f>IF('ESS Request Form'!$B$91 = "", "No Information Submitted", IF('ESS Request Form'!$B$91 = "Yes", "Y", IF('ESS Request Form'!$B$91 = "No", "N", "Error")))</f>
        <v>No Information Submitted</v>
      </c>
      <c r="AO244" s="83" t="str">
        <f>IF('ESS Request Form'!$B$93 = "", "No Information Submitted", IF('ESS Request Form'!$B$93 = "Yes", "Y", IF('ESS Request Form'!$B$93 = "No", "N", "Error")))</f>
        <v>No Information Submitted</v>
      </c>
      <c r="AP244" s="83" t="str">
        <f>IF('ESS Request Form'!$B$95 = "", "No Information Submitted", IF('ESS Request Form'!$B$95 = "Yes", "Y", IF('ESS Request Form'!$B$95 = "No", "N", "Error")))</f>
        <v>No Information Submitted</v>
      </c>
      <c r="AQ244" s="83" t="str">
        <f>IF('ESS Request Form'!$B$97 = "", "No Information Submitted", IF('ESS Request Form'!$B$97 = "Yes", "Y", IF('ESS Request Form'!$B$97 = "No", "N", "Error")))</f>
        <v>No Information Submitted</v>
      </c>
      <c r="AR244" s="84"/>
      <c r="AS244" s="84"/>
      <c r="AT244" s="83" t="str">
        <f>IF('ESS Request Form'!$B$16 = "Add", "Add", IF('ESS Request Form'!$B$16 = "Revise", "Revise", "No Information Submitted"))</f>
        <v>No Information Submitted</v>
      </c>
    </row>
    <row r="245" spans="1:46" s="70" customFormat="1" ht="28.8" x14ac:dyDescent="0.3">
      <c r="A245" s="82" t="str">
        <f>IF(ISBLANK('ESS Request Form'!$B$6), "No Information Submitted", 'ESS Request Form'!$B$6)</f>
        <v>No Information Submitted</v>
      </c>
      <c r="B245" s="82"/>
      <c r="C245" s="82" t="str">
        <f>IF(ISBLANK('ESS Request Form'!$B353), "No Information Submitted", 'ESS Request Form'!$B353)</f>
        <v>No Information Submitted</v>
      </c>
      <c r="D245" s="83" t="str">
        <f>IF(ISBLANK('ESS Request Form'!$B$30), "No Information Submitted", 'ESS Request Form'!$B$30)</f>
        <v>No Information Submitted</v>
      </c>
      <c r="E245" s="83" t="str">
        <f>IF(ISBLANK('ESS Request Form'!$C353), "No Information Submitted", IF('ESS Request Form'!$C353 = "No", "N", IF('ESS Request Form'!$C353 = "Yes", "Y", "Error")))</f>
        <v>No Information Submitted</v>
      </c>
      <c r="F245" s="83" t="str">
        <f>IF(ISBLANK('ESS Request Form'!$B$22), "No Information Submitted", 'ESS Request Form'!$B$22)</f>
        <v>No Information Submitted</v>
      </c>
      <c r="G245" s="84" t="str">
        <f>IF(ISBLANK('ESS Request Form'!$B$26), "No Information Submitted", 'ESS Request Form'!$B$26)</f>
        <v>No Information Submitted</v>
      </c>
      <c r="H245" s="83" t="str">
        <f>IF(ISBLANK('ESS Request Form'!$B$24), "No Information Submitted", 'ESS Request Form'!$B$24)</f>
        <v>No Information Submitted</v>
      </c>
      <c r="I245" s="83" t="str">
        <f xml:space="preserve"> IF('ESS Request Form'!$B$42 = "Yes", IF(OR('ESS Request Form'!$B$51 = "Yes", OR('ESS Request Form'!$B$62 = "Yes: SA8-SA15", 'ESS Request Form'!$B$62 = "Yes: SA8-SA15, SA17 &amp; SA18")), IF('ESS Request Form'!$B$51 = "Yes", "Y", "N"), "ERROR - No SA or SB Submitted"), "N")</f>
        <v>N</v>
      </c>
      <c r="J2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5" s="83" t="str">
        <f>IF($J$4 &lt;&gt; "Y", "N", IF('ESS Request Form'!$B$66 = "Yes", "Y", "N"))</f>
        <v>N</v>
      </c>
      <c r="L245" s="83" t="str">
        <f>IF($J$4 &lt;&gt; "Y", "N", IF(OR('ESS Request Form'!$B$62 = "Yes: SA8-SA15", 'ESS Request Form'!$B$62 = "Yes: SA8-SA15, SA17 &amp; SA18"), "Y", "N"))</f>
        <v>N</v>
      </c>
      <c r="M245" s="83" t="str">
        <f>IF($J$4 &lt;&gt; "Y", "N", IF('ESS Request Form'!$B$62 = "Yes: SA8-SA15, SA17 &amp; SA18", "Y", "N"))</f>
        <v>N</v>
      </c>
      <c r="N2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5" s="83"/>
      <c r="P245" s="83" t="str">
        <f>IF(ISBLANK('ESS Request Form'!$D353), "No Information Submitted", 'ESS Request Form'!$D353)</f>
        <v>No Information Submitted</v>
      </c>
      <c r="Q245" s="83" t="str">
        <f>IF(ISBLANK('ESS Request Form'!$E353), "No Information Submitted", 'ESS Request Form'!$E353)</f>
        <v>No Information Submitted</v>
      </c>
      <c r="R245" s="83" t="str">
        <f>IF(ISBLANK('ESS Request Form'!$F353), "No Information Submitted", 'ESS Request Form'!$F353)</f>
        <v>No Information Submitted</v>
      </c>
      <c r="S245" s="83" t="str">
        <f>IF(ISBLANK('ESS Request Form'!$G353), "No Information Submitted", 'ESS Request Form'!$G353)</f>
        <v>No Information Submitted</v>
      </c>
      <c r="T245" s="83" t="str">
        <f>IF(ISBLANK('ESS Request Form'!$H353), "No Information Submitted", 'ESS Request Form'!$H353)</f>
        <v>No Information Submitted</v>
      </c>
      <c r="U245" s="83" t="str">
        <f>IF($I$4 &lt;&gt; "Y", "No Information Submitted", IF(ISBLANK('ESS Request Form'!$B$44), "No NRTL Selected", 'ESS Request Form'!$B$44))</f>
        <v>No Information Submitted</v>
      </c>
      <c r="V245" s="84" t="str">
        <f t="shared" si="12"/>
        <v>No Information Submitted</v>
      </c>
      <c r="W245" s="83" t="str">
        <f>IF($J$4 &lt;&gt; "Y", "No Information Submitted", IF(ISBLANK('ESS Request Form'!$B$44), "No NRTL Selected", 'ESS Request Form'!$B$44))</f>
        <v>No Information Submitted</v>
      </c>
      <c r="X245" s="84" t="str">
        <f t="shared" si="13"/>
        <v>No Information Submitted</v>
      </c>
      <c r="Y245" s="83" t="str">
        <f>IF($J$4 &lt;&gt; "Y", "No Information Submitted", IF(AND($J$4= "Y", ISBLANK('ESS Request Form'!$B$64)), "ERROR - No Firmware Version Submitted", 'ESS Request Form'!$B$64))</f>
        <v>No Information Submitted</v>
      </c>
      <c r="Z245" s="84" t="str">
        <f t="shared" si="14"/>
        <v>No Information Submitted</v>
      </c>
      <c r="AA245" s="84" t="str">
        <f t="shared" si="15"/>
        <v>No Information Submitted</v>
      </c>
      <c r="AB245" s="83" t="str">
        <f>IF($N$4 = "No Information Submitted", "No Information Submitted", IF(ISBLANK('ESS Request Form'!$B$76), "No Information Submitted", 'ESS Request Form'!$B$76))</f>
        <v>No Information Submitted</v>
      </c>
      <c r="AC245" s="84" t="str">
        <f>IF($N$4 = "No Information Submitted", "No Information Submitted", IF(ISBLANK('ESS Request Form'!$B$76), "No Information Submitted", ""))</f>
        <v>No Information Submitted</v>
      </c>
      <c r="AD245" s="83"/>
      <c r="AF245" s="83"/>
      <c r="AG245" s="83"/>
      <c r="AH245" s="83" t="str">
        <f>IF(ISBLANK('ESS Request Form'!$I353), "", _xlfn.CONCAT("Integrated Inverter model number ", 'ESS Request Form'!$I353))</f>
        <v/>
      </c>
      <c r="AI245" s="83" t="str">
        <f>IF('ESS Request Form'!$B$81 = "", "No Information Submitted", IF('ESS Request Form'!$B$81 = "Yes", "Y", IF('ESS Request Form'!$B$81 = "No", "N", "Error")))</f>
        <v>No Information Submitted</v>
      </c>
      <c r="AJ245" s="83" t="str">
        <f>IF('ESS Request Form'!$B$83 = "", "No Information Submitted", IF('ESS Request Form'!$B$83 = "Yes", "Y", IF('ESS Request Form'!$B$83 = "No", "N", "Error")))</f>
        <v>No Information Submitted</v>
      </c>
      <c r="AK245" s="83" t="str">
        <f>IF('ESS Request Form'!$B$85 = "", "No Information Submitted", IF('ESS Request Form'!$B$85 = "Yes", "Y", IF('ESS Request Form'!$B$85 = "No", "N", "Error")))</f>
        <v>No Information Submitted</v>
      </c>
      <c r="AL245" s="83" t="str">
        <f>IF('ESS Request Form'!$B$87 = "", "No Information Submitted", IF('ESS Request Form'!$B$87 = "Yes", "Y", IF('ESS Request Form'!$B$87 = "No", "N", "Error")))</f>
        <v>No Information Submitted</v>
      </c>
      <c r="AM245" s="83" t="str">
        <f>IF('ESS Request Form'!$B$89 = "", "No Information Submitted", IF('ESS Request Form'!$B$89 = "Yes", "Y", IF('ESS Request Form'!$B$89 = "No", "N", "Error")))</f>
        <v>No Information Submitted</v>
      </c>
      <c r="AN245" s="83" t="str">
        <f>IF('ESS Request Form'!$B$91 = "", "No Information Submitted", IF('ESS Request Form'!$B$91 = "Yes", "Y", IF('ESS Request Form'!$B$91 = "No", "N", "Error")))</f>
        <v>No Information Submitted</v>
      </c>
      <c r="AO245" s="83" t="str">
        <f>IF('ESS Request Form'!$B$93 = "", "No Information Submitted", IF('ESS Request Form'!$B$93 = "Yes", "Y", IF('ESS Request Form'!$B$93 = "No", "N", "Error")))</f>
        <v>No Information Submitted</v>
      </c>
      <c r="AP245" s="83" t="str">
        <f>IF('ESS Request Form'!$B$95 = "", "No Information Submitted", IF('ESS Request Form'!$B$95 = "Yes", "Y", IF('ESS Request Form'!$B$95 = "No", "N", "Error")))</f>
        <v>No Information Submitted</v>
      </c>
      <c r="AQ245" s="83" t="str">
        <f>IF('ESS Request Form'!$B$97 = "", "No Information Submitted", IF('ESS Request Form'!$B$97 = "Yes", "Y", IF('ESS Request Form'!$B$97 = "No", "N", "Error")))</f>
        <v>No Information Submitted</v>
      </c>
      <c r="AR245" s="84"/>
      <c r="AS245" s="84"/>
      <c r="AT245" s="83" t="str">
        <f>IF('ESS Request Form'!$B$16 = "Add", "Add", IF('ESS Request Form'!$B$16 = "Revise", "Revise", "No Information Submitted"))</f>
        <v>No Information Submitted</v>
      </c>
    </row>
    <row r="246" spans="1:46" s="70" customFormat="1" ht="28.8" x14ac:dyDescent="0.3">
      <c r="A246" s="82" t="str">
        <f>IF(ISBLANK('ESS Request Form'!$B$6), "No Information Submitted", 'ESS Request Form'!$B$6)</f>
        <v>No Information Submitted</v>
      </c>
      <c r="B246" s="82"/>
      <c r="C246" s="82" t="str">
        <f>IF(ISBLANK('ESS Request Form'!$B354), "No Information Submitted", 'ESS Request Form'!$B354)</f>
        <v>No Information Submitted</v>
      </c>
      <c r="D246" s="83" t="str">
        <f>IF(ISBLANK('ESS Request Form'!$B$30), "No Information Submitted", 'ESS Request Form'!$B$30)</f>
        <v>No Information Submitted</v>
      </c>
      <c r="E246" s="83" t="str">
        <f>IF(ISBLANK('ESS Request Form'!$C354), "No Information Submitted", IF('ESS Request Form'!$C354 = "No", "N", IF('ESS Request Form'!$C354 = "Yes", "Y", "Error")))</f>
        <v>No Information Submitted</v>
      </c>
      <c r="F246" s="83" t="str">
        <f>IF(ISBLANK('ESS Request Form'!$B$22), "No Information Submitted", 'ESS Request Form'!$B$22)</f>
        <v>No Information Submitted</v>
      </c>
      <c r="G246" s="84" t="str">
        <f>IF(ISBLANK('ESS Request Form'!$B$26), "No Information Submitted", 'ESS Request Form'!$B$26)</f>
        <v>No Information Submitted</v>
      </c>
      <c r="H246" s="83" t="str">
        <f>IF(ISBLANK('ESS Request Form'!$B$24), "No Information Submitted", 'ESS Request Form'!$B$24)</f>
        <v>No Information Submitted</v>
      </c>
      <c r="I246" s="83" t="str">
        <f xml:space="preserve"> IF('ESS Request Form'!$B$42 = "Yes", IF(OR('ESS Request Form'!$B$51 = "Yes", OR('ESS Request Form'!$B$62 = "Yes: SA8-SA15", 'ESS Request Form'!$B$62 = "Yes: SA8-SA15, SA17 &amp; SA18")), IF('ESS Request Form'!$B$51 = "Yes", "Y", "N"), "ERROR - No SA or SB Submitted"), "N")</f>
        <v>N</v>
      </c>
      <c r="J2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6" s="83" t="str">
        <f>IF($J$4 &lt;&gt; "Y", "N", IF('ESS Request Form'!$B$66 = "Yes", "Y", "N"))</f>
        <v>N</v>
      </c>
      <c r="L246" s="83" t="str">
        <f>IF($J$4 &lt;&gt; "Y", "N", IF(OR('ESS Request Form'!$B$62 = "Yes: SA8-SA15", 'ESS Request Form'!$B$62 = "Yes: SA8-SA15, SA17 &amp; SA18"), "Y", "N"))</f>
        <v>N</v>
      </c>
      <c r="M246" s="83" t="str">
        <f>IF($J$4 &lt;&gt; "Y", "N", IF('ESS Request Form'!$B$62 = "Yes: SA8-SA15, SA17 &amp; SA18", "Y", "N"))</f>
        <v>N</v>
      </c>
      <c r="N2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6" s="83"/>
      <c r="P246" s="83" t="str">
        <f>IF(ISBLANK('ESS Request Form'!$D354), "No Information Submitted", 'ESS Request Form'!$D354)</f>
        <v>No Information Submitted</v>
      </c>
      <c r="Q246" s="83" t="str">
        <f>IF(ISBLANK('ESS Request Form'!$E354), "No Information Submitted", 'ESS Request Form'!$E354)</f>
        <v>No Information Submitted</v>
      </c>
      <c r="R246" s="83" t="str">
        <f>IF(ISBLANK('ESS Request Form'!$F354), "No Information Submitted", 'ESS Request Form'!$F354)</f>
        <v>No Information Submitted</v>
      </c>
      <c r="S246" s="83" t="str">
        <f>IF(ISBLANK('ESS Request Form'!$G354), "No Information Submitted", 'ESS Request Form'!$G354)</f>
        <v>No Information Submitted</v>
      </c>
      <c r="T246" s="83" t="str">
        <f>IF(ISBLANK('ESS Request Form'!$H354), "No Information Submitted", 'ESS Request Form'!$H354)</f>
        <v>No Information Submitted</v>
      </c>
      <c r="U246" s="83" t="str">
        <f>IF($I$4 &lt;&gt; "Y", "No Information Submitted", IF(ISBLANK('ESS Request Form'!$B$44), "No NRTL Selected", 'ESS Request Form'!$B$44))</f>
        <v>No Information Submitted</v>
      </c>
      <c r="V246" s="84" t="str">
        <f t="shared" si="12"/>
        <v>No Information Submitted</v>
      </c>
      <c r="W246" s="83" t="str">
        <f>IF($J$4 &lt;&gt; "Y", "No Information Submitted", IF(ISBLANK('ESS Request Form'!$B$44), "No NRTL Selected", 'ESS Request Form'!$B$44))</f>
        <v>No Information Submitted</v>
      </c>
      <c r="X246" s="84" t="str">
        <f t="shared" si="13"/>
        <v>No Information Submitted</v>
      </c>
      <c r="Y246" s="83" t="str">
        <f>IF($J$4 &lt;&gt; "Y", "No Information Submitted", IF(AND($J$4= "Y", ISBLANK('ESS Request Form'!$B$64)), "ERROR - No Firmware Version Submitted", 'ESS Request Form'!$B$64))</f>
        <v>No Information Submitted</v>
      </c>
      <c r="Z246" s="84" t="str">
        <f t="shared" si="14"/>
        <v>No Information Submitted</v>
      </c>
      <c r="AA246" s="84" t="str">
        <f t="shared" si="15"/>
        <v>No Information Submitted</v>
      </c>
      <c r="AB246" s="83" t="str">
        <f>IF($N$4 = "No Information Submitted", "No Information Submitted", IF(ISBLANK('ESS Request Form'!$B$76), "No Information Submitted", 'ESS Request Form'!$B$76))</f>
        <v>No Information Submitted</v>
      </c>
      <c r="AC246" s="84" t="str">
        <f>IF($N$4 = "No Information Submitted", "No Information Submitted", IF(ISBLANK('ESS Request Form'!$B$76), "No Information Submitted", ""))</f>
        <v>No Information Submitted</v>
      </c>
      <c r="AD246" s="83"/>
      <c r="AF246" s="83"/>
      <c r="AG246" s="83"/>
      <c r="AH246" s="83" t="str">
        <f>IF(ISBLANK('ESS Request Form'!$I354), "", _xlfn.CONCAT("Integrated Inverter model number ", 'ESS Request Form'!$I354))</f>
        <v/>
      </c>
      <c r="AI246" s="83" t="str">
        <f>IF('ESS Request Form'!$B$81 = "", "No Information Submitted", IF('ESS Request Form'!$B$81 = "Yes", "Y", IF('ESS Request Form'!$B$81 = "No", "N", "Error")))</f>
        <v>No Information Submitted</v>
      </c>
      <c r="AJ246" s="83" t="str">
        <f>IF('ESS Request Form'!$B$83 = "", "No Information Submitted", IF('ESS Request Form'!$B$83 = "Yes", "Y", IF('ESS Request Form'!$B$83 = "No", "N", "Error")))</f>
        <v>No Information Submitted</v>
      </c>
      <c r="AK246" s="83" t="str">
        <f>IF('ESS Request Form'!$B$85 = "", "No Information Submitted", IF('ESS Request Form'!$B$85 = "Yes", "Y", IF('ESS Request Form'!$B$85 = "No", "N", "Error")))</f>
        <v>No Information Submitted</v>
      </c>
      <c r="AL246" s="83" t="str">
        <f>IF('ESS Request Form'!$B$87 = "", "No Information Submitted", IF('ESS Request Form'!$B$87 = "Yes", "Y", IF('ESS Request Form'!$B$87 = "No", "N", "Error")))</f>
        <v>No Information Submitted</v>
      </c>
      <c r="AM246" s="83" t="str">
        <f>IF('ESS Request Form'!$B$89 = "", "No Information Submitted", IF('ESS Request Form'!$B$89 = "Yes", "Y", IF('ESS Request Form'!$B$89 = "No", "N", "Error")))</f>
        <v>No Information Submitted</v>
      </c>
      <c r="AN246" s="83" t="str">
        <f>IF('ESS Request Form'!$B$91 = "", "No Information Submitted", IF('ESS Request Form'!$B$91 = "Yes", "Y", IF('ESS Request Form'!$B$91 = "No", "N", "Error")))</f>
        <v>No Information Submitted</v>
      </c>
      <c r="AO246" s="83" t="str">
        <f>IF('ESS Request Form'!$B$93 = "", "No Information Submitted", IF('ESS Request Form'!$B$93 = "Yes", "Y", IF('ESS Request Form'!$B$93 = "No", "N", "Error")))</f>
        <v>No Information Submitted</v>
      </c>
      <c r="AP246" s="83" t="str">
        <f>IF('ESS Request Form'!$B$95 = "", "No Information Submitted", IF('ESS Request Form'!$B$95 = "Yes", "Y", IF('ESS Request Form'!$B$95 = "No", "N", "Error")))</f>
        <v>No Information Submitted</v>
      </c>
      <c r="AQ246" s="83" t="str">
        <f>IF('ESS Request Form'!$B$97 = "", "No Information Submitted", IF('ESS Request Form'!$B$97 = "Yes", "Y", IF('ESS Request Form'!$B$97 = "No", "N", "Error")))</f>
        <v>No Information Submitted</v>
      </c>
      <c r="AR246" s="84"/>
      <c r="AS246" s="84"/>
      <c r="AT246" s="83" t="str">
        <f>IF('ESS Request Form'!$B$16 = "Add", "Add", IF('ESS Request Form'!$B$16 = "Revise", "Revise", "No Information Submitted"))</f>
        <v>No Information Submitted</v>
      </c>
    </row>
    <row r="247" spans="1:46" s="70" customFormat="1" ht="28.8" x14ac:dyDescent="0.3">
      <c r="A247" s="82" t="str">
        <f>IF(ISBLANK('ESS Request Form'!$B$6), "No Information Submitted", 'ESS Request Form'!$B$6)</f>
        <v>No Information Submitted</v>
      </c>
      <c r="B247" s="82"/>
      <c r="C247" s="82" t="str">
        <f>IF(ISBLANK('ESS Request Form'!$B355), "No Information Submitted", 'ESS Request Form'!$B355)</f>
        <v>No Information Submitted</v>
      </c>
      <c r="D247" s="83" t="str">
        <f>IF(ISBLANK('ESS Request Form'!$B$30), "No Information Submitted", 'ESS Request Form'!$B$30)</f>
        <v>No Information Submitted</v>
      </c>
      <c r="E247" s="83" t="str">
        <f>IF(ISBLANK('ESS Request Form'!$C355), "No Information Submitted", IF('ESS Request Form'!$C355 = "No", "N", IF('ESS Request Form'!$C355 = "Yes", "Y", "Error")))</f>
        <v>No Information Submitted</v>
      </c>
      <c r="F247" s="83" t="str">
        <f>IF(ISBLANK('ESS Request Form'!$B$22), "No Information Submitted", 'ESS Request Form'!$B$22)</f>
        <v>No Information Submitted</v>
      </c>
      <c r="G247" s="84" t="str">
        <f>IF(ISBLANK('ESS Request Form'!$B$26), "No Information Submitted", 'ESS Request Form'!$B$26)</f>
        <v>No Information Submitted</v>
      </c>
      <c r="H247" s="83" t="str">
        <f>IF(ISBLANK('ESS Request Form'!$B$24), "No Information Submitted", 'ESS Request Form'!$B$24)</f>
        <v>No Information Submitted</v>
      </c>
      <c r="I247" s="83" t="str">
        <f xml:space="preserve"> IF('ESS Request Form'!$B$42 = "Yes", IF(OR('ESS Request Form'!$B$51 = "Yes", OR('ESS Request Form'!$B$62 = "Yes: SA8-SA15", 'ESS Request Form'!$B$62 = "Yes: SA8-SA15, SA17 &amp; SA18")), IF('ESS Request Form'!$B$51 = "Yes", "Y", "N"), "ERROR - No SA or SB Submitted"), "N")</f>
        <v>N</v>
      </c>
      <c r="J2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7" s="83" t="str">
        <f>IF($J$4 &lt;&gt; "Y", "N", IF('ESS Request Form'!$B$66 = "Yes", "Y", "N"))</f>
        <v>N</v>
      </c>
      <c r="L247" s="83" t="str">
        <f>IF($J$4 &lt;&gt; "Y", "N", IF(OR('ESS Request Form'!$B$62 = "Yes: SA8-SA15", 'ESS Request Form'!$B$62 = "Yes: SA8-SA15, SA17 &amp; SA18"), "Y", "N"))</f>
        <v>N</v>
      </c>
      <c r="M247" s="83" t="str">
        <f>IF($J$4 &lt;&gt; "Y", "N", IF('ESS Request Form'!$B$62 = "Yes: SA8-SA15, SA17 &amp; SA18", "Y", "N"))</f>
        <v>N</v>
      </c>
      <c r="N2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7" s="83"/>
      <c r="P247" s="83" t="str">
        <f>IF(ISBLANK('ESS Request Form'!$D355), "No Information Submitted", 'ESS Request Form'!$D355)</f>
        <v>No Information Submitted</v>
      </c>
      <c r="Q247" s="83" t="str">
        <f>IF(ISBLANK('ESS Request Form'!$E355), "No Information Submitted", 'ESS Request Form'!$E355)</f>
        <v>No Information Submitted</v>
      </c>
      <c r="R247" s="83" t="str">
        <f>IF(ISBLANK('ESS Request Form'!$F355), "No Information Submitted", 'ESS Request Form'!$F355)</f>
        <v>No Information Submitted</v>
      </c>
      <c r="S247" s="83" t="str">
        <f>IF(ISBLANK('ESS Request Form'!$G355), "No Information Submitted", 'ESS Request Form'!$G355)</f>
        <v>No Information Submitted</v>
      </c>
      <c r="T247" s="83" t="str">
        <f>IF(ISBLANK('ESS Request Form'!$H355), "No Information Submitted", 'ESS Request Form'!$H355)</f>
        <v>No Information Submitted</v>
      </c>
      <c r="U247" s="83" t="str">
        <f>IF($I$4 &lt;&gt; "Y", "No Information Submitted", IF(ISBLANK('ESS Request Form'!$B$44), "No NRTL Selected", 'ESS Request Form'!$B$44))</f>
        <v>No Information Submitted</v>
      </c>
      <c r="V247" s="84" t="str">
        <f t="shared" si="12"/>
        <v>No Information Submitted</v>
      </c>
      <c r="W247" s="83" t="str">
        <f>IF($J$4 &lt;&gt; "Y", "No Information Submitted", IF(ISBLANK('ESS Request Form'!$B$44), "No NRTL Selected", 'ESS Request Form'!$B$44))</f>
        <v>No Information Submitted</v>
      </c>
      <c r="X247" s="84" t="str">
        <f t="shared" si="13"/>
        <v>No Information Submitted</v>
      </c>
      <c r="Y247" s="83" t="str">
        <f>IF($J$4 &lt;&gt; "Y", "No Information Submitted", IF(AND($J$4= "Y", ISBLANK('ESS Request Form'!$B$64)), "ERROR - No Firmware Version Submitted", 'ESS Request Form'!$B$64))</f>
        <v>No Information Submitted</v>
      </c>
      <c r="Z247" s="84" t="str">
        <f t="shared" si="14"/>
        <v>No Information Submitted</v>
      </c>
      <c r="AA247" s="84" t="str">
        <f t="shared" si="15"/>
        <v>No Information Submitted</v>
      </c>
      <c r="AB247" s="83" t="str">
        <f>IF($N$4 = "No Information Submitted", "No Information Submitted", IF(ISBLANK('ESS Request Form'!$B$76), "No Information Submitted", 'ESS Request Form'!$B$76))</f>
        <v>No Information Submitted</v>
      </c>
      <c r="AC247" s="84" t="str">
        <f>IF($N$4 = "No Information Submitted", "No Information Submitted", IF(ISBLANK('ESS Request Form'!$B$76), "No Information Submitted", ""))</f>
        <v>No Information Submitted</v>
      </c>
      <c r="AD247" s="83"/>
      <c r="AF247" s="83"/>
      <c r="AG247" s="83"/>
      <c r="AH247" s="83" t="str">
        <f>IF(ISBLANK('ESS Request Form'!$I355), "", _xlfn.CONCAT("Integrated Inverter model number ", 'ESS Request Form'!$I355))</f>
        <v/>
      </c>
      <c r="AI247" s="83" t="str">
        <f>IF('ESS Request Form'!$B$81 = "", "No Information Submitted", IF('ESS Request Form'!$B$81 = "Yes", "Y", IF('ESS Request Form'!$B$81 = "No", "N", "Error")))</f>
        <v>No Information Submitted</v>
      </c>
      <c r="AJ247" s="83" t="str">
        <f>IF('ESS Request Form'!$B$83 = "", "No Information Submitted", IF('ESS Request Form'!$B$83 = "Yes", "Y", IF('ESS Request Form'!$B$83 = "No", "N", "Error")))</f>
        <v>No Information Submitted</v>
      </c>
      <c r="AK247" s="83" t="str">
        <f>IF('ESS Request Form'!$B$85 = "", "No Information Submitted", IF('ESS Request Form'!$B$85 = "Yes", "Y", IF('ESS Request Form'!$B$85 = "No", "N", "Error")))</f>
        <v>No Information Submitted</v>
      </c>
      <c r="AL247" s="83" t="str">
        <f>IF('ESS Request Form'!$B$87 = "", "No Information Submitted", IF('ESS Request Form'!$B$87 = "Yes", "Y", IF('ESS Request Form'!$B$87 = "No", "N", "Error")))</f>
        <v>No Information Submitted</v>
      </c>
      <c r="AM247" s="83" t="str">
        <f>IF('ESS Request Form'!$B$89 = "", "No Information Submitted", IF('ESS Request Form'!$B$89 = "Yes", "Y", IF('ESS Request Form'!$B$89 = "No", "N", "Error")))</f>
        <v>No Information Submitted</v>
      </c>
      <c r="AN247" s="83" t="str">
        <f>IF('ESS Request Form'!$B$91 = "", "No Information Submitted", IF('ESS Request Form'!$B$91 = "Yes", "Y", IF('ESS Request Form'!$B$91 = "No", "N", "Error")))</f>
        <v>No Information Submitted</v>
      </c>
      <c r="AO247" s="83" t="str">
        <f>IF('ESS Request Form'!$B$93 = "", "No Information Submitted", IF('ESS Request Form'!$B$93 = "Yes", "Y", IF('ESS Request Form'!$B$93 = "No", "N", "Error")))</f>
        <v>No Information Submitted</v>
      </c>
      <c r="AP247" s="83" t="str">
        <f>IF('ESS Request Form'!$B$95 = "", "No Information Submitted", IF('ESS Request Form'!$B$95 = "Yes", "Y", IF('ESS Request Form'!$B$95 = "No", "N", "Error")))</f>
        <v>No Information Submitted</v>
      </c>
      <c r="AQ247" s="83" t="str">
        <f>IF('ESS Request Form'!$B$97 = "", "No Information Submitted", IF('ESS Request Form'!$B$97 = "Yes", "Y", IF('ESS Request Form'!$B$97 = "No", "N", "Error")))</f>
        <v>No Information Submitted</v>
      </c>
      <c r="AR247" s="84"/>
      <c r="AS247" s="84"/>
      <c r="AT247" s="83" t="str">
        <f>IF('ESS Request Form'!$B$16 = "Add", "Add", IF('ESS Request Form'!$B$16 = "Revise", "Revise", "No Information Submitted"))</f>
        <v>No Information Submitted</v>
      </c>
    </row>
    <row r="248" spans="1:46" s="70" customFormat="1" ht="28.8" x14ac:dyDescent="0.3">
      <c r="A248" s="82" t="str">
        <f>IF(ISBLANK('ESS Request Form'!$B$6), "No Information Submitted", 'ESS Request Form'!$B$6)</f>
        <v>No Information Submitted</v>
      </c>
      <c r="B248" s="82"/>
      <c r="C248" s="82" t="str">
        <f>IF(ISBLANK('ESS Request Form'!$B356), "No Information Submitted", 'ESS Request Form'!$B356)</f>
        <v>No Information Submitted</v>
      </c>
      <c r="D248" s="83" t="str">
        <f>IF(ISBLANK('ESS Request Form'!$B$30), "No Information Submitted", 'ESS Request Form'!$B$30)</f>
        <v>No Information Submitted</v>
      </c>
      <c r="E248" s="83" t="str">
        <f>IF(ISBLANK('ESS Request Form'!$C356), "No Information Submitted", IF('ESS Request Form'!$C356 = "No", "N", IF('ESS Request Form'!$C356 = "Yes", "Y", "Error")))</f>
        <v>No Information Submitted</v>
      </c>
      <c r="F248" s="83" t="str">
        <f>IF(ISBLANK('ESS Request Form'!$B$22), "No Information Submitted", 'ESS Request Form'!$B$22)</f>
        <v>No Information Submitted</v>
      </c>
      <c r="G248" s="84" t="str">
        <f>IF(ISBLANK('ESS Request Form'!$B$26), "No Information Submitted", 'ESS Request Form'!$B$26)</f>
        <v>No Information Submitted</v>
      </c>
      <c r="H248" s="83" t="str">
        <f>IF(ISBLANK('ESS Request Form'!$B$24), "No Information Submitted", 'ESS Request Form'!$B$24)</f>
        <v>No Information Submitted</v>
      </c>
      <c r="I248" s="83" t="str">
        <f xml:space="preserve"> IF('ESS Request Form'!$B$42 = "Yes", IF(OR('ESS Request Form'!$B$51 = "Yes", OR('ESS Request Form'!$B$62 = "Yes: SA8-SA15", 'ESS Request Form'!$B$62 = "Yes: SA8-SA15, SA17 &amp; SA18")), IF('ESS Request Form'!$B$51 = "Yes", "Y", "N"), "ERROR - No SA or SB Submitted"), "N")</f>
        <v>N</v>
      </c>
      <c r="J2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8" s="83" t="str">
        <f>IF($J$4 &lt;&gt; "Y", "N", IF('ESS Request Form'!$B$66 = "Yes", "Y", "N"))</f>
        <v>N</v>
      </c>
      <c r="L248" s="83" t="str">
        <f>IF($J$4 &lt;&gt; "Y", "N", IF(OR('ESS Request Form'!$B$62 = "Yes: SA8-SA15", 'ESS Request Form'!$B$62 = "Yes: SA8-SA15, SA17 &amp; SA18"), "Y", "N"))</f>
        <v>N</v>
      </c>
      <c r="M248" s="83" t="str">
        <f>IF($J$4 &lt;&gt; "Y", "N", IF('ESS Request Form'!$B$62 = "Yes: SA8-SA15, SA17 &amp; SA18", "Y", "N"))</f>
        <v>N</v>
      </c>
      <c r="N2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8" s="83"/>
      <c r="P248" s="83" t="str">
        <f>IF(ISBLANK('ESS Request Form'!$D356), "No Information Submitted", 'ESS Request Form'!$D356)</f>
        <v>No Information Submitted</v>
      </c>
      <c r="Q248" s="83" t="str">
        <f>IF(ISBLANK('ESS Request Form'!$E356), "No Information Submitted", 'ESS Request Form'!$E356)</f>
        <v>No Information Submitted</v>
      </c>
      <c r="R248" s="83" t="str">
        <f>IF(ISBLANK('ESS Request Form'!$F356), "No Information Submitted", 'ESS Request Form'!$F356)</f>
        <v>No Information Submitted</v>
      </c>
      <c r="S248" s="83" t="str">
        <f>IF(ISBLANK('ESS Request Form'!$G356), "No Information Submitted", 'ESS Request Form'!$G356)</f>
        <v>No Information Submitted</v>
      </c>
      <c r="T248" s="83" t="str">
        <f>IF(ISBLANK('ESS Request Form'!$H356), "No Information Submitted", 'ESS Request Form'!$H356)</f>
        <v>No Information Submitted</v>
      </c>
      <c r="U248" s="83" t="str">
        <f>IF($I$4 &lt;&gt; "Y", "No Information Submitted", IF(ISBLANK('ESS Request Form'!$B$44), "No NRTL Selected", 'ESS Request Form'!$B$44))</f>
        <v>No Information Submitted</v>
      </c>
      <c r="V248" s="84" t="str">
        <f t="shared" si="12"/>
        <v>No Information Submitted</v>
      </c>
      <c r="W248" s="83" t="str">
        <f>IF($J$4 &lt;&gt; "Y", "No Information Submitted", IF(ISBLANK('ESS Request Form'!$B$44), "No NRTL Selected", 'ESS Request Form'!$B$44))</f>
        <v>No Information Submitted</v>
      </c>
      <c r="X248" s="84" t="str">
        <f t="shared" si="13"/>
        <v>No Information Submitted</v>
      </c>
      <c r="Y248" s="83" t="str">
        <f>IF($J$4 &lt;&gt; "Y", "No Information Submitted", IF(AND($J$4= "Y", ISBLANK('ESS Request Form'!$B$64)), "ERROR - No Firmware Version Submitted", 'ESS Request Form'!$B$64))</f>
        <v>No Information Submitted</v>
      </c>
      <c r="Z248" s="84" t="str">
        <f t="shared" si="14"/>
        <v>No Information Submitted</v>
      </c>
      <c r="AA248" s="84" t="str">
        <f t="shared" si="15"/>
        <v>No Information Submitted</v>
      </c>
      <c r="AB248" s="83" t="str">
        <f>IF($N$4 = "No Information Submitted", "No Information Submitted", IF(ISBLANK('ESS Request Form'!$B$76), "No Information Submitted", 'ESS Request Form'!$B$76))</f>
        <v>No Information Submitted</v>
      </c>
      <c r="AC248" s="84" t="str">
        <f>IF($N$4 = "No Information Submitted", "No Information Submitted", IF(ISBLANK('ESS Request Form'!$B$76), "No Information Submitted", ""))</f>
        <v>No Information Submitted</v>
      </c>
      <c r="AD248" s="83"/>
      <c r="AF248" s="83"/>
      <c r="AG248" s="83"/>
      <c r="AH248" s="83" t="str">
        <f>IF(ISBLANK('ESS Request Form'!$I356), "", _xlfn.CONCAT("Integrated Inverter model number ", 'ESS Request Form'!$I356))</f>
        <v/>
      </c>
      <c r="AI248" s="83" t="str">
        <f>IF('ESS Request Form'!$B$81 = "", "No Information Submitted", IF('ESS Request Form'!$B$81 = "Yes", "Y", IF('ESS Request Form'!$B$81 = "No", "N", "Error")))</f>
        <v>No Information Submitted</v>
      </c>
      <c r="AJ248" s="83" t="str">
        <f>IF('ESS Request Form'!$B$83 = "", "No Information Submitted", IF('ESS Request Form'!$B$83 = "Yes", "Y", IF('ESS Request Form'!$B$83 = "No", "N", "Error")))</f>
        <v>No Information Submitted</v>
      </c>
      <c r="AK248" s="83" t="str">
        <f>IF('ESS Request Form'!$B$85 = "", "No Information Submitted", IF('ESS Request Form'!$B$85 = "Yes", "Y", IF('ESS Request Form'!$B$85 = "No", "N", "Error")))</f>
        <v>No Information Submitted</v>
      </c>
      <c r="AL248" s="83" t="str">
        <f>IF('ESS Request Form'!$B$87 = "", "No Information Submitted", IF('ESS Request Form'!$B$87 = "Yes", "Y", IF('ESS Request Form'!$B$87 = "No", "N", "Error")))</f>
        <v>No Information Submitted</v>
      </c>
      <c r="AM248" s="83" t="str">
        <f>IF('ESS Request Form'!$B$89 = "", "No Information Submitted", IF('ESS Request Form'!$B$89 = "Yes", "Y", IF('ESS Request Form'!$B$89 = "No", "N", "Error")))</f>
        <v>No Information Submitted</v>
      </c>
      <c r="AN248" s="83" t="str">
        <f>IF('ESS Request Form'!$B$91 = "", "No Information Submitted", IF('ESS Request Form'!$B$91 = "Yes", "Y", IF('ESS Request Form'!$B$91 = "No", "N", "Error")))</f>
        <v>No Information Submitted</v>
      </c>
      <c r="AO248" s="83" t="str">
        <f>IF('ESS Request Form'!$B$93 = "", "No Information Submitted", IF('ESS Request Form'!$B$93 = "Yes", "Y", IF('ESS Request Form'!$B$93 = "No", "N", "Error")))</f>
        <v>No Information Submitted</v>
      </c>
      <c r="AP248" s="83" t="str">
        <f>IF('ESS Request Form'!$B$95 = "", "No Information Submitted", IF('ESS Request Form'!$B$95 = "Yes", "Y", IF('ESS Request Form'!$B$95 = "No", "N", "Error")))</f>
        <v>No Information Submitted</v>
      </c>
      <c r="AQ248" s="83" t="str">
        <f>IF('ESS Request Form'!$B$97 = "", "No Information Submitted", IF('ESS Request Form'!$B$97 = "Yes", "Y", IF('ESS Request Form'!$B$97 = "No", "N", "Error")))</f>
        <v>No Information Submitted</v>
      </c>
      <c r="AR248" s="84"/>
      <c r="AS248" s="84"/>
      <c r="AT248" s="83" t="str">
        <f>IF('ESS Request Form'!$B$16 = "Add", "Add", IF('ESS Request Form'!$B$16 = "Revise", "Revise", "No Information Submitted"))</f>
        <v>No Information Submitted</v>
      </c>
    </row>
    <row r="249" spans="1:46" s="70" customFormat="1" ht="28.8" x14ac:dyDescent="0.3">
      <c r="A249" s="82" t="str">
        <f>IF(ISBLANK('ESS Request Form'!$B$6), "No Information Submitted", 'ESS Request Form'!$B$6)</f>
        <v>No Information Submitted</v>
      </c>
      <c r="B249" s="82"/>
      <c r="C249" s="82" t="str">
        <f>IF(ISBLANK('ESS Request Form'!$B357), "No Information Submitted", 'ESS Request Form'!$B357)</f>
        <v>No Information Submitted</v>
      </c>
      <c r="D249" s="83" t="str">
        <f>IF(ISBLANK('ESS Request Form'!$B$30), "No Information Submitted", 'ESS Request Form'!$B$30)</f>
        <v>No Information Submitted</v>
      </c>
      <c r="E249" s="83" t="str">
        <f>IF(ISBLANK('ESS Request Form'!$C357), "No Information Submitted", IF('ESS Request Form'!$C357 = "No", "N", IF('ESS Request Form'!$C357 = "Yes", "Y", "Error")))</f>
        <v>No Information Submitted</v>
      </c>
      <c r="F249" s="83" t="str">
        <f>IF(ISBLANK('ESS Request Form'!$B$22), "No Information Submitted", 'ESS Request Form'!$B$22)</f>
        <v>No Information Submitted</v>
      </c>
      <c r="G249" s="84" t="str">
        <f>IF(ISBLANK('ESS Request Form'!$B$26), "No Information Submitted", 'ESS Request Form'!$B$26)</f>
        <v>No Information Submitted</v>
      </c>
      <c r="H249" s="83" t="str">
        <f>IF(ISBLANK('ESS Request Form'!$B$24), "No Information Submitted", 'ESS Request Form'!$B$24)</f>
        <v>No Information Submitted</v>
      </c>
      <c r="I249" s="83" t="str">
        <f xml:space="preserve"> IF('ESS Request Form'!$B$42 = "Yes", IF(OR('ESS Request Form'!$B$51 = "Yes", OR('ESS Request Form'!$B$62 = "Yes: SA8-SA15", 'ESS Request Form'!$B$62 = "Yes: SA8-SA15, SA17 &amp; SA18")), IF('ESS Request Form'!$B$51 = "Yes", "Y", "N"), "ERROR - No SA or SB Submitted"), "N")</f>
        <v>N</v>
      </c>
      <c r="J2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9" s="83" t="str">
        <f>IF($J$4 &lt;&gt; "Y", "N", IF('ESS Request Form'!$B$66 = "Yes", "Y", "N"))</f>
        <v>N</v>
      </c>
      <c r="L249" s="83" t="str">
        <f>IF($J$4 &lt;&gt; "Y", "N", IF(OR('ESS Request Form'!$B$62 = "Yes: SA8-SA15", 'ESS Request Form'!$B$62 = "Yes: SA8-SA15, SA17 &amp; SA18"), "Y", "N"))</f>
        <v>N</v>
      </c>
      <c r="M249" s="83" t="str">
        <f>IF($J$4 &lt;&gt; "Y", "N", IF('ESS Request Form'!$B$62 = "Yes: SA8-SA15, SA17 &amp; SA18", "Y", "N"))</f>
        <v>N</v>
      </c>
      <c r="N2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9" s="83"/>
      <c r="P249" s="83" t="str">
        <f>IF(ISBLANK('ESS Request Form'!$D357), "No Information Submitted", 'ESS Request Form'!$D357)</f>
        <v>No Information Submitted</v>
      </c>
      <c r="Q249" s="83" t="str">
        <f>IF(ISBLANK('ESS Request Form'!$E357), "No Information Submitted", 'ESS Request Form'!$E357)</f>
        <v>No Information Submitted</v>
      </c>
      <c r="R249" s="83" t="str">
        <f>IF(ISBLANK('ESS Request Form'!$F357), "No Information Submitted", 'ESS Request Form'!$F357)</f>
        <v>No Information Submitted</v>
      </c>
      <c r="S249" s="83" t="str">
        <f>IF(ISBLANK('ESS Request Form'!$G357), "No Information Submitted", 'ESS Request Form'!$G357)</f>
        <v>No Information Submitted</v>
      </c>
      <c r="T249" s="83" t="str">
        <f>IF(ISBLANK('ESS Request Form'!$H357), "No Information Submitted", 'ESS Request Form'!$H357)</f>
        <v>No Information Submitted</v>
      </c>
      <c r="U249" s="83" t="str">
        <f>IF($I$4 &lt;&gt; "Y", "No Information Submitted", IF(ISBLANK('ESS Request Form'!$B$44), "No NRTL Selected", 'ESS Request Form'!$B$44))</f>
        <v>No Information Submitted</v>
      </c>
      <c r="V249" s="84" t="str">
        <f t="shared" si="12"/>
        <v>No Information Submitted</v>
      </c>
      <c r="W249" s="83" t="str">
        <f>IF($J$4 &lt;&gt; "Y", "No Information Submitted", IF(ISBLANK('ESS Request Form'!$B$44), "No NRTL Selected", 'ESS Request Form'!$B$44))</f>
        <v>No Information Submitted</v>
      </c>
      <c r="X249" s="84" t="str">
        <f t="shared" si="13"/>
        <v>No Information Submitted</v>
      </c>
      <c r="Y249" s="83" t="str">
        <f>IF($J$4 &lt;&gt; "Y", "No Information Submitted", IF(AND($J$4= "Y", ISBLANK('ESS Request Form'!$B$64)), "ERROR - No Firmware Version Submitted", 'ESS Request Form'!$B$64))</f>
        <v>No Information Submitted</v>
      </c>
      <c r="Z249" s="84" t="str">
        <f t="shared" si="14"/>
        <v>No Information Submitted</v>
      </c>
      <c r="AA249" s="84" t="str">
        <f t="shared" si="15"/>
        <v>No Information Submitted</v>
      </c>
      <c r="AB249" s="83" t="str">
        <f>IF($N$4 = "No Information Submitted", "No Information Submitted", IF(ISBLANK('ESS Request Form'!$B$76), "No Information Submitted", 'ESS Request Form'!$B$76))</f>
        <v>No Information Submitted</v>
      </c>
      <c r="AC249" s="84" t="str">
        <f>IF($N$4 = "No Information Submitted", "No Information Submitted", IF(ISBLANK('ESS Request Form'!$B$76), "No Information Submitted", ""))</f>
        <v>No Information Submitted</v>
      </c>
      <c r="AD249" s="83"/>
      <c r="AF249" s="83"/>
      <c r="AG249" s="83"/>
      <c r="AH249" s="83" t="str">
        <f>IF(ISBLANK('ESS Request Form'!$I357), "", _xlfn.CONCAT("Integrated Inverter model number ", 'ESS Request Form'!$I357))</f>
        <v/>
      </c>
      <c r="AI249" s="83" t="str">
        <f>IF('ESS Request Form'!$B$81 = "", "No Information Submitted", IF('ESS Request Form'!$B$81 = "Yes", "Y", IF('ESS Request Form'!$B$81 = "No", "N", "Error")))</f>
        <v>No Information Submitted</v>
      </c>
      <c r="AJ249" s="83" t="str">
        <f>IF('ESS Request Form'!$B$83 = "", "No Information Submitted", IF('ESS Request Form'!$B$83 = "Yes", "Y", IF('ESS Request Form'!$B$83 = "No", "N", "Error")))</f>
        <v>No Information Submitted</v>
      </c>
      <c r="AK249" s="83" t="str">
        <f>IF('ESS Request Form'!$B$85 = "", "No Information Submitted", IF('ESS Request Form'!$B$85 = "Yes", "Y", IF('ESS Request Form'!$B$85 = "No", "N", "Error")))</f>
        <v>No Information Submitted</v>
      </c>
      <c r="AL249" s="83" t="str">
        <f>IF('ESS Request Form'!$B$87 = "", "No Information Submitted", IF('ESS Request Form'!$B$87 = "Yes", "Y", IF('ESS Request Form'!$B$87 = "No", "N", "Error")))</f>
        <v>No Information Submitted</v>
      </c>
      <c r="AM249" s="83" t="str">
        <f>IF('ESS Request Form'!$B$89 = "", "No Information Submitted", IF('ESS Request Form'!$B$89 = "Yes", "Y", IF('ESS Request Form'!$B$89 = "No", "N", "Error")))</f>
        <v>No Information Submitted</v>
      </c>
      <c r="AN249" s="83" t="str">
        <f>IF('ESS Request Form'!$B$91 = "", "No Information Submitted", IF('ESS Request Form'!$B$91 = "Yes", "Y", IF('ESS Request Form'!$B$91 = "No", "N", "Error")))</f>
        <v>No Information Submitted</v>
      </c>
      <c r="AO249" s="83" t="str">
        <f>IF('ESS Request Form'!$B$93 = "", "No Information Submitted", IF('ESS Request Form'!$B$93 = "Yes", "Y", IF('ESS Request Form'!$B$93 = "No", "N", "Error")))</f>
        <v>No Information Submitted</v>
      </c>
      <c r="AP249" s="83" t="str">
        <f>IF('ESS Request Form'!$B$95 = "", "No Information Submitted", IF('ESS Request Form'!$B$95 = "Yes", "Y", IF('ESS Request Form'!$B$95 = "No", "N", "Error")))</f>
        <v>No Information Submitted</v>
      </c>
      <c r="AQ249" s="83" t="str">
        <f>IF('ESS Request Form'!$B$97 = "", "No Information Submitted", IF('ESS Request Form'!$B$97 = "Yes", "Y", IF('ESS Request Form'!$B$97 = "No", "N", "Error")))</f>
        <v>No Information Submitted</v>
      </c>
      <c r="AR249" s="84"/>
      <c r="AS249" s="84"/>
      <c r="AT249" s="83" t="str">
        <f>IF('ESS Request Form'!$B$16 = "Add", "Add", IF('ESS Request Form'!$B$16 = "Revise", "Revise", "No Information Submitted"))</f>
        <v>No Information Submitted</v>
      </c>
    </row>
    <row r="250" spans="1:46" s="70" customFormat="1" ht="28.8" x14ac:dyDescent="0.3">
      <c r="A250" s="82" t="str">
        <f>IF(ISBLANK('ESS Request Form'!$B$6), "No Information Submitted", 'ESS Request Form'!$B$6)</f>
        <v>No Information Submitted</v>
      </c>
      <c r="B250" s="82"/>
      <c r="C250" s="82" t="str">
        <f>IF(ISBLANK('ESS Request Form'!$B358), "No Information Submitted", 'ESS Request Form'!$B358)</f>
        <v>No Information Submitted</v>
      </c>
      <c r="D250" s="83" t="str">
        <f>IF(ISBLANK('ESS Request Form'!$B$30), "No Information Submitted", 'ESS Request Form'!$B$30)</f>
        <v>No Information Submitted</v>
      </c>
      <c r="E250" s="83" t="str">
        <f>IF(ISBLANK('ESS Request Form'!$C358), "No Information Submitted", IF('ESS Request Form'!$C358 = "No", "N", IF('ESS Request Form'!$C358 = "Yes", "Y", "Error")))</f>
        <v>No Information Submitted</v>
      </c>
      <c r="F250" s="83" t="str">
        <f>IF(ISBLANK('ESS Request Form'!$B$22), "No Information Submitted", 'ESS Request Form'!$B$22)</f>
        <v>No Information Submitted</v>
      </c>
      <c r="G250" s="84" t="str">
        <f>IF(ISBLANK('ESS Request Form'!$B$26), "No Information Submitted", 'ESS Request Form'!$B$26)</f>
        <v>No Information Submitted</v>
      </c>
      <c r="H250" s="83" t="str">
        <f>IF(ISBLANK('ESS Request Form'!$B$24), "No Information Submitted", 'ESS Request Form'!$B$24)</f>
        <v>No Information Submitted</v>
      </c>
      <c r="I250" s="83" t="str">
        <f xml:space="preserve"> IF('ESS Request Form'!$B$42 = "Yes", IF(OR('ESS Request Form'!$B$51 = "Yes", OR('ESS Request Form'!$B$62 = "Yes: SA8-SA15", 'ESS Request Form'!$B$62 = "Yes: SA8-SA15, SA17 &amp; SA18")), IF('ESS Request Form'!$B$51 = "Yes", "Y", "N"), "ERROR - No SA or SB Submitted"), "N")</f>
        <v>N</v>
      </c>
      <c r="J2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0" s="83" t="str">
        <f>IF($J$4 &lt;&gt; "Y", "N", IF('ESS Request Form'!$B$66 = "Yes", "Y", "N"))</f>
        <v>N</v>
      </c>
      <c r="L250" s="83" t="str">
        <f>IF($J$4 &lt;&gt; "Y", "N", IF(OR('ESS Request Form'!$B$62 = "Yes: SA8-SA15", 'ESS Request Form'!$B$62 = "Yes: SA8-SA15, SA17 &amp; SA18"), "Y", "N"))</f>
        <v>N</v>
      </c>
      <c r="M250" s="83" t="str">
        <f>IF($J$4 &lt;&gt; "Y", "N", IF('ESS Request Form'!$B$62 = "Yes: SA8-SA15, SA17 &amp; SA18", "Y", "N"))</f>
        <v>N</v>
      </c>
      <c r="N2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0" s="83"/>
      <c r="P250" s="83" t="str">
        <f>IF(ISBLANK('ESS Request Form'!$D358), "No Information Submitted", 'ESS Request Form'!$D358)</f>
        <v>No Information Submitted</v>
      </c>
      <c r="Q250" s="83" t="str">
        <f>IF(ISBLANK('ESS Request Form'!$E358), "No Information Submitted", 'ESS Request Form'!$E358)</f>
        <v>No Information Submitted</v>
      </c>
      <c r="R250" s="83" t="str">
        <f>IF(ISBLANK('ESS Request Form'!$F358), "No Information Submitted", 'ESS Request Form'!$F358)</f>
        <v>No Information Submitted</v>
      </c>
      <c r="S250" s="83" t="str">
        <f>IF(ISBLANK('ESS Request Form'!$G358), "No Information Submitted", 'ESS Request Form'!$G358)</f>
        <v>No Information Submitted</v>
      </c>
      <c r="T250" s="83" t="str">
        <f>IF(ISBLANK('ESS Request Form'!$H358), "No Information Submitted", 'ESS Request Form'!$H358)</f>
        <v>No Information Submitted</v>
      </c>
      <c r="U250" s="83" t="str">
        <f>IF($I$4 &lt;&gt; "Y", "No Information Submitted", IF(ISBLANK('ESS Request Form'!$B$44), "No NRTL Selected", 'ESS Request Form'!$B$44))</f>
        <v>No Information Submitted</v>
      </c>
      <c r="V250" s="84" t="str">
        <f t="shared" si="12"/>
        <v>No Information Submitted</v>
      </c>
      <c r="W250" s="83" t="str">
        <f>IF($J$4 &lt;&gt; "Y", "No Information Submitted", IF(ISBLANK('ESS Request Form'!$B$44), "No NRTL Selected", 'ESS Request Form'!$B$44))</f>
        <v>No Information Submitted</v>
      </c>
      <c r="X250" s="84" t="str">
        <f t="shared" si="13"/>
        <v>No Information Submitted</v>
      </c>
      <c r="Y250" s="83" t="str">
        <f>IF($J$4 &lt;&gt; "Y", "No Information Submitted", IF(AND($J$4= "Y", ISBLANK('ESS Request Form'!$B$64)), "ERROR - No Firmware Version Submitted", 'ESS Request Form'!$B$64))</f>
        <v>No Information Submitted</v>
      </c>
      <c r="Z250" s="84" t="str">
        <f t="shared" si="14"/>
        <v>No Information Submitted</v>
      </c>
      <c r="AA250" s="84" t="str">
        <f t="shared" si="15"/>
        <v>No Information Submitted</v>
      </c>
      <c r="AB250" s="83" t="str">
        <f>IF($N$4 = "No Information Submitted", "No Information Submitted", IF(ISBLANK('ESS Request Form'!$B$76), "No Information Submitted", 'ESS Request Form'!$B$76))</f>
        <v>No Information Submitted</v>
      </c>
      <c r="AC250" s="84" t="str">
        <f>IF($N$4 = "No Information Submitted", "No Information Submitted", IF(ISBLANK('ESS Request Form'!$B$76), "No Information Submitted", ""))</f>
        <v>No Information Submitted</v>
      </c>
      <c r="AD250" s="83"/>
      <c r="AF250" s="83"/>
      <c r="AG250" s="83"/>
      <c r="AH250" s="83" t="str">
        <f>IF(ISBLANK('ESS Request Form'!$I358), "", _xlfn.CONCAT("Integrated Inverter model number ", 'ESS Request Form'!$I358))</f>
        <v/>
      </c>
      <c r="AI250" s="83" t="str">
        <f>IF('ESS Request Form'!$B$81 = "", "No Information Submitted", IF('ESS Request Form'!$B$81 = "Yes", "Y", IF('ESS Request Form'!$B$81 = "No", "N", "Error")))</f>
        <v>No Information Submitted</v>
      </c>
      <c r="AJ250" s="83" t="str">
        <f>IF('ESS Request Form'!$B$83 = "", "No Information Submitted", IF('ESS Request Form'!$B$83 = "Yes", "Y", IF('ESS Request Form'!$B$83 = "No", "N", "Error")))</f>
        <v>No Information Submitted</v>
      </c>
      <c r="AK250" s="83" t="str">
        <f>IF('ESS Request Form'!$B$85 = "", "No Information Submitted", IF('ESS Request Form'!$B$85 = "Yes", "Y", IF('ESS Request Form'!$B$85 = "No", "N", "Error")))</f>
        <v>No Information Submitted</v>
      </c>
      <c r="AL250" s="83" t="str">
        <f>IF('ESS Request Form'!$B$87 = "", "No Information Submitted", IF('ESS Request Form'!$B$87 = "Yes", "Y", IF('ESS Request Form'!$B$87 = "No", "N", "Error")))</f>
        <v>No Information Submitted</v>
      </c>
      <c r="AM250" s="83" t="str">
        <f>IF('ESS Request Form'!$B$89 = "", "No Information Submitted", IF('ESS Request Form'!$B$89 = "Yes", "Y", IF('ESS Request Form'!$B$89 = "No", "N", "Error")))</f>
        <v>No Information Submitted</v>
      </c>
      <c r="AN250" s="83" t="str">
        <f>IF('ESS Request Form'!$B$91 = "", "No Information Submitted", IF('ESS Request Form'!$B$91 = "Yes", "Y", IF('ESS Request Form'!$B$91 = "No", "N", "Error")))</f>
        <v>No Information Submitted</v>
      </c>
      <c r="AO250" s="83" t="str">
        <f>IF('ESS Request Form'!$B$93 = "", "No Information Submitted", IF('ESS Request Form'!$B$93 = "Yes", "Y", IF('ESS Request Form'!$B$93 = "No", "N", "Error")))</f>
        <v>No Information Submitted</v>
      </c>
      <c r="AP250" s="83" t="str">
        <f>IF('ESS Request Form'!$B$95 = "", "No Information Submitted", IF('ESS Request Form'!$B$95 = "Yes", "Y", IF('ESS Request Form'!$B$95 = "No", "N", "Error")))</f>
        <v>No Information Submitted</v>
      </c>
      <c r="AQ250" s="83" t="str">
        <f>IF('ESS Request Form'!$B$97 = "", "No Information Submitted", IF('ESS Request Form'!$B$97 = "Yes", "Y", IF('ESS Request Form'!$B$97 = "No", "N", "Error")))</f>
        <v>No Information Submitted</v>
      </c>
      <c r="AR250" s="84"/>
      <c r="AS250" s="84"/>
      <c r="AT250" s="83" t="str">
        <f>IF('ESS Request Form'!$B$16 = "Add", "Add", IF('ESS Request Form'!$B$16 = "Revise", "Revise", "No Information Submitted"))</f>
        <v>No Information Submitted</v>
      </c>
    </row>
    <row r="251" spans="1:46" s="70" customFormat="1" ht="28.8" x14ac:dyDescent="0.3">
      <c r="A251" s="82" t="str">
        <f>IF(ISBLANK('ESS Request Form'!$B$6), "No Information Submitted", 'ESS Request Form'!$B$6)</f>
        <v>No Information Submitted</v>
      </c>
      <c r="B251" s="82"/>
      <c r="C251" s="82" t="str">
        <f>IF(ISBLANK('ESS Request Form'!$B359), "No Information Submitted", 'ESS Request Form'!$B359)</f>
        <v>No Information Submitted</v>
      </c>
      <c r="D251" s="83" t="str">
        <f>IF(ISBLANK('ESS Request Form'!$B$30), "No Information Submitted", 'ESS Request Form'!$B$30)</f>
        <v>No Information Submitted</v>
      </c>
      <c r="E251" s="83" t="str">
        <f>IF(ISBLANK('ESS Request Form'!$C359), "No Information Submitted", IF('ESS Request Form'!$C359 = "No", "N", IF('ESS Request Form'!$C359 = "Yes", "Y", "Error")))</f>
        <v>No Information Submitted</v>
      </c>
      <c r="F251" s="83" t="str">
        <f>IF(ISBLANK('ESS Request Form'!$B$22), "No Information Submitted", 'ESS Request Form'!$B$22)</f>
        <v>No Information Submitted</v>
      </c>
      <c r="G251" s="84" t="str">
        <f>IF(ISBLANK('ESS Request Form'!$B$26), "No Information Submitted", 'ESS Request Form'!$B$26)</f>
        <v>No Information Submitted</v>
      </c>
      <c r="H251" s="83" t="str">
        <f>IF(ISBLANK('ESS Request Form'!$B$24), "No Information Submitted", 'ESS Request Form'!$B$24)</f>
        <v>No Information Submitted</v>
      </c>
      <c r="I251" s="83" t="str">
        <f xml:space="preserve"> IF('ESS Request Form'!$B$42 = "Yes", IF(OR('ESS Request Form'!$B$51 = "Yes", OR('ESS Request Form'!$B$62 = "Yes: SA8-SA15", 'ESS Request Form'!$B$62 = "Yes: SA8-SA15, SA17 &amp; SA18")), IF('ESS Request Form'!$B$51 = "Yes", "Y", "N"), "ERROR - No SA or SB Submitted"), "N")</f>
        <v>N</v>
      </c>
      <c r="J2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1" s="83" t="str">
        <f>IF($J$4 &lt;&gt; "Y", "N", IF('ESS Request Form'!$B$66 = "Yes", "Y", "N"))</f>
        <v>N</v>
      </c>
      <c r="L251" s="83" t="str">
        <f>IF($J$4 &lt;&gt; "Y", "N", IF(OR('ESS Request Form'!$B$62 = "Yes: SA8-SA15", 'ESS Request Form'!$B$62 = "Yes: SA8-SA15, SA17 &amp; SA18"), "Y", "N"))</f>
        <v>N</v>
      </c>
      <c r="M251" s="83" t="str">
        <f>IF($J$4 &lt;&gt; "Y", "N", IF('ESS Request Form'!$B$62 = "Yes: SA8-SA15, SA17 &amp; SA18", "Y", "N"))</f>
        <v>N</v>
      </c>
      <c r="N2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1" s="83"/>
      <c r="P251" s="83" t="str">
        <f>IF(ISBLANK('ESS Request Form'!$D359), "No Information Submitted", 'ESS Request Form'!$D359)</f>
        <v>No Information Submitted</v>
      </c>
      <c r="Q251" s="83" t="str">
        <f>IF(ISBLANK('ESS Request Form'!$E359), "No Information Submitted", 'ESS Request Form'!$E359)</f>
        <v>No Information Submitted</v>
      </c>
      <c r="R251" s="83" t="str">
        <f>IF(ISBLANK('ESS Request Form'!$F359), "No Information Submitted", 'ESS Request Form'!$F359)</f>
        <v>No Information Submitted</v>
      </c>
      <c r="S251" s="83" t="str">
        <f>IF(ISBLANK('ESS Request Form'!$G359), "No Information Submitted", 'ESS Request Form'!$G359)</f>
        <v>No Information Submitted</v>
      </c>
      <c r="T251" s="83" t="str">
        <f>IF(ISBLANK('ESS Request Form'!$H359), "No Information Submitted", 'ESS Request Form'!$H359)</f>
        <v>No Information Submitted</v>
      </c>
      <c r="U251" s="83" t="str">
        <f>IF($I$4 &lt;&gt; "Y", "No Information Submitted", IF(ISBLANK('ESS Request Form'!$B$44), "No NRTL Selected", 'ESS Request Form'!$B$44))</f>
        <v>No Information Submitted</v>
      </c>
      <c r="V251" s="84" t="str">
        <f t="shared" si="12"/>
        <v>No Information Submitted</v>
      </c>
      <c r="W251" s="83" t="str">
        <f>IF($J$4 &lt;&gt; "Y", "No Information Submitted", IF(ISBLANK('ESS Request Form'!$B$44), "No NRTL Selected", 'ESS Request Form'!$B$44))</f>
        <v>No Information Submitted</v>
      </c>
      <c r="X251" s="84" t="str">
        <f t="shared" si="13"/>
        <v>No Information Submitted</v>
      </c>
      <c r="Y251" s="83" t="str">
        <f>IF($J$4 &lt;&gt; "Y", "No Information Submitted", IF(AND($J$4= "Y", ISBLANK('ESS Request Form'!$B$64)), "ERROR - No Firmware Version Submitted", 'ESS Request Form'!$B$64))</f>
        <v>No Information Submitted</v>
      </c>
      <c r="Z251" s="84" t="str">
        <f t="shared" si="14"/>
        <v>No Information Submitted</v>
      </c>
      <c r="AA251" s="84" t="str">
        <f t="shared" si="15"/>
        <v>No Information Submitted</v>
      </c>
      <c r="AB251" s="83" t="str">
        <f>IF($N$4 = "No Information Submitted", "No Information Submitted", IF(ISBLANK('ESS Request Form'!$B$76), "No Information Submitted", 'ESS Request Form'!$B$76))</f>
        <v>No Information Submitted</v>
      </c>
      <c r="AC251" s="84" t="str">
        <f>IF($N$4 = "No Information Submitted", "No Information Submitted", IF(ISBLANK('ESS Request Form'!$B$76), "No Information Submitted", ""))</f>
        <v>No Information Submitted</v>
      </c>
      <c r="AD251" s="83"/>
      <c r="AF251" s="83"/>
      <c r="AG251" s="83"/>
      <c r="AH251" s="83" t="str">
        <f>IF(ISBLANK('ESS Request Form'!$I359), "", _xlfn.CONCAT("Integrated Inverter model number ", 'ESS Request Form'!$I359))</f>
        <v/>
      </c>
      <c r="AI251" s="83" t="str">
        <f>IF('ESS Request Form'!$B$81 = "", "No Information Submitted", IF('ESS Request Form'!$B$81 = "Yes", "Y", IF('ESS Request Form'!$B$81 = "No", "N", "Error")))</f>
        <v>No Information Submitted</v>
      </c>
      <c r="AJ251" s="83" t="str">
        <f>IF('ESS Request Form'!$B$83 = "", "No Information Submitted", IF('ESS Request Form'!$B$83 = "Yes", "Y", IF('ESS Request Form'!$B$83 = "No", "N", "Error")))</f>
        <v>No Information Submitted</v>
      </c>
      <c r="AK251" s="83" t="str">
        <f>IF('ESS Request Form'!$B$85 = "", "No Information Submitted", IF('ESS Request Form'!$B$85 = "Yes", "Y", IF('ESS Request Form'!$B$85 = "No", "N", "Error")))</f>
        <v>No Information Submitted</v>
      </c>
      <c r="AL251" s="83" t="str">
        <f>IF('ESS Request Form'!$B$87 = "", "No Information Submitted", IF('ESS Request Form'!$B$87 = "Yes", "Y", IF('ESS Request Form'!$B$87 = "No", "N", "Error")))</f>
        <v>No Information Submitted</v>
      </c>
      <c r="AM251" s="83" t="str">
        <f>IF('ESS Request Form'!$B$89 = "", "No Information Submitted", IF('ESS Request Form'!$B$89 = "Yes", "Y", IF('ESS Request Form'!$B$89 = "No", "N", "Error")))</f>
        <v>No Information Submitted</v>
      </c>
      <c r="AN251" s="83" t="str">
        <f>IF('ESS Request Form'!$B$91 = "", "No Information Submitted", IF('ESS Request Form'!$B$91 = "Yes", "Y", IF('ESS Request Form'!$B$91 = "No", "N", "Error")))</f>
        <v>No Information Submitted</v>
      </c>
      <c r="AO251" s="83" t="str">
        <f>IF('ESS Request Form'!$B$93 = "", "No Information Submitted", IF('ESS Request Form'!$B$93 = "Yes", "Y", IF('ESS Request Form'!$B$93 = "No", "N", "Error")))</f>
        <v>No Information Submitted</v>
      </c>
      <c r="AP251" s="83" t="str">
        <f>IF('ESS Request Form'!$B$95 = "", "No Information Submitted", IF('ESS Request Form'!$B$95 = "Yes", "Y", IF('ESS Request Form'!$B$95 = "No", "N", "Error")))</f>
        <v>No Information Submitted</v>
      </c>
      <c r="AQ251" s="83" t="str">
        <f>IF('ESS Request Form'!$B$97 = "", "No Information Submitted", IF('ESS Request Form'!$B$97 = "Yes", "Y", IF('ESS Request Form'!$B$97 = "No", "N", "Error")))</f>
        <v>No Information Submitted</v>
      </c>
      <c r="AR251" s="84"/>
      <c r="AS251" s="84"/>
      <c r="AT251" s="83" t="str">
        <f>IF('ESS Request Form'!$B$16 = "Add", "Add", IF('ESS Request Form'!$B$16 = "Revise", "Revise", "No Information Submitted"))</f>
        <v>No Information Submitted</v>
      </c>
    </row>
    <row r="252" spans="1:46" s="70" customFormat="1" ht="28.8" x14ac:dyDescent="0.3">
      <c r="A252" s="82" t="str">
        <f>IF(ISBLANK('ESS Request Form'!$B$6), "No Information Submitted", 'ESS Request Form'!$B$6)</f>
        <v>No Information Submitted</v>
      </c>
      <c r="B252" s="82"/>
      <c r="C252" s="82" t="str">
        <f>IF(ISBLANK('ESS Request Form'!$B360), "No Information Submitted", 'ESS Request Form'!$B360)</f>
        <v>No Information Submitted</v>
      </c>
      <c r="D252" s="83" t="str">
        <f>IF(ISBLANK('ESS Request Form'!$B$30), "No Information Submitted", 'ESS Request Form'!$B$30)</f>
        <v>No Information Submitted</v>
      </c>
      <c r="E252" s="83" t="str">
        <f>IF(ISBLANK('ESS Request Form'!$C360), "No Information Submitted", IF('ESS Request Form'!$C360 = "No", "N", IF('ESS Request Form'!$C360 = "Yes", "Y", "Error")))</f>
        <v>No Information Submitted</v>
      </c>
      <c r="F252" s="83" t="str">
        <f>IF(ISBLANK('ESS Request Form'!$B$22), "No Information Submitted", 'ESS Request Form'!$B$22)</f>
        <v>No Information Submitted</v>
      </c>
      <c r="G252" s="84" t="str">
        <f>IF(ISBLANK('ESS Request Form'!$B$26), "No Information Submitted", 'ESS Request Form'!$B$26)</f>
        <v>No Information Submitted</v>
      </c>
      <c r="H252" s="83" t="str">
        <f>IF(ISBLANK('ESS Request Form'!$B$24), "No Information Submitted", 'ESS Request Form'!$B$24)</f>
        <v>No Information Submitted</v>
      </c>
      <c r="I252" s="83" t="str">
        <f xml:space="preserve"> IF('ESS Request Form'!$B$42 = "Yes", IF(OR('ESS Request Form'!$B$51 = "Yes", OR('ESS Request Form'!$B$62 = "Yes: SA8-SA15", 'ESS Request Form'!$B$62 = "Yes: SA8-SA15, SA17 &amp; SA18")), IF('ESS Request Form'!$B$51 = "Yes", "Y", "N"), "ERROR - No SA or SB Submitted"), "N")</f>
        <v>N</v>
      </c>
      <c r="J2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2" s="83" t="str">
        <f>IF($J$4 &lt;&gt; "Y", "N", IF('ESS Request Form'!$B$66 = "Yes", "Y", "N"))</f>
        <v>N</v>
      </c>
      <c r="L252" s="83" t="str">
        <f>IF($J$4 &lt;&gt; "Y", "N", IF(OR('ESS Request Form'!$B$62 = "Yes: SA8-SA15", 'ESS Request Form'!$B$62 = "Yes: SA8-SA15, SA17 &amp; SA18"), "Y", "N"))</f>
        <v>N</v>
      </c>
      <c r="M252" s="83" t="str">
        <f>IF($J$4 &lt;&gt; "Y", "N", IF('ESS Request Form'!$B$62 = "Yes: SA8-SA15, SA17 &amp; SA18", "Y", "N"))</f>
        <v>N</v>
      </c>
      <c r="N2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2" s="83"/>
      <c r="P252" s="83" t="str">
        <f>IF(ISBLANK('ESS Request Form'!$D360), "No Information Submitted", 'ESS Request Form'!$D360)</f>
        <v>No Information Submitted</v>
      </c>
      <c r="Q252" s="83" t="str">
        <f>IF(ISBLANK('ESS Request Form'!$E360), "No Information Submitted", 'ESS Request Form'!$E360)</f>
        <v>No Information Submitted</v>
      </c>
      <c r="R252" s="83" t="str">
        <f>IF(ISBLANK('ESS Request Form'!$F360), "No Information Submitted", 'ESS Request Form'!$F360)</f>
        <v>No Information Submitted</v>
      </c>
      <c r="S252" s="83" t="str">
        <f>IF(ISBLANK('ESS Request Form'!$G360), "No Information Submitted", 'ESS Request Form'!$G360)</f>
        <v>No Information Submitted</v>
      </c>
      <c r="T252" s="83" t="str">
        <f>IF(ISBLANK('ESS Request Form'!$H360), "No Information Submitted", 'ESS Request Form'!$H360)</f>
        <v>No Information Submitted</v>
      </c>
      <c r="U252" s="83" t="str">
        <f>IF($I$4 &lt;&gt; "Y", "No Information Submitted", IF(ISBLANK('ESS Request Form'!$B$44), "No NRTL Selected", 'ESS Request Form'!$B$44))</f>
        <v>No Information Submitted</v>
      </c>
      <c r="V252" s="84" t="str">
        <f t="shared" si="12"/>
        <v>No Information Submitted</v>
      </c>
      <c r="W252" s="83" t="str">
        <f>IF($J$4 &lt;&gt; "Y", "No Information Submitted", IF(ISBLANK('ESS Request Form'!$B$44), "No NRTL Selected", 'ESS Request Form'!$B$44))</f>
        <v>No Information Submitted</v>
      </c>
      <c r="X252" s="84" t="str">
        <f t="shared" si="13"/>
        <v>No Information Submitted</v>
      </c>
      <c r="Y252" s="83" t="str">
        <f>IF($J$4 &lt;&gt; "Y", "No Information Submitted", IF(AND($J$4= "Y", ISBLANK('ESS Request Form'!$B$64)), "ERROR - No Firmware Version Submitted", 'ESS Request Form'!$B$64))</f>
        <v>No Information Submitted</v>
      </c>
      <c r="Z252" s="84" t="str">
        <f t="shared" si="14"/>
        <v>No Information Submitted</v>
      </c>
      <c r="AA252" s="84" t="str">
        <f t="shared" si="15"/>
        <v>No Information Submitted</v>
      </c>
      <c r="AB252" s="83" t="str">
        <f>IF($N$4 = "No Information Submitted", "No Information Submitted", IF(ISBLANK('ESS Request Form'!$B$76), "No Information Submitted", 'ESS Request Form'!$B$76))</f>
        <v>No Information Submitted</v>
      </c>
      <c r="AC252" s="84" t="str">
        <f>IF($N$4 = "No Information Submitted", "No Information Submitted", IF(ISBLANK('ESS Request Form'!$B$76), "No Information Submitted", ""))</f>
        <v>No Information Submitted</v>
      </c>
      <c r="AD252" s="83"/>
      <c r="AF252" s="83"/>
      <c r="AG252" s="83"/>
      <c r="AH252" s="83" t="str">
        <f>IF(ISBLANK('ESS Request Form'!$I360), "", _xlfn.CONCAT("Integrated Inverter model number ", 'ESS Request Form'!$I360))</f>
        <v/>
      </c>
      <c r="AI252" s="83" t="str">
        <f>IF('ESS Request Form'!$B$81 = "", "No Information Submitted", IF('ESS Request Form'!$B$81 = "Yes", "Y", IF('ESS Request Form'!$B$81 = "No", "N", "Error")))</f>
        <v>No Information Submitted</v>
      </c>
      <c r="AJ252" s="83" t="str">
        <f>IF('ESS Request Form'!$B$83 = "", "No Information Submitted", IF('ESS Request Form'!$B$83 = "Yes", "Y", IF('ESS Request Form'!$B$83 = "No", "N", "Error")))</f>
        <v>No Information Submitted</v>
      </c>
      <c r="AK252" s="83" t="str">
        <f>IF('ESS Request Form'!$B$85 = "", "No Information Submitted", IF('ESS Request Form'!$B$85 = "Yes", "Y", IF('ESS Request Form'!$B$85 = "No", "N", "Error")))</f>
        <v>No Information Submitted</v>
      </c>
      <c r="AL252" s="83" t="str">
        <f>IF('ESS Request Form'!$B$87 = "", "No Information Submitted", IF('ESS Request Form'!$B$87 = "Yes", "Y", IF('ESS Request Form'!$B$87 = "No", "N", "Error")))</f>
        <v>No Information Submitted</v>
      </c>
      <c r="AM252" s="83" t="str">
        <f>IF('ESS Request Form'!$B$89 = "", "No Information Submitted", IF('ESS Request Form'!$B$89 = "Yes", "Y", IF('ESS Request Form'!$B$89 = "No", "N", "Error")))</f>
        <v>No Information Submitted</v>
      </c>
      <c r="AN252" s="83" t="str">
        <f>IF('ESS Request Form'!$B$91 = "", "No Information Submitted", IF('ESS Request Form'!$B$91 = "Yes", "Y", IF('ESS Request Form'!$B$91 = "No", "N", "Error")))</f>
        <v>No Information Submitted</v>
      </c>
      <c r="AO252" s="83" t="str">
        <f>IF('ESS Request Form'!$B$93 = "", "No Information Submitted", IF('ESS Request Form'!$B$93 = "Yes", "Y", IF('ESS Request Form'!$B$93 = "No", "N", "Error")))</f>
        <v>No Information Submitted</v>
      </c>
      <c r="AP252" s="83" t="str">
        <f>IF('ESS Request Form'!$B$95 = "", "No Information Submitted", IF('ESS Request Form'!$B$95 = "Yes", "Y", IF('ESS Request Form'!$B$95 = "No", "N", "Error")))</f>
        <v>No Information Submitted</v>
      </c>
      <c r="AQ252" s="83" t="str">
        <f>IF('ESS Request Form'!$B$97 = "", "No Information Submitted", IF('ESS Request Form'!$B$97 = "Yes", "Y", IF('ESS Request Form'!$B$97 = "No", "N", "Error")))</f>
        <v>No Information Submitted</v>
      </c>
      <c r="AR252" s="84"/>
      <c r="AS252" s="84"/>
      <c r="AT252" s="83" t="str">
        <f>IF('ESS Request Form'!$B$16 = "Add", "Add", IF('ESS Request Form'!$B$16 = "Revise", "Revise", "No Information Submitted"))</f>
        <v>No Information Submitted</v>
      </c>
    </row>
    <row r="253" spans="1:46" s="70" customFormat="1" ht="28.8" x14ac:dyDescent="0.3">
      <c r="A253" s="82" t="str">
        <f>IF(ISBLANK('ESS Request Form'!$B$6), "No Information Submitted", 'ESS Request Form'!$B$6)</f>
        <v>No Information Submitted</v>
      </c>
      <c r="B253" s="82"/>
      <c r="C253" s="82" t="str">
        <f>IF(ISBLANK('ESS Request Form'!$B361), "No Information Submitted", 'ESS Request Form'!$B361)</f>
        <v>No Information Submitted</v>
      </c>
      <c r="D253" s="83" t="str">
        <f>IF(ISBLANK('ESS Request Form'!$B$30), "No Information Submitted", 'ESS Request Form'!$B$30)</f>
        <v>No Information Submitted</v>
      </c>
      <c r="E253" s="83" t="str">
        <f>IF(ISBLANK('ESS Request Form'!$C361), "No Information Submitted", IF('ESS Request Form'!$C361 = "No", "N", IF('ESS Request Form'!$C361 = "Yes", "Y", "Error")))</f>
        <v>No Information Submitted</v>
      </c>
      <c r="F253" s="83" t="str">
        <f>IF(ISBLANK('ESS Request Form'!$B$22), "No Information Submitted", 'ESS Request Form'!$B$22)</f>
        <v>No Information Submitted</v>
      </c>
      <c r="G253" s="84" t="str">
        <f>IF(ISBLANK('ESS Request Form'!$B$26), "No Information Submitted", 'ESS Request Form'!$B$26)</f>
        <v>No Information Submitted</v>
      </c>
      <c r="H253" s="83" t="str">
        <f>IF(ISBLANK('ESS Request Form'!$B$24), "No Information Submitted", 'ESS Request Form'!$B$24)</f>
        <v>No Information Submitted</v>
      </c>
      <c r="I253" s="83" t="str">
        <f xml:space="preserve"> IF('ESS Request Form'!$B$42 = "Yes", IF(OR('ESS Request Form'!$B$51 = "Yes", OR('ESS Request Form'!$B$62 = "Yes: SA8-SA15", 'ESS Request Form'!$B$62 = "Yes: SA8-SA15, SA17 &amp; SA18")), IF('ESS Request Form'!$B$51 = "Yes", "Y", "N"), "ERROR - No SA or SB Submitted"), "N")</f>
        <v>N</v>
      </c>
      <c r="J2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3" s="83" t="str">
        <f>IF($J$4 &lt;&gt; "Y", "N", IF('ESS Request Form'!$B$66 = "Yes", "Y", "N"))</f>
        <v>N</v>
      </c>
      <c r="L253" s="83" t="str">
        <f>IF($J$4 &lt;&gt; "Y", "N", IF(OR('ESS Request Form'!$B$62 = "Yes: SA8-SA15", 'ESS Request Form'!$B$62 = "Yes: SA8-SA15, SA17 &amp; SA18"), "Y", "N"))</f>
        <v>N</v>
      </c>
      <c r="M253" s="83" t="str">
        <f>IF($J$4 &lt;&gt; "Y", "N", IF('ESS Request Form'!$B$62 = "Yes: SA8-SA15, SA17 &amp; SA18", "Y", "N"))</f>
        <v>N</v>
      </c>
      <c r="N2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3" s="83"/>
      <c r="P253" s="83" t="str">
        <f>IF(ISBLANK('ESS Request Form'!$D361), "No Information Submitted", 'ESS Request Form'!$D361)</f>
        <v>No Information Submitted</v>
      </c>
      <c r="Q253" s="83" t="str">
        <f>IF(ISBLANK('ESS Request Form'!$E361), "No Information Submitted", 'ESS Request Form'!$E361)</f>
        <v>No Information Submitted</v>
      </c>
      <c r="R253" s="83" t="str">
        <f>IF(ISBLANK('ESS Request Form'!$F361), "No Information Submitted", 'ESS Request Form'!$F361)</f>
        <v>No Information Submitted</v>
      </c>
      <c r="S253" s="83" t="str">
        <f>IF(ISBLANK('ESS Request Form'!$G361), "No Information Submitted", 'ESS Request Form'!$G361)</f>
        <v>No Information Submitted</v>
      </c>
      <c r="T253" s="83" t="str">
        <f>IF(ISBLANK('ESS Request Form'!$H361), "No Information Submitted", 'ESS Request Form'!$H361)</f>
        <v>No Information Submitted</v>
      </c>
      <c r="U253" s="83" t="str">
        <f>IF($I$4 &lt;&gt; "Y", "No Information Submitted", IF(ISBLANK('ESS Request Form'!$B$44), "No NRTL Selected", 'ESS Request Form'!$B$44))</f>
        <v>No Information Submitted</v>
      </c>
      <c r="V253" s="84" t="str">
        <f t="shared" si="12"/>
        <v>No Information Submitted</v>
      </c>
      <c r="W253" s="83" t="str">
        <f>IF($J$4 &lt;&gt; "Y", "No Information Submitted", IF(ISBLANK('ESS Request Form'!$B$44), "No NRTL Selected", 'ESS Request Form'!$B$44))</f>
        <v>No Information Submitted</v>
      </c>
      <c r="X253" s="84" t="str">
        <f t="shared" si="13"/>
        <v>No Information Submitted</v>
      </c>
      <c r="Y253" s="83" t="str">
        <f>IF($J$4 &lt;&gt; "Y", "No Information Submitted", IF(AND($J$4= "Y", ISBLANK('ESS Request Form'!$B$64)), "ERROR - No Firmware Version Submitted", 'ESS Request Form'!$B$64))</f>
        <v>No Information Submitted</v>
      </c>
      <c r="Z253" s="84" t="str">
        <f t="shared" si="14"/>
        <v>No Information Submitted</v>
      </c>
      <c r="AA253" s="84" t="str">
        <f t="shared" si="15"/>
        <v>No Information Submitted</v>
      </c>
      <c r="AB253" s="83" t="str">
        <f>IF($N$4 = "No Information Submitted", "No Information Submitted", IF(ISBLANK('ESS Request Form'!$B$76), "No Information Submitted", 'ESS Request Form'!$B$76))</f>
        <v>No Information Submitted</v>
      </c>
      <c r="AC253" s="84" t="str">
        <f>IF($N$4 = "No Information Submitted", "No Information Submitted", IF(ISBLANK('ESS Request Form'!$B$76), "No Information Submitted", ""))</f>
        <v>No Information Submitted</v>
      </c>
      <c r="AD253" s="83"/>
      <c r="AF253" s="83"/>
      <c r="AG253" s="83"/>
      <c r="AH253" s="83" t="str">
        <f>IF(ISBLANK('ESS Request Form'!$I361), "", _xlfn.CONCAT("Integrated Inverter model number ", 'ESS Request Form'!$I361))</f>
        <v/>
      </c>
      <c r="AI253" s="83" t="str">
        <f>IF('ESS Request Form'!$B$81 = "", "No Information Submitted", IF('ESS Request Form'!$B$81 = "Yes", "Y", IF('ESS Request Form'!$B$81 = "No", "N", "Error")))</f>
        <v>No Information Submitted</v>
      </c>
      <c r="AJ253" s="83" t="str">
        <f>IF('ESS Request Form'!$B$83 = "", "No Information Submitted", IF('ESS Request Form'!$B$83 = "Yes", "Y", IF('ESS Request Form'!$B$83 = "No", "N", "Error")))</f>
        <v>No Information Submitted</v>
      </c>
      <c r="AK253" s="83" t="str">
        <f>IF('ESS Request Form'!$B$85 = "", "No Information Submitted", IF('ESS Request Form'!$B$85 = "Yes", "Y", IF('ESS Request Form'!$B$85 = "No", "N", "Error")))</f>
        <v>No Information Submitted</v>
      </c>
      <c r="AL253" s="83" t="str">
        <f>IF('ESS Request Form'!$B$87 = "", "No Information Submitted", IF('ESS Request Form'!$B$87 = "Yes", "Y", IF('ESS Request Form'!$B$87 = "No", "N", "Error")))</f>
        <v>No Information Submitted</v>
      </c>
      <c r="AM253" s="83" t="str">
        <f>IF('ESS Request Form'!$B$89 = "", "No Information Submitted", IF('ESS Request Form'!$B$89 = "Yes", "Y", IF('ESS Request Form'!$B$89 = "No", "N", "Error")))</f>
        <v>No Information Submitted</v>
      </c>
      <c r="AN253" s="83" t="str">
        <f>IF('ESS Request Form'!$B$91 = "", "No Information Submitted", IF('ESS Request Form'!$B$91 = "Yes", "Y", IF('ESS Request Form'!$B$91 = "No", "N", "Error")))</f>
        <v>No Information Submitted</v>
      </c>
      <c r="AO253" s="83" t="str">
        <f>IF('ESS Request Form'!$B$93 = "", "No Information Submitted", IF('ESS Request Form'!$B$93 = "Yes", "Y", IF('ESS Request Form'!$B$93 = "No", "N", "Error")))</f>
        <v>No Information Submitted</v>
      </c>
      <c r="AP253" s="83" t="str">
        <f>IF('ESS Request Form'!$B$95 = "", "No Information Submitted", IF('ESS Request Form'!$B$95 = "Yes", "Y", IF('ESS Request Form'!$B$95 = "No", "N", "Error")))</f>
        <v>No Information Submitted</v>
      </c>
      <c r="AQ253" s="83" t="str">
        <f>IF('ESS Request Form'!$B$97 = "", "No Information Submitted", IF('ESS Request Form'!$B$97 = "Yes", "Y", IF('ESS Request Form'!$B$97 = "No", "N", "Error")))</f>
        <v>No Information Submitted</v>
      </c>
      <c r="AR253" s="84"/>
      <c r="AS253" s="84"/>
      <c r="AT253" s="83" t="str">
        <f>IF('ESS Request Form'!$B$16 = "Add", "Add", IF('ESS Request Form'!$B$16 = "Revise", "Revise", "No Information Submitted"))</f>
        <v>No Information Submitted</v>
      </c>
    </row>
    <row r="535" spans="3:3" x14ac:dyDescent="0.3">
      <c r="C535" t="e">
        <f>IF('ESS Request Form'!#REF!="","",'ESS Request Form'!#REF!)</f>
        <v>#REF!</v>
      </c>
    </row>
  </sheetData>
  <sheetProtection algorithmName="SHA-512" hashValue="DiGxKAT3gGSDVbuCLR23bAbB6A9Ow3QnTNKxqmR0CQkhxhKmEOhxhrGtcCbSf/N4ei/KIxf4ze7CnGCZOPetjA==" saltValue="BFFUu1bTyNUt47Rc594/Ng==" spinCount="100000"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0BC9-48D2-4D99-8C5A-A49CAE359627}">
  <sheetPr codeName="Sheet7">
    <tabColor theme="1"/>
  </sheetPr>
  <dimension ref="A1:J11"/>
  <sheetViews>
    <sheetView zoomScaleNormal="100" workbookViewId="0"/>
  </sheetViews>
  <sheetFormatPr defaultRowHeight="14.4" x14ac:dyDescent="0.3"/>
  <cols>
    <col min="1" max="1" width="4.6640625" customWidth="1"/>
    <col min="2" max="2" width="6.33203125" bestFit="1" customWidth="1"/>
    <col min="3" max="3" width="12.6640625" bestFit="1" customWidth="1"/>
    <col min="4" max="5" width="12.6640625" customWidth="1"/>
    <col min="6" max="6" width="16.33203125" bestFit="1" customWidth="1"/>
    <col min="7" max="7" width="12.6640625" customWidth="1"/>
    <col min="8" max="8" width="24.6640625" customWidth="1"/>
    <col min="9" max="9" width="69.44140625" bestFit="1" customWidth="1"/>
    <col min="10" max="10" width="10.44140625" bestFit="1" customWidth="1"/>
  </cols>
  <sheetData>
    <row r="1" spans="1:10" x14ac:dyDescent="0.3">
      <c r="A1" s="25" t="s">
        <v>247</v>
      </c>
      <c r="B1" s="25" t="s">
        <v>248</v>
      </c>
      <c r="C1" s="36" t="s">
        <v>249</v>
      </c>
      <c r="D1" s="25" t="s">
        <v>250</v>
      </c>
      <c r="E1" t="s">
        <v>291</v>
      </c>
      <c r="F1" s="25" t="s">
        <v>251</v>
      </c>
      <c r="G1" s="25" t="s">
        <v>252</v>
      </c>
      <c r="H1" s="62" t="s">
        <v>288</v>
      </c>
      <c r="I1" s="62" t="s">
        <v>253</v>
      </c>
      <c r="J1" t="s">
        <v>316</v>
      </c>
    </row>
    <row r="2" spans="1:10" x14ac:dyDescent="0.3">
      <c r="A2" s="25" t="s">
        <v>255</v>
      </c>
      <c r="B2" s="25" t="s">
        <v>256</v>
      </c>
      <c r="C2" s="36" t="s">
        <v>257</v>
      </c>
      <c r="D2" s="25" t="s">
        <v>258</v>
      </c>
      <c r="E2" t="s">
        <v>332</v>
      </c>
      <c r="F2" s="25" t="s">
        <v>249</v>
      </c>
      <c r="G2" s="25" t="s">
        <v>259</v>
      </c>
      <c r="H2" s="62" t="s">
        <v>289</v>
      </c>
      <c r="I2" s="62" t="s">
        <v>260</v>
      </c>
      <c r="J2" t="s">
        <v>317</v>
      </c>
    </row>
    <row r="3" spans="1:10" x14ac:dyDescent="0.3">
      <c r="A3" s="62" t="s">
        <v>254</v>
      </c>
      <c r="B3" s="25"/>
      <c r="C3" s="36" t="s">
        <v>261</v>
      </c>
      <c r="D3" s="25" t="s">
        <v>262</v>
      </c>
      <c r="E3" s="25"/>
      <c r="F3" s="25" t="s">
        <v>263</v>
      </c>
      <c r="G3" s="62" t="s">
        <v>254</v>
      </c>
      <c r="H3" s="25" t="s">
        <v>255</v>
      </c>
      <c r="I3" s="62" t="s">
        <v>264</v>
      </c>
      <c r="J3" s="25" t="s">
        <v>255</v>
      </c>
    </row>
    <row r="4" spans="1:10" x14ac:dyDescent="0.3">
      <c r="A4" s="25"/>
      <c r="B4" s="25"/>
      <c r="C4" s="36" t="s">
        <v>265</v>
      </c>
      <c r="D4" s="25" t="s">
        <v>266</v>
      </c>
      <c r="E4" s="25"/>
      <c r="F4" s="25" t="s">
        <v>257</v>
      </c>
      <c r="G4" s="25"/>
      <c r="H4" s="62" t="s">
        <v>254</v>
      </c>
      <c r="I4" s="62" t="s">
        <v>267</v>
      </c>
    </row>
    <row r="5" spans="1:10" x14ac:dyDescent="0.3">
      <c r="A5" s="25"/>
      <c r="B5" s="25"/>
      <c r="C5" s="36" t="s">
        <v>268</v>
      </c>
      <c r="D5" s="25" t="s">
        <v>269</v>
      </c>
      <c r="E5" s="25"/>
      <c r="F5" s="25" t="s">
        <v>270</v>
      </c>
      <c r="G5" s="25"/>
      <c r="H5" s="25"/>
      <c r="I5" s="25" t="s">
        <v>271</v>
      </c>
    </row>
    <row r="6" spans="1:10" x14ac:dyDescent="0.3">
      <c r="D6" s="25" t="s">
        <v>272</v>
      </c>
      <c r="E6" s="25"/>
      <c r="F6" s="25" t="s">
        <v>273</v>
      </c>
      <c r="G6" s="25"/>
    </row>
    <row r="7" spans="1:10" x14ac:dyDescent="0.3">
      <c r="F7" s="25" t="s">
        <v>261</v>
      </c>
    </row>
    <row r="8" spans="1:10" x14ac:dyDescent="0.3">
      <c r="F8" s="25" t="s">
        <v>265</v>
      </c>
    </row>
    <row r="9" spans="1:10" x14ac:dyDescent="0.3">
      <c r="F9" s="25" t="s">
        <v>274</v>
      </c>
    </row>
    <row r="10" spans="1:10" x14ac:dyDescent="0.3">
      <c r="F10" s="25" t="s">
        <v>268</v>
      </c>
    </row>
    <row r="11" spans="1:10" x14ac:dyDescent="0.3">
      <c r="F11" s="62" t="s">
        <v>254</v>
      </c>
    </row>
  </sheetData>
  <sheetProtection algorithmName="SHA-512" hashValue="8R5tfh4p622pKEf725+N5e/VR1bYp5LJLcw/krRXI6zymtPT0OrhKdBcY7xkdargAife394ioR/zv2/e/ImGsQ==" saltValue="w/L5exWTvVdvkP3iaZwN6A==" spinCount="100000" sheet="1" objects="1" scenarios="1"/>
  <dataConsolid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ESS Instructions</vt:lpstr>
      <vt:lpstr>ESS Request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Storage Systems Request Form</dc:title>
  <dc:subject/>
  <dc:creator>Espinosa, Sandra@Energy</dc:creator>
  <cp:keywords/>
  <dc:description/>
  <cp:lastModifiedBy>Saxton, Patrick@Energy</cp:lastModifiedBy>
  <dcterms:created xsi:type="dcterms:W3CDTF">2025-12-18T19:49:30Z</dcterms:created>
  <dcterms:modified xsi:type="dcterms:W3CDTF">2026-01-26T14:51:28Z</dcterms:modified>
  <cp:category/>
  <cp:contentStatus/>
</cp:coreProperties>
</file>