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3-313r3 INDIGO/NOPA Rnd 03/"/>
    </mc:Choice>
  </mc:AlternateContent>
  <xr:revisionPtr revIDLastSave="4" documentId="8_{54FFAA5D-072A-4FB5-BC6B-5260CE18D3D9}" xr6:coauthVersionLast="47" xr6:coauthVersionMax="47" xr10:uidLastSave="{1F476B30-5163-4B1D-8844-A1617DD00A34}"/>
  <bookViews>
    <workbookView xWindow="-110" yWindow="-110" windowWidth="19420" windowHeight="10300" xr2:uid="{00000000-000D-0000-FFFF-FFFF00000000}"/>
  </bookViews>
  <sheets>
    <sheet name="Cover" sheetId="1" r:id="rId1"/>
    <sheet name="NOPA Table" sheetId="2" r:id="rId2"/>
  </sheets>
  <definedNames>
    <definedName name="_xlnm.Print_Area" localSheetId="1">'NOPA Table'!$A$1:$H$28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E7" i="2"/>
  <c r="D7" i="2"/>
  <c r="F13" i="2"/>
  <c r="D13" i="2"/>
  <c r="F22" i="2"/>
  <c r="E22" i="2"/>
  <c r="D22" i="2"/>
  <c r="E13" i="2"/>
</calcChain>
</file>

<file path=xl/sharedStrings.xml><?xml version="1.0" encoding="utf-8"?>
<sst xmlns="http://schemas.openxmlformats.org/spreadsheetml/2006/main" count="87" uniqueCount="43">
  <si>
    <t>California Energy Commission - Energy Research Development Division</t>
  </si>
  <si>
    <t>Notice of Proposed Awards</t>
  </si>
  <si>
    <t>GFO-23-313 Round 3</t>
  </si>
  <si>
    <t>Deployment of Decarbonization Technologies and Strategies for CA Industrial Facilities (INDIGO Program)</t>
  </si>
  <si>
    <t>INDIGO Program</t>
  </si>
  <si>
    <t>Proposed Award</t>
  </si>
  <si>
    <t>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</si>
  <si>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</si>
  <si>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</si>
  <si>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</si>
  <si>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</si>
  <si>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</si>
  <si>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</si>
  <si>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</si>
  <si>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Imperion</t>
  </si>
  <si>
    <t>Heat Electrification and Advanced Thermal Energy Recovery (HEATER)</t>
  </si>
  <si>
    <t>Awardee</t>
  </si>
  <si>
    <t>US Gypsum Company</t>
  </si>
  <si>
    <t>TCES and Solar Array to Make Gypsum</t>
  </si>
  <si>
    <t>Total Funding Recommended</t>
  </si>
  <si>
    <t xml:space="preserve">Passed but Not Funded </t>
  </si>
  <si>
    <t>True Green Capital</t>
  </si>
  <si>
    <t>Thermal Energy Storage, Solar Thermal for Process Heat</t>
  </si>
  <si>
    <t>-</t>
  </si>
  <si>
    <t>Finalist</t>
  </si>
  <si>
    <t>Did Not Pass</t>
  </si>
  <si>
    <t>Group Rank Number</t>
  </si>
  <si>
    <t>GTI Energy</t>
  </si>
  <si>
    <t>High Temperature Heat Pump to Bottle Water</t>
  </si>
  <si>
    <t>Caliskaner Water Technologeis, Inc</t>
  </si>
  <si>
    <t>Energy Efficient Wastewater Treatment</t>
  </si>
  <si>
    <t>C-Crete Technologies</t>
  </si>
  <si>
    <t>Room-Temperature Manufacturing of Next-Generation Portland Cement-Free Binders Using Wastes</t>
  </si>
  <si>
    <t>All Power Labs</t>
  </si>
  <si>
    <t>Biomass Reuse and Negative Carbon Hub (BRANCH)</t>
  </si>
  <si>
    <t>Total</t>
  </si>
  <si>
    <t xml:space="preserve">Disqualified – Not Eligible </t>
  </si>
  <si>
    <t>WattEV California, Inc.</t>
  </si>
  <si>
    <t>Solid-State Transformer Industrial Electrification Project</t>
  </si>
  <si>
    <t>Disqualified</t>
  </si>
  <si>
    <t>Earthics Inc</t>
  </si>
  <si>
    <t>Carbon Capture and Utilization in Industrial facilities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</si>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</sst>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[$-409]mmmm\ d\,\ yyyy;@"/>
    <numFmt numFmtId="165" formatCode="&quot;$&quot;#,##0"/>
    <numFmt numFmtId="166" formatCode="_([$$-409]* #,##0.00_);_([$$-409]* \(#,##0.00\);_([$$-409]* &quot;-&quot;??_);_(@_)"/>
    <numFmt numFmtId="167" formatCode="_([$$-409]* #,##0_);_([$$-409]* \(#,##0\);_([$$-409]* &quot;-&quot;??_);_(@_)"/>
  </numFmts>
  <fonts count="1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"/>
      <color rgb="FF000000"/>
      <name val="Tahoma"/>
      <family val="2"/>
    </font>
    <font>
      <sz val="12"/>
      <color theme="1"/>
      <name val="Tahoma "/>
    </font>
    <font>
      <b/>
      <sz val="12"/>
      <color rgb="FF000000"/>
      <name val="Tahoma "/>
    </font>
    <font>
      <b/>
      <i/>
      <sz val="12"/>
      <color theme="1"/>
      <name val="Tahoma "/>
    </font>
    <font>
      <b/>
      <sz val="12"/>
      <color theme="1"/>
      <name val="Tahoma "/>
    </font>
    <font>
      <b/>
      <sz val="12.5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2" borderId="9" xfId="0" applyFill="1" applyBorder="1" applyAlignment="1">
      <alignment horizontal="center" wrapText="1"/>
    </xf>
    <xf numFmtId="165" fontId="0" fillId="2" borderId="0" xfId="0" applyNumberFormat="1" applyFill="1" applyAlignment="1">
      <alignment wrapText="1"/>
    </xf>
    <xf numFmtId="0" fontId="0" fillId="2" borderId="0" xfId="0" applyFill="1" applyAlignment="1">
      <alignment horizontal="center" wrapText="1"/>
    </xf>
    <xf numFmtId="0" fontId="10" fillId="2" borderId="0" xfId="0" applyFont="1" applyFill="1"/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167" fontId="6" fillId="2" borderId="0" xfId="0" applyNumberFormat="1" applyFont="1" applyFill="1" applyAlignment="1">
      <alignment horizontal="right" vertical="center" wrapText="1"/>
    </xf>
    <xf numFmtId="167" fontId="6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9" fillId="5" borderId="6" xfId="0" applyNumberFormat="1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66" fontId="6" fillId="2" borderId="0" xfId="0" applyNumberFormat="1" applyFont="1" applyFill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6" fontId="6" fillId="0" borderId="3" xfId="0" applyNumberFormat="1" applyFont="1" applyBorder="1" applyAlignment="1">
      <alignment horizontal="right" vertical="center"/>
    </xf>
    <xf numFmtId="6" fontId="6" fillId="0" borderId="1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right" vertical="center"/>
    </xf>
    <xf numFmtId="167" fontId="9" fillId="5" borderId="8" xfId="0" applyNumberFormat="1" applyFont="1" applyFill="1" applyBorder="1" applyAlignment="1">
      <alignment horizontal="right" vertical="center" wrapText="1"/>
    </xf>
    <xf numFmtId="167" fontId="9" fillId="5" borderId="1" xfId="0" applyNumberFormat="1" applyFont="1" applyFill="1" applyBorder="1" applyAlignment="1">
      <alignment horizontal="right" vertical="center" wrapText="1"/>
    </xf>
    <xf numFmtId="167" fontId="9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8" fillId="3" borderId="7" xfId="0" applyFont="1" applyFill="1" applyBorder="1"/>
    <xf numFmtId="0" fontId="8" fillId="3" borderId="8" xfId="0" applyFont="1" applyFill="1" applyBorder="1"/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166" fontId="9" fillId="5" borderId="1" xfId="0" applyNumberFormat="1" applyFont="1" applyFill="1" applyBorder="1" applyAlignment="1">
      <alignment horizontal="right" vertical="center" wrapText="1"/>
    </xf>
    <xf numFmtId="6" fontId="9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workbookViewId="0">
      <selection activeCell="A4" sqref="A4"/>
    </sheetView>
  </sheetViews>
  <sheetFormatPr defaultRowHeight="15"/>
  <cols>
    <col min="1" max="1" width="112.453125" style="1" customWidth="1"/>
  </cols>
  <sheetData>
    <row r="1" spans="1:1" ht="25.5" customHeight="1">
      <c r="A1" s="1" t="s">
        <v>0</v>
      </c>
    </row>
    <row r="2" spans="1:1" ht="28.5" customHeight="1">
      <c r="A2" s="1" t="s">
        <v>1</v>
      </c>
    </row>
    <row r="3" spans="1:1" ht="24" customHeight="1">
      <c r="A3" s="2" t="s">
        <v>2</v>
      </c>
    </row>
    <row r="4" spans="1:1" ht="24" customHeight="1">
      <c r="A4" s="2" t="s">
        <v>3</v>
      </c>
    </row>
    <row r="5" spans="1:1" ht="26.25" customHeight="1">
      <c r="A5" s="56">
        <v>46140</v>
      </c>
    </row>
    <row r="6" spans="1:1" ht="15" customHeight="1">
      <c r="A6" s="2"/>
    </row>
    <row r="7" spans="1:1" ht="15" customHeight="1">
      <c r="A7" s="2"/>
    </row>
    <row r="8" spans="1:1" ht="15" customHeight="1"/>
    <row r="9" spans="1:1" ht="15" customHeight="1"/>
  </sheetData>
  <pageMargins left="0.37" right="0.38" top="1" bottom="0.75" header="0.3" footer="0.3"/>
  <pageSetup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5584-6186-4E6E-9B53-B39414A46A7A}">
  <dimension ref="A1:P28"/>
  <sheetViews>
    <sheetView zoomScale="85" zoomScaleNormal="85" workbookViewId="0">
      <selection activeCell="H28" sqref="A1:H28"/>
    </sheetView>
  </sheetViews>
  <sheetFormatPr defaultColWidth="9.1796875" defaultRowHeight="14.5"/>
  <cols>
    <col min="1" max="1" width="10.54296875" style="14" customWidth="1"/>
    <col min="2" max="2" width="22" style="13" customWidth="1"/>
    <col min="3" max="3" width="29.26953125" style="13" customWidth="1"/>
    <col min="4" max="4" width="17.7265625" style="15" customWidth="1"/>
    <col min="5" max="5" width="19" style="15" customWidth="1"/>
    <col min="6" max="6" width="15.54296875" style="15" customWidth="1"/>
    <col min="7" max="7" width="8.1796875" style="15" customWidth="1"/>
    <col min="8" max="8" width="15" style="16" customWidth="1"/>
    <col min="9" max="9" width="9.1796875" style="13"/>
    <col min="10" max="10" width="16.81640625" style="13" customWidth="1"/>
    <col min="11" max="11" width="11.26953125" style="13" bestFit="1" customWidth="1"/>
    <col min="12" max="12" width="38.54296875" style="13" customWidth="1"/>
    <col min="13" max="16384" width="9.1796875" style="13"/>
  </cols>
  <sheetData>
    <row r="1" spans="1:12" s="3" customFormat="1" ht="18" customHeight="1">
      <c r="A1" s="17" t="s">
        <v>4</v>
      </c>
      <c r="C1" s="4"/>
      <c r="D1" s="4"/>
      <c r="E1" s="4"/>
      <c r="F1" s="4"/>
      <c r="G1" s="4"/>
      <c r="H1" s="4"/>
    </row>
    <row r="2" spans="1:12" s="6" customFormat="1" ht="15.5">
      <c r="A2" s="5"/>
      <c r="C2" s="7"/>
      <c r="D2" s="7"/>
      <c r="E2" s="7"/>
      <c r="F2" s="7"/>
      <c r="G2" s="7"/>
      <c r="H2" s="7"/>
    </row>
    <row r="3" spans="1:12" s="12" customFormat="1" ht="26.25" customHeight="1">
      <c r="A3" s="18" t="s">
        <v>5</v>
      </c>
      <c r="B3" s="19"/>
      <c r="C3" s="19"/>
      <c r="D3" s="19"/>
      <c r="E3" s="19"/>
      <c r="F3" s="19"/>
      <c r="G3" s="19"/>
      <c r="H3" s="20"/>
    </row>
    <row r="4" spans="1:12" s="6" customFormat="1" ht="31">
      <c r="A4" s="8" t="s">
        <v>6</v>
      </c>
      <c r="B4" s="8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8" t="s">
        <v>13</v>
      </c>
    </row>
    <row r="5" spans="1:12" s="12" customFormat="1" ht="46.5">
      <c r="A5" s="10">
        <v>1</v>
      </c>
      <c r="B5" s="34" t="s">
        <v>14</v>
      </c>
      <c r="C5" s="11" t="s">
        <v>15</v>
      </c>
      <c r="D5" s="36">
        <v>7069435</v>
      </c>
      <c r="E5" s="37">
        <v>7069435</v>
      </c>
      <c r="F5" s="38">
        <v>4647154</v>
      </c>
      <c r="G5" s="23">
        <v>92.25</v>
      </c>
      <c r="H5" s="10" t="s">
        <v>16</v>
      </c>
      <c r="L5" s="26"/>
    </row>
    <row r="6" spans="1:12" s="12" customFormat="1" ht="46" customHeight="1">
      <c r="A6" s="31">
        <v>2</v>
      </c>
      <c r="B6" s="35" t="s">
        <v>17</v>
      </c>
      <c r="C6" s="32" t="s">
        <v>18</v>
      </c>
      <c r="D6" s="37">
        <v>8000000</v>
      </c>
      <c r="E6" s="36">
        <v>2930565</v>
      </c>
      <c r="F6" s="39">
        <v>9854365</v>
      </c>
      <c r="G6" s="23">
        <v>91.63</v>
      </c>
      <c r="H6" s="10" t="s">
        <v>16</v>
      </c>
      <c r="L6" s="26"/>
    </row>
    <row r="7" spans="1:12" s="6" customFormat="1" ht="15.75" customHeight="1">
      <c r="A7" s="40"/>
      <c r="B7" s="41"/>
      <c r="C7" s="42" t="s">
        <v>19</v>
      </c>
      <c r="D7" s="43">
        <f>SUM(D5:D6)</f>
        <v>15069435</v>
      </c>
      <c r="E7" s="44">
        <f>SUM(E5:E6)</f>
        <v>10000000</v>
      </c>
      <c r="F7" s="45">
        <f>SUM(F5:F6)</f>
        <v>14501519</v>
      </c>
      <c r="G7" s="29"/>
      <c r="H7" s="30"/>
      <c r="L7" s="26"/>
    </row>
    <row r="8" spans="1:12" s="6" customFormat="1" ht="15.5">
      <c r="A8" s="53"/>
      <c r="B8" s="50"/>
      <c r="C8" s="55"/>
      <c r="D8" s="52"/>
      <c r="E8" s="52"/>
      <c r="F8" s="52"/>
      <c r="G8" s="22"/>
      <c r="H8" s="28"/>
      <c r="L8" s="26"/>
    </row>
    <row r="9" spans="1:12" s="6" customFormat="1" ht="15.5">
      <c r="A9" s="53"/>
      <c r="B9" s="50"/>
      <c r="C9" s="55"/>
      <c r="D9" s="52"/>
      <c r="E9" s="52"/>
      <c r="F9" s="52"/>
      <c r="G9" s="22"/>
      <c r="H9" s="28"/>
      <c r="L9" s="26"/>
    </row>
    <row r="10" spans="1:12" s="6" customFormat="1" ht="29.5" customHeight="1">
      <c r="A10" s="18" t="s">
        <v>20</v>
      </c>
      <c r="B10" s="19"/>
      <c r="C10" s="19"/>
      <c r="D10" s="19"/>
      <c r="E10" s="19"/>
      <c r="F10" s="19"/>
      <c r="G10" s="19"/>
      <c r="H10" s="20"/>
      <c r="L10" s="26"/>
    </row>
    <row r="11" spans="1:12" s="6" customFormat="1" ht="38.5" customHeight="1">
      <c r="A11" s="8" t="s">
        <v>6</v>
      </c>
      <c r="B11" s="8" t="s">
        <v>7</v>
      </c>
      <c r="C11" s="8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8" t="s">
        <v>13</v>
      </c>
      <c r="L11" s="26"/>
    </row>
    <row r="12" spans="1:12" s="6" customFormat="1" ht="46.5">
      <c r="A12" s="10">
        <v>3</v>
      </c>
      <c r="B12" s="34" t="s">
        <v>21</v>
      </c>
      <c r="C12" s="11" t="s">
        <v>22</v>
      </c>
      <c r="D12" s="36">
        <v>8000000</v>
      </c>
      <c r="E12" s="37" t="s">
        <v>23</v>
      </c>
      <c r="F12" s="37">
        <v>12000000</v>
      </c>
      <c r="G12" s="23">
        <v>90.81</v>
      </c>
      <c r="H12" s="10" t="s">
        <v>24</v>
      </c>
      <c r="L12" s="26"/>
    </row>
    <row r="13" spans="1:12" s="12" customFormat="1" ht="15.5">
      <c r="A13" s="40"/>
      <c r="B13" s="41"/>
      <c r="C13" s="42" t="s">
        <v>42</v>
      </c>
      <c r="D13" s="43">
        <f>SUM(D12:D12)</f>
        <v>8000000</v>
      </c>
      <c r="E13" s="44">
        <f>SUM(E12:E12)</f>
        <v>0</v>
      </c>
      <c r="F13" s="45">
        <f>SUM(F12:F12)</f>
        <v>12000000</v>
      </c>
      <c r="G13" s="29"/>
      <c r="H13" s="30"/>
      <c r="L13" s="26"/>
    </row>
    <row r="14" spans="1:12" s="12" customFormat="1" ht="15.5">
      <c r="L14" s="27"/>
    </row>
    <row r="15" spans="1:12" s="12" customFormat="1" ht="15.5">
      <c r="L15" s="27"/>
    </row>
    <row r="16" spans="1:12" s="6" customFormat="1" ht="29.5" customHeight="1">
      <c r="A16" s="18" t="s">
        <v>25</v>
      </c>
      <c r="B16" s="47"/>
      <c r="C16" s="47"/>
      <c r="D16" s="47"/>
      <c r="E16" s="47"/>
      <c r="F16" s="47"/>
      <c r="G16" s="47"/>
      <c r="H16" s="48"/>
    </row>
    <row r="17" spans="1:16" s="6" customFormat="1" ht="46.5">
      <c r="A17" s="8" t="s">
        <v>26</v>
      </c>
      <c r="B17" s="8" t="s">
        <v>7</v>
      </c>
      <c r="C17" s="8" t="s">
        <v>8</v>
      </c>
      <c r="D17" s="9" t="s">
        <v>9</v>
      </c>
      <c r="E17" s="9" t="s">
        <v>10</v>
      </c>
      <c r="F17" s="9" t="s">
        <v>11</v>
      </c>
      <c r="G17" s="9" t="s">
        <v>12</v>
      </c>
      <c r="H17" s="8" t="s">
        <v>13</v>
      </c>
    </row>
    <row r="18" spans="1:16" s="6" customFormat="1" ht="31">
      <c r="A18" s="10" t="s">
        <v>23</v>
      </c>
      <c r="B18" s="11" t="s">
        <v>27</v>
      </c>
      <c r="C18" s="11" t="s">
        <v>28</v>
      </c>
      <c r="D18" s="25">
        <v>5545673</v>
      </c>
      <c r="E18" s="24" t="s">
        <v>23</v>
      </c>
      <c r="F18" s="25">
        <v>1501280</v>
      </c>
      <c r="G18" s="23" t="s">
        <v>23</v>
      </c>
      <c r="H18" s="21" t="s">
        <v>25</v>
      </c>
      <c r="L18" s="46"/>
      <c r="M18" s="46"/>
      <c r="N18" s="26"/>
      <c r="O18" s="33"/>
      <c r="P18" s="26"/>
    </row>
    <row r="19" spans="1:16" ht="31">
      <c r="A19" s="10" t="s">
        <v>23</v>
      </c>
      <c r="B19" s="11" t="s">
        <v>29</v>
      </c>
      <c r="C19" s="11" t="s">
        <v>30</v>
      </c>
      <c r="D19" s="25">
        <v>5986555</v>
      </c>
      <c r="E19" s="24" t="s">
        <v>23</v>
      </c>
      <c r="F19" s="25">
        <v>1502610</v>
      </c>
      <c r="G19" s="23" t="s">
        <v>23</v>
      </c>
      <c r="H19" s="21" t="s">
        <v>25</v>
      </c>
      <c r="L19" s="46"/>
      <c r="M19" s="46"/>
      <c r="N19" s="26"/>
      <c r="O19" s="33"/>
      <c r="P19" s="26"/>
    </row>
    <row r="20" spans="1:16" ht="77.5">
      <c r="A20" s="10" t="s">
        <v>23</v>
      </c>
      <c r="B20" s="11" t="s">
        <v>31</v>
      </c>
      <c r="C20" s="11" t="s">
        <v>32</v>
      </c>
      <c r="D20" s="25">
        <v>8000000</v>
      </c>
      <c r="E20" s="24">
        <v>0</v>
      </c>
      <c r="F20" s="25">
        <v>2000000</v>
      </c>
      <c r="G20" s="23" t="s">
        <v>23</v>
      </c>
      <c r="H20" s="21" t="s">
        <v>25</v>
      </c>
    </row>
    <row r="21" spans="1:16" ht="46.5">
      <c r="A21" s="10" t="s">
        <v>23</v>
      </c>
      <c r="B21" s="11" t="s">
        <v>33</v>
      </c>
      <c r="C21" s="11" t="s">
        <v>34</v>
      </c>
      <c r="D21" s="25">
        <v>4338530</v>
      </c>
      <c r="E21" s="33" t="s">
        <v>23</v>
      </c>
      <c r="F21" s="25">
        <v>1190473</v>
      </c>
      <c r="G21" s="23" t="s">
        <v>23</v>
      </c>
      <c r="H21" s="21" t="s">
        <v>25</v>
      </c>
    </row>
    <row r="22" spans="1:16" ht="15.5">
      <c r="A22" s="40"/>
      <c r="B22" s="41"/>
      <c r="C22" s="42" t="s">
        <v>35</v>
      </c>
      <c r="D22" s="43">
        <f>SUM(D18:D21)</f>
        <v>23870758</v>
      </c>
      <c r="E22" s="54">
        <f>SUM(E18:E21)</f>
        <v>0</v>
      </c>
      <c r="F22" s="45">
        <f>SUM(F18:F21)</f>
        <v>6194363</v>
      </c>
      <c r="G22" s="29"/>
      <c r="H22" s="30"/>
    </row>
    <row r="23" spans="1:16" ht="15.5">
      <c r="A23" s="53"/>
      <c r="B23" s="50"/>
      <c r="C23" s="51"/>
      <c r="D23" s="52"/>
      <c r="E23" s="52"/>
      <c r="F23" s="52"/>
      <c r="G23" s="22"/>
      <c r="H23" s="28"/>
    </row>
    <row r="24" spans="1:16" ht="15.5">
      <c r="A24" s="49"/>
      <c r="B24" s="50"/>
      <c r="C24" s="51"/>
      <c r="D24" s="52"/>
      <c r="E24" s="52"/>
      <c r="F24" s="52"/>
      <c r="G24" s="22"/>
      <c r="H24" s="28"/>
    </row>
    <row r="25" spans="1:16" ht="25" customHeight="1">
      <c r="A25" s="18" t="s">
        <v>36</v>
      </c>
      <c r="B25" s="47"/>
      <c r="C25" s="47"/>
      <c r="D25" s="47"/>
      <c r="E25" s="47"/>
      <c r="F25" s="47"/>
      <c r="G25" s="47"/>
      <c r="H25" s="48"/>
    </row>
    <row r="26" spans="1:16" ht="46.5">
      <c r="A26" s="8" t="s">
        <v>26</v>
      </c>
      <c r="B26" s="8" t="s">
        <v>7</v>
      </c>
      <c r="C26" s="8" t="s">
        <v>8</v>
      </c>
      <c r="D26" s="9" t="s">
        <v>9</v>
      </c>
      <c r="E26" s="9" t="s">
        <v>10</v>
      </c>
      <c r="F26" s="9" t="s">
        <v>11</v>
      </c>
      <c r="G26" s="9" t="s">
        <v>12</v>
      </c>
      <c r="H26" s="8" t="s">
        <v>13</v>
      </c>
    </row>
    <row r="27" spans="1:16" ht="46.5">
      <c r="A27" s="10" t="s">
        <v>23</v>
      </c>
      <c r="B27" s="11" t="s">
        <v>37</v>
      </c>
      <c r="C27" s="11" t="s">
        <v>38</v>
      </c>
      <c r="D27" s="25">
        <v>7897500</v>
      </c>
      <c r="E27" s="33">
        <v>0</v>
      </c>
      <c r="F27" s="25">
        <v>3176324</v>
      </c>
      <c r="G27" s="23" t="s">
        <v>23</v>
      </c>
      <c r="H27" s="21" t="s">
        <v>39</v>
      </c>
    </row>
    <row r="28" spans="1:16" ht="46.5">
      <c r="A28" s="10" t="s">
        <v>23</v>
      </c>
      <c r="B28" s="11" t="s">
        <v>40</v>
      </c>
      <c r="C28" s="11" t="s">
        <v>41</v>
      </c>
      <c r="D28" s="25">
        <v>4994947</v>
      </c>
      <c r="E28" s="24">
        <v>0</v>
      </c>
      <c r="F28" s="25">
        <v>2203424</v>
      </c>
      <c r="G28" s="23" t="s">
        <v>23</v>
      </c>
      <c r="H28" s="21" t="s">
        <v>39</v>
      </c>
    </row>
  </sheetData>
  <printOptions horizontalCentered="1"/>
  <pageMargins left="0.7" right="0.7" top="0.75" bottom="0.75" header="0.3" footer="0.3"/>
  <pageSetup scale="85" orientation="landscape" horizontalDpi="1200" verticalDpi="1200" r:id="rId1"/>
  <headerFooter>
    <oddFooter xml:space="preserve">&amp;L&amp;"Arial,Regular"&amp;10April 2026&amp;C&amp;"Arial,Regular"&amp;10Page &amp;P of &amp;N&amp;R&amp;"Arial,Regular"&amp;10GFO-23-313r3 </oddFooter>
  </headerFooter>
  <rowBreaks count="1" manualBreakCount="1">
    <brk id="1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6CB3883-D782-4BAA-9872-198C5951A17D}"/>
</file>

<file path=customXml/itemProps2.xml><?xml version="1.0" encoding="utf-8"?>
<ds:datastoreItem xmlns:ds="http://schemas.openxmlformats.org/officeDocument/2006/customXml" ds:itemID="{FC042307-F36F-4894-AD9D-5E8BEB116A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8114B-CFF8-4947-BEC3-B948798439F7}">
  <ds:schemaRefs>
    <ds:schemaRef ds:uri="http://purl.org/dc/dcmitype/"/>
    <ds:schemaRef ds:uri="785685f2-c2e1-4352-89aa-3faca8eaba5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5067c814-4b34-462c-a21d-c185ff6548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NOPA Table</vt:lpstr>
      <vt:lpstr>'NOPA Table'!Print_Area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Younes, Mohamad@Energy</dc:creator>
  <cp:keywords/>
  <dc:description/>
  <cp:lastModifiedBy>Dyer, Phil@Energy</cp:lastModifiedBy>
  <cp:revision/>
  <cp:lastPrinted>2026-04-28T17:25:33Z</cp:lastPrinted>
  <dcterms:created xsi:type="dcterms:W3CDTF">2024-07-29T17:11:54Z</dcterms:created>
  <dcterms:modified xsi:type="dcterms:W3CDTF">2026-04-28T17:25:59Z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Order">
    <vt:r8>38000</vt:r8>
  </property>
  <property fmtid="{D5CDD505-2E9C-101B-9397-08002B2CF9AE}" pid="4" name="ComplianceAssetId">
    <vt:lpwstr/>
  </property>
  <property fmtid="{D5CDD505-2E9C-101B-9397-08002B2CF9AE}" pid="5" name="_activity">
    <vt:lpwstr>{"FileActivityType":"9","FileActivityTimeStamp":"2024-08-14T17:45:47.890Z","FileActivityUsersOnPage":[{"DisplayName":"DeLaTorre, Patricia@Energy","Id":"patricia.delatorre@energy.ca.gov"},{"DisplayName":"Krupenich, Ilia@Energy","Id":"ilia.krupenich@energy.ca.gov"}],"FileActivityNavigationId":null}</vt:lpwstr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TemplateUrl">
    <vt:lpwstr/>
  </property>
</Properties>
</file>