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oriano\Downloads\"/>
    </mc:Choice>
  </mc:AlternateContent>
  <xr:revisionPtr revIDLastSave="0" documentId="13_ncr:1_{1A16EE01-289D-455A-A363-4830C56D74B8}" xr6:coauthVersionLast="47" xr6:coauthVersionMax="47" xr10:uidLastSave="{00000000-0000-0000-0000-000000000000}"/>
  <bookViews>
    <workbookView xWindow="28680" yWindow="-45" windowWidth="29040" windowHeight="15720" activeTab="1" xr2:uid="{00000000-000D-0000-FFFF-FFFF00000000}"/>
  </bookViews>
  <sheets>
    <sheet name="Cover" sheetId="11" r:id="rId1"/>
    <sheet name="NOPA Table - Group 1" sheetId="14" r:id="rId2"/>
    <sheet name="NOPA Table - Group 2" sheetId="16" r:id="rId3"/>
  </sheets>
  <definedNames>
    <definedName name="_xlnm.Print_Area" localSheetId="1">'NOPA Table - Group 1'!$A$1:$H$8</definedName>
    <definedName name="_xlnm.Print_Area" localSheetId="2">'NOPA Table - Group 2'!$A$1:$H$21</definedName>
    <definedName name="_xlnm.Print_Titles" localSheetId="1">'NOPA Table - Group 1'!$1:$2</definedName>
    <definedName name="_xlnm.Print_Titles" localSheetId="2">'NOPA Table - Group 2'!$1:$2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D6" i="16"/>
  <c r="F12" i="16"/>
  <c r="E12" i="16"/>
  <c r="D12" i="16"/>
  <c r="F21" i="16"/>
  <c r="E21" i="16"/>
  <c r="D21" i="16"/>
  <c r="E6" i="16"/>
  <c r="F6" i="14"/>
  <c r="E6" i="14"/>
  <c r="D6" i="14"/>
</calcChain>
</file>

<file path=xl/sharedStrings.xml><?xml version="1.0" encoding="utf-8"?>
<sst xmlns="http://schemas.openxmlformats.org/spreadsheetml/2006/main" count="77" uniqueCount="39">
  <si>
    <t>California Energy Commission - Energy Research Development Division</t>
  </si>
  <si>
    <t>Notice of Proposed Awards</t>
  </si>
  <si>
    <t>GFO-22-301 (Round 3)</t>
  </si>
  <si>
    <t>Commercializing Industrial Decarbonization</t>
  </si>
  <si>
    <t>Group 1: Low-Carbon Industrial Heating</t>
  </si>
  <si>
    <t>Group 2: Energy Efficiency and Decarbonization of Concrete Manufacturing</t>
  </si>
  <si>
    <t>Project Group 1 – Low-Carbon Industrial Heating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</si>
  <si>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</si>
  <si>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</si>
  <si>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</si>
  <si>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</si>
  <si>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</si>
  <si>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</si>
  <si>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</si>
  <si>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</si>
  <si>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</si>
  <si>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Element 16 Technologies, Inc</t>
  </si>
  <si>
    <t>Commercial-Scale Sulfur Electric Thermal Storage: Demonstrating Affordable Thermal Energy Storage for Round-the-Clock Industrial Electrification</t>
  </si>
  <si>
    <t>Awardee</t>
  </si>
  <si>
    <t>Total Funding Recommended</t>
  </si>
  <si>
    <t>Project Group 2 – Energy Efficiency and Decarbonization of Concrete Manufacturing</t>
  </si>
  <si>
    <t>C-Crete Technologies</t>
  </si>
  <si>
    <t xml:space="preserve">De-centralized Manufacturing of Low-Cost, Sustainable Cementitious Binders </t>
  </si>
  <si>
    <t>Passed Not Funded</t>
  </si>
  <si>
    <t>Carbon Free Technologies LCC</t>
  </si>
  <si>
    <t>Commercial-Scale Validation of Low-Carbon Concrete with Recycled Concrete Aggregate, Bio-Based Additives, and Digital Platform Control for Industrial Decarbonization</t>
  </si>
  <si>
    <t>Finalist</t>
  </si>
  <si>
    <t xml:space="preserve">Total </t>
  </si>
  <si>
    <t>Did Not Pass</t>
  </si>
  <si>
    <t>-</t>
  </si>
  <si>
    <t>All Powers Labs</t>
  </si>
  <si>
    <t>Carbon-Negative Pathways for Industrial Cement</t>
  </si>
  <si>
    <t>Blue Planet Systems Corporation</t>
  </si>
  <si>
    <t>Industrial Mineralization and Multi-Product Decarbonization Hub</t>
  </si>
  <si>
    <t>AggrePlex of Modesto LLC</t>
  </si>
  <si>
    <t>Testing and Validation of Energy Efficient Activated Ground Glass Pozzolan
to Decarbonize Supplementary Cementitious Materials for Concrete Manufacturing</t>
  </si>
  <si>
    <t>The Regents of the University of California (UCLA)</t>
  </si>
  <si>
    <t>Saline Water-Mediated Electrochemical Capture and Sequestration of CO2 from Cement
Kiln Flue Gas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</si>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</sst>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b/>
      <sz val="12"/>
      <name val="Tahoma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7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5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right" vertical="center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16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C8"/>
  <sheetViews>
    <sheetView workbookViewId="0">
      <selection activeCell="A24" sqref="A24"/>
    </sheetView>
  </sheetViews>
  <sheetFormatPr defaultRowHeight="15"/>
  <cols>
    <col min="1" max="1" width="86.21875" style="26" customWidth="1"/>
  </cols>
  <sheetData>
    <row r="1" spans="1:3" ht="25.5" customHeight="1">
      <c r="A1" s="26" t="s">
        <v>0</v>
      </c>
    </row>
    <row r="2" spans="1:3" ht="25.5" customHeight="1">
      <c r="A2" s="26" t="s">
        <v>1</v>
      </c>
    </row>
    <row r="3" spans="1:3" ht="25.5" customHeight="1">
      <c r="A3" s="26" t="s">
        <v>2</v>
      </c>
    </row>
    <row r="4" spans="1:3" ht="25.5" customHeight="1">
      <c r="A4" s="26" t="s">
        <v>3</v>
      </c>
    </row>
    <row r="5" spans="1:3" ht="25.5" customHeight="1">
      <c r="A5" s="26" t="s">
        <v>4</v>
      </c>
      <c r="C5" s="26"/>
    </row>
    <row r="6" spans="1:3" ht="25.5" customHeight="1">
      <c r="A6" s="26" t="s">
        <v>5</v>
      </c>
    </row>
    <row r="7" spans="1:3" ht="25.5" customHeight="1">
      <c r="A7" s="58">
        <v>46143</v>
      </c>
    </row>
    <row r="8" spans="1:3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5081-72D9-4ADB-B713-FA74590A10FE}">
  <sheetPr>
    <pageSetUpPr fitToPage="1"/>
  </sheetPr>
  <dimension ref="A1:H9"/>
  <sheetViews>
    <sheetView tabSelected="1" zoomScaleNormal="100" zoomScaleSheetLayoutView="100" workbookViewId="0">
      <selection activeCell="N5" sqref="N5"/>
    </sheetView>
  </sheetViews>
  <sheetFormatPr defaultColWidth="9.21875" defaultRowHeight="14.4"/>
  <cols>
    <col min="1" max="1" width="10.5546875" style="8" customWidth="1"/>
    <col min="2" max="2" width="22" style="4" customWidth="1"/>
    <col min="3" max="3" width="29.21875" style="4" customWidth="1"/>
    <col min="4" max="4" width="15.5546875" style="5" customWidth="1"/>
    <col min="5" max="5" width="19" style="5" customWidth="1"/>
    <col min="6" max="6" width="15.5546875" style="5" customWidth="1"/>
    <col min="7" max="7" width="8.21875" style="5" customWidth="1"/>
    <col min="8" max="8" width="13.5546875" style="9" customWidth="1"/>
    <col min="9" max="10" width="9.21875" style="4"/>
    <col min="11" max="11" width="11.21875" style="4" bestFit="1" customWidth="1"/>
    <col min="12" max="16384" width="9.21875" style="4"/>
  </cols>
  <sheetData>
    <row r="1" spans="1:8" s="50" customFormat="1" ht="24.6" customHeight="1">
      <c r="A1" s="52" t="s">
        <v>6</v>
      </c>
      <c r="C1" s="51"/>
      <c r="D1" s="51"/>
      <c r="E1" s="51"/>
      <c r="F1" s="51"/>
      <c r="G1" s="51"/>
      <c r="H1" s="51"/>
    </row>
    <row r="2" spans="1:8" s="1" customFormat="1" ht="15.6">
      <c r="A2" s="25"/>
      <c r="C2" s="2"/>
      <c r="D2" s="2"/>
      <c r="E2" s="2"/>
      <c r="F2" s="2"/>
      <c r="G2" s="2"/>
      <c r="H2" s="2"/>
    </row>
    <row r="3" spans="1:8" s="6" customFormat="1" ht="34.049999999999997" customHeight="1">
      <c r="A3" s="47" t="s">
        <v>7</v>
      </c>
      <c r="B3" s="48"/>
      <c r="C3" s="48"/>
      <c r="D3" s="48"/>
      <c r="E3" s="48"/>
      <c r="F3" s="48"/>
      <c r="G3" s="48"/>
      <c r="H3" s="49"/>
    </row>
    <row r="4" spans="1:8" s="1" customFormat="1" ht="46.8">
      <c r="A4" s="12" t="s">
        <v>8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2" t="s">
        <v>15</v>
      </c>
    </row>
    <row r="5" spans="1:8" s="6" customFormat="1" ht="90">
      <c r="A5" s="10">
        <v>1</v>
      </c>
      <c r="B5" s="20" t="s">
        <v>16</v>
      </c>
      <c r="C5" s="20" t="s">
        <v>17</v>
      </c>
      <c r="D5" s="19">
        <v>3400000</v>
      </c>
      <c r="E5" s="53">
        <v>3146250</v>
      </c>
      <c r="F5" s="53">
        <v>1030000</v>
      </c>
      <c r="G5" s="54">
        <v>86.95</v>
      </c>
      <c r="H5" s="55" t="s">
        <v>18</v>
      </c>
    </row>
    <row r="6" spans="1:8" s="1" customFormat="1" ht="23.55" customHeight="1">
      <c r="A6" s="27"/>
      <c r="B6" s="28"/>
      <c r="C6" s="29" t="s">
        <v>19</v>
      </c>
      <c r="D6" s="30">
        <f>SUM(D5:D5)</f>
        <v>3400000</v>
      </c>
      <c r="E6" s="31">
        <f>SUM(E5:E5)</f>
        <v>3146250</v>
      </c>
      <c r="F6" s="32">
        <f>SUM(F5:F5)</f>
        <v>1030000</v>
      </c>
      <c r="G6" s="33"/>
      <c r="H6" s="34"/>
    </row>
    <row r="7" spans="1:8" s="1" customFormat="1" ht="15.6">
      <c r="A7" s="35"/>
      <c r="B7" s="36"/>
      <c r="C7" s="37"/>
      <c r="D7" s="38"/>
      <c r="E7" s="38"/>
      <c r="F7" s="38"/>
      <c r="G7" s="39"/>
      <c r="H7" s="40"/>
    </row>
    <row r="8" spans="1:8" s="1" customFormat="1" ht="15.6">
      <c r="A8" s="41"/>
      <c r="B8" s="42"/>
      <c r="C8" s="43"/>
      <c r="D8" s="44"/>
      <c r="E8" s="44"/>
      <c r="F8" s="44"/>
      <c r="G8" s="45"/>
      <c r="H8" s="46"/>
    </row>
    <row r="9" spans="1:8" s="7" customFormat="1" ht="15">
      <c r="A9" s="11"/>
      <c r="B9" s="1"/>
      <c r="C9" s="1"/>
      <c r="D9" s="3"/>
      <c r="E9" s="3"/>
      <c r="F9" s="3"/>
      <c r="G9" s="3"/>
      <c r="H9" s="11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D2DE-5E7F-4FFE-995D-44D8765C5E04}">
  <sheetPr>
    <pageSetUpPr fitToPage="1"/>
  </sheetPr>
  <dimension ref="A1:H22"/>
  <sheetViews>
    <sheetView zoomScaleNormal="100" zoomScaleSheetLayoutView="100" workbookViewId="0">
      <selection activeCell="K13" sqref="K13"/>
    </sheetView>
  </sheetViews>
  <sheetFormatPr defaultColWidth="9.21875" defaultRowHeight="14.4"/>
  <cols>
    <col min="1" max="1" width="10.5546875" style="8" customWidth="1"/>
    <col min="2" max="2" width="22" style="4" customWidth="1"/>
    <col min="3" max="3" width="29.21875" style="4" customWidth="1"/>
    <col min="4" max="4" width="17.44140625" style="5" customWidth="1"/>
    <col min="5" max="5" width="19" style="5" customWidth="1"/>
    <col min="6" max="6" width="15.5546875" style="5" customWidth="1"/>
    <col min="7" max="7" width="8.21875" style="5" customWidth="1"/>
    <col min="8" max="8" width="13.5546875" style="9" customWidth="1"/>
    <col min="9" max="10" width="9.21875" style="4"/>
    <col min="11" max="11" width="11.21875" style="4" bestFit="1" customWidth="1"/>
    <col min="12" max="16384" width="9.21875" style="4"/>
  </cols>
  <sheetData>
    <row r="1" spans="1:8" s="50" customFormat="1" ht="24.6" customHeight="1">
      <c r="A1" s="52" t="s">
        <v>20</v>
      </c>
      <c r="C1" s="51"/>
      <c r="D1" s="51"/>
      <c r="E1" s="51"/>
      <c r="F1" s="51"/>
      <c r="G1" s="51"/>
      <c r="H1" s="51"/>
    </row>
    <row r="2" spans="1:8" s="1" customFormat="1" ht="15.6">
      <c r="A2" s="25"/>
      <c r="C2" s="2"/>
      <c r="D2" s="2"/>
      <c r="E2" s="2"/>
      <c r="F2" s="2"/>
      <c r="G2" s="2"/>
      <c r="H2" s="2"/>
    </row>
    <row r="3" spans="1:8" s="6" customFormat="1" ht="34.049999999999997" customHeight="1">
      <c r="A3" s="47" t="s">
        <v>7</v>
      </c>
      <c r="B3" s="48"/>
      <c r="C3" s="48"/>
      <c r="D3" s="48"/>
      <c r="E3" s="48"/>
      <c r="F3" s="48"/>
      <c r="G3" s="48"/>
      <c r="H3" s="49"/>
    </row>
    <row r="4" spans="1:8" s="1" customFormat="1" ht="46.8">
      <c r="A4" s="12" t="s">
        <v>8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2" t="s">
        <v>15</v>
      </c>
    </row>
    <row r="5" spans="1:8" s="1" customFormat="1" ht="60">
      <c r="A5" s="10">
        <v>1</v>
      </c>
      <c r="B5" s="20" t="s">
        <v>21</v>
      </c>
      <c r="C5" s="20" t="s">
        <v>22</v>
      </c>
      <c r="D5" s="19">
        <v>3472288</v>
      </c>
      <c r="E5" s="53">
        <v>3218538</v>
      </c>
      <c r="F5" s="53">
        <v>1388916</v>
      </c>
      <c r="G5" s="54">
        <v>86.58</v>
      </c>
      <c r="H5" s="55" t="s">
        <v>18</v>
      </c>
    </row>
    <row r="6" spans="1:8" s="1" customFormat="1" ht="23.55" customHeight="1">
      <c r="A6" s="27"/>
      <c r="B6" s="28"/>
      <c r="C6" s="29" t="s">
        <v>19</v>
      </c>
      <c r="D6" s="31">
        <f>SUM(D5:D5)</f>
        <v>3472288</v>
      </c>
      <c r="E6" s="31">
        <f>SUM(E5:E5)</f>
        <v>3218538</v>
      </c>
      <c r="F6" s="31">
        <f>SUM(F5:F5)</f>
        <v>1388916</v>
      </c>
      <c r="G6" s="33"/>
      <c r="H6" s="34"/>
    </row>
    <row r="7" spans="1:8" s="1" customFormat="1" ht="15.6">
      <c r="A7" s="35"/>
      <c r="B7" s="36"/>
      <c r="C7" s="37"/>
      <c r="D7" s="38"/>
      <c r="E7" s="38"/>
      <c r="F7" s="38"/>
      <c r="G7" s="39"/>
      <c r="H7" s="40"/>
    </row>
    <row r="8" spans="1:8" s="1" customFormat="1" ht="15.6">
      <c r="A8" s="59"/>
      <c r="B8" s="60"/>
      <c r="C8" s="61"/>
      <c r="D8" s="62"/>
      <c r="E8" s="62"/>
      <c r="F8" s="62"/>
      <c r="G8" s="63"/>
      <c r="H8" s="64"/>
    </row>
    <row r="9" spans="1:8" s="1" customFormat="1" ht="40.049999999999997" customHeight="1">
      <c r="A9" s="47" t="s">
        <v>23</v>
      </c>
      <c r="B9" s="67"/>
      <c r="C9" s="67"/>
      <c r="D9" s="67"/>
      <c r="E9" s="67"/>
      <c r="F9" s="67"/>
      <c r="G9" s="67"/>
      <c r="H9" s="68"/>
    </row>
    <row r="10" spans="1:8" s="1" customFormat="1" ht="46.8">
      <c r="A10" s="12" t="s">
        <v>8</v>
      </c>
      <c r="B10" s="12" t="s">
        <v>9</v>
      </c>
      <c r="C10" s="12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2" t="s">
        <v>15</v>
      </c>
    </row>
    <row r="11" spans="1:8" s="1" customFormat="1" ht="105">
      <c r="A11" s="10">
        <v>2</v>
      </c>
      <c r="B11" s="20" t="s">
        <v>24</v>
      </c>
      <c r="C11" s="20" t="s">
        <v>25</v>
      </c>
      <c r="D11" s="19">
        <v>3469585</v>
      </c>
      <c r="E11" s="19">
        <v>0</v>
      </c>
      <c r="F11" s="53">
        <v>1747438</v>
      </c>
      <c r="G11" s="54">
        <v>86.26</v>
      </c>
      <c r="H11" s="55" t="s">
        <v>26</v>
      </c>
    </row>
    <row r="12" spans="1:8" s="1" customFormat="1" ht="15.6">
      <c r="A12" s="14"/>
      <c r="B12" s="15"/>
      <c r="C12" s="16" t="s">
        <v>27</v>
      </c>
      <c r="D12" s="22">
        <f>SUM(D11)</f>
        <v>3469585</v>
      </c>
      <c r="E12" s="22">
        <f>SUM(E11)</f>
        <v>0</v>
      </c>
      <c r="F12" s="22">
        <f>SUM(F11)</f>
        <v>1747438</v>
      </c>
      <c r="G12" s="65"/>
      <c r="H12" s="66"/>
    </row>
    <row r="13" spans="1:8" s="1" customFormat="1" ht="15.6">
      <c r="A13" s="69"/>
      <c r="B13" s="60"/>
      <c r="C13" s="61"/>
      <c r="D13" s="62"/>
      <c r="E13" s="62"/>
      <c r="F13" s="62"/>
      <c r="G13" s="63"/>
      <c r="H13" s="70"/>
    </row>
    <row r="14" spans="1:8" s="1" customFormat="1" ht="15.6">
      <c r="A14" s="69"/>
      <c r="B14" s="60"/>
      <c r="C14" s="61"/>
      <c r="D14" s="62"/>
      <c r="E14" s="62"/>
      <c r="F14" s="62"/>
      <c r="G14" s="63"/>
      <c r="H14" s="70"/>
    </row>
    <row r="15" spans="1:8" s="1" customFormat="1" ht="40.049999999999997" customHeight="1">
      <c r="A15" s="47" t="s">
        <v>28</v>
      </c>
      <c r="B15" s="67"/>
      <c r="C15" s="67"/>
      <c r="D15" s="67"/>
      <c r="E15" s="67"/>
      <c r="F15" s="67"/>
      <c r="G15" s="67"/>
      <c r="H15" s="68"/>
    </row>
    <row r="16" spans="1:8" s="1" customFormat="1" ht="46.8">
      <c r="A16" s="12" t="s">
        <v>8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3" t="s">
        <v>14</v>
      </c>
      <c r="H16" s="12" t="s">
        <v>15</v>
      </c>
    </row>
    <row r="17" spans="1:8" s="6" customFormat="1" ht="30">
      <c r="A17" s="10" t="s">
        <v>29</v>
      </c>
      <c r="B17" s="21" t="s">
        <v>30</v>
      </c>
      <c r="C17" s="21" t="s">
        <v>31</v>
      </c>
      <c r="D17" s="19">
        <v>3464740</v>
      </c>
      <c r="E17" s="53"/>
      <c r="F17" s="53">
        <v>855100</v>
      </c>
      <c r="G17" s="56" t="s">
        <v>29</v>
      </c>
      <c r="H17" s="57" t="s">
        <v>28</v>
      </c>
    </row>
    <row r="18" spans="1:8" s="6" customFormat="1" ht="45">
      <c r="A18" s="10" t="s">
        <v>29</v>
      </c>
      <c r="B18" s="20" t="s">
        <v>32</v>
      </c>
      <c r="C18" s="20" t="s">
        <v>33</v>
      </c>
      <c r="D18" s="19">
        <v>3474288</v>
      </c>
      <c r="E18" s="53"/>
      <c r="F18" s="53">
        <v>694400</v>
      </c>
      <c r="G18" s="56" t="s">
        <v>29</v>
      </c>
      <c r="H18" s="57" t="s">
        <v>28</v>
      </c>
    </row>
    <row r="19" spans="1:8" s="6" customFormat="1" ht="105">
      <c r="A19" s="10" t="s">
        <v>29</v>
      </c>
      <c r="B19" s="20" t="s">
        <v>34</v>
      </c>
      <c r="C19" s="20" t="s">
        <v>35</v>
      </c>
      <c r="D19" s="19">
        <v>3470760</v>
      </c>
      <c r="E19" s="53"/>
      <c r="F19" s="53">
        <v>39685007</v>
      </c>
      <c r="G19" s="56" t="s">
        <v>29</v>
      </c>
      <c r="H19" s="57" t="s">
        <v>28</v>
      </c>
    </row>
    <row r="20" spans="1:8" s="1" customFormat="1" ht="75">
      <c r="A20" s="10" t="s">
        <v>29</v>
      </c>
      <c r="B20" s="20" t="s">
        <v>36</v>
      </c>
      <c r="C20" s="20" t="s">
        <v>37</v>
      </c>
      <c r="D20" s="19">
        <v>3237447</v>
      </c>
      <c r="E20" s="53"/>
      <c r="F20" s="53">
        <v>657250</v>
      </c>
      <c r="G20" s="56" t="s">
        <v>29</v>
      </c>
      <c r="H20" s="57" t="s">
        <v>28</v>
      </c>
    </row>
    <row r="21" spans="1:8" s="1" customFormat="1" ht="15.6">
      <c r="A21" s="14"/>
      <c r="B21" s="15"/>
      <c r="C21" s="16" t="s">
        <v>38</v>
      </c>
      <c r="D21" s="22">
        <f>SUM(D17:D20)</f>
        <v>13647235</v>
      </c>
      <c r="E21" s="23">
        <f>SUM(E17:E20)</f>
        <v>0</v>
      </c>
      <c r="F21" s="24">
        <f>SUM(F17:F20)</f>
        <v>41891757</v>
      </c>
      <c r="G21" s="17"/>
      <c r="H21" s="18"/>
    </row>
    <row r="22" spans="1:8" s="7" customFormat="1" ht="15">
      <c r="A22" s="11"/>
      <c r="B22" s="1"/>
      <c r="C22" s="1"/>
      <c r="D22" s="3"/>
      <c r="E22" s="3"/>
      <c r="F22" s="3"/>
      <c r="G22" s="3"/>
      <c r="H22" s="11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1" manualBreakCount="1">
    <brk id="1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785685f2-c2e1-4352-89aa-3faca8eaba5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5067c814-4b34-462c-a21d-c185ff6548d2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554A1C-F6BF-4E0A-8FEB-68F93A285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- Group 1</vt:lpstr>
      <vt:lpstr>NOPA Table - Group 2</vt:lpstr>
      <vt:lpstr>'NOPA Table - Group 1'!Print_Area</vt:lpstr>
      <vt:lpstr>'NOPA Table - Group 2'!Print_Area</vt:lpstr>
      <vt:lpstr>'NOPA Table - Group 1'!Print_Titles</vt:lpstr>
      <vt:lpstr>'NOPA Table - Group 2'!Print_Titles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GFO-22-301 Round 3 NOPA Results Table</dc:title>
  <dc:subject/>
  <dc:creator>California Energy Commission</dc:creator>
  <cp:keywords/>
  <dc:description/>
  <cp:lastModifiedBy>Soriano, Devin@Energy</cp:lastModifiedBy>
  <cp:revision/>
  <dcterms:created xsi:type="dcterms:W3CDTF">2015-01-15T18:23:38Z</dcterms:created>
  <dcterms:modified xsi:type="dcterms:W3CDTF">2026-05-01T21:16:50Z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1774500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