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mubeena_parveen_energy_ca_gov/Documents/Desktop/PerCapita&amp;Monthly Consumption/Rosenfeld_PerCapita Consumption/RCD to publish/"/>
    </mc:Choice>
  </mc:AlternateContent>
  <xr:revisionPtr revIDLastSave="49" documentId="8_{7DF07798-8B26-47D1-9ACF-83242253771D}" xr6:coauthVersionLast="47" xr6:coauthVersionMax="47" xr10:uidLastSave="{EBBA0B85-1CC7-44C1-8FE7-10C7E3773260}"/>
  <bookViews>
    <workbookView xWindow="-120" yWindow="-16320" windowWidth="29040" windowHeight="15720" xr2:uid="{5C30220A-08BC-410F-B92C-73CC21FF2E19}"/>
  </bookViews>
  <sheets>
    <sheet name="CA_vs_rest of USA_PerCapita" sheetId="1" r:id="rId1"/>
  </sheets>
  <definedNames>
    <definedName name="_xlnm._FilterDatabase" localSheetId="0" hidden="1">'CA_vs_rest of USA_PerCapita'!$A$1:$S$65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6" i="1" l="1"/>
  <c r="Q66" i="1"/>
  <c r="P66" i="1"/>
  <c r="O66" i="1"/>
  <c r="N66" i="1"/>
  <c r="M66" i="1"/>
  <c r="L66" i="1"/>
  <c r="K66" i="1"/>
  <c r="J66" i="1"/>
  <c r="G66" i="1"/>
  <c r="F66" i="1"/>
  <c r="G65" i="1"/>
  <c r="F65" i="1"/>
  <c r="G64" i="1"/>
  <c r="Q64" i="1" s="1"/>
  <c r="F64" i="1"/>
  <c r="G63" i="1"/>
  <c r="F63" i="1"/>
  <c r="G62" i="1"/>
  <c r="F62" i="1"/>
  <c r="G61" i="1"/>
  <c r="F61" i="1"/>
  <c r="G60" i="1"/>
  <c r="F60" i="1"/>
  <c r="P60" i="1" s="1"/>
  <c r="G59" i="1"/>
  <c r="F59" i="1"/>
  <c r="G58" i="1"/>
  <c r="F58" i="1"/>
  <c r="G57" i="1"/>
  <c r="F57" i="1"/>
  <c r="G56" i="1"/>
  <c r="F56" i="1"/>
  <c r="G55" i="1"/>
  <c r="F55" i="1"/>
  <c r="G54" i="1"/>
  <c r="F54" i="1"/>
  <c r="P54" i="1" s="1"/>
  <c r="G53" i="1"/>
  <c r="F53" i="1"/>
  <c r="G52" i="1"/>
  <c r="F52" i="1"/>
  <c r="G51" i="1"/>
  <c r="F51" i="1"/>
  <c r="G50" i="1"/>
  <c r="F50" i="1"/>
  <c r="G49" i="1"/>
  <c r="F49" i="1"/>
  <c r="G48" i="1"/>
  <c r="F48" i="1"/>
  <c r="P48" i="1" s="1"/>
  <c r="G47" i="1"/>
  <c r="F47" i="1"/>
  <c r="G46" i="1"/>
  <c r="F46" i="1"/>
  <c r="G45" i="1"/>
  <c r="F45" i="1"/>
  <c r="G44" i="1"/>
  <c r="F44" i="1"/>
  <c r="G43" i="1"/>
  <c r="F43" i="1"/>
  <c r="G42" i="1"/>
  <c r="F42" i="1"/>
  <c r="P42" i="1" s="1"/>
  <c r="G41" i="1"/>
  <c r="F41" i="1"/>
  <c r="G40" i="1"/>
  <c r="F40" i="1"/>
  <c r="G39" i="1"/>
  <c r="F39" i="1"/>
  <c r="G38" i="1"/>
  <c r="F38" i="1"/>
  <c r="G37" i="1"/>
  <c r="F37" i="1"/>
  <c r="G36" i="1"/>
  <c r="F36" i="1"/>
  <c r="P36" i="1" s="1"/>
  <c r="G35" i="1"/>
  <c r="F35" i="1"/>
  <c r="G34" i="1"/>
  <c r="F34" i="1"/>
  <c r="G33" i="1"/>
  <c r="F33" i="1"/>
  <c r="G32" i="1"/>
  <c r="F32" i="1"/>
  <c r="G31" i="1"/>
  <c r="F31" i="1"/>
  <c r="G30" i="1"/>
  <c r="F30" i="1"/>
  <c r="P30" i="1" s="1"/>
  <c r="G29" i="1"/>
  <c r="F29" i="1"/>
  <c r="G28" i="1"/>
  <c r="F28" i="1"/>
  <c r="G27" i="1"/>
  <c r="F27" i="1"/>
  <c r="R27" i="1" s="1"/>
  <c r="G26" i="1"/>
  <c r="F26" i="1"/>
  <c r="G25" i="1"/>
  <c r="F25" i="1"/>
  <c r="G24" i="1"/>
  <c r="F24" i="1"/>
  <c r="P24" i="1" s="1"/>
  <c r="G23" i="1"/>
  <c r="F23" i="1"/>
  <c r="G22" i="1"/>
  <c r="F22" i="1"/>
  <c r="G21" i="1"/>
  <c r="F21" i="1"/>
  <c r="G20" i="1"/>
  <c r="F20" i="1"/>
  <c r="G19" i="1"/>
  <c r="F19" i="1"/>
  <c r="G18" i="1"/>
  <c r="F18" i="1"/>
  <c r="P18" i="1" s="1"/>
  <c r="G17" i="1"/>
  <c r="F17" i="1"/>
  <c r="G16" i="1"/>
  <c r="F16" i="1"/>
  <c r="G15" i="1"/>
  <c r="F15" i="1"/>
  <c r="R15" i="1" s="1"/>
  <c r="G14" i="1"/>
  <c r="F14" i="1"/>
  <c r="G13" i="1"/>
  <c r="F13" i="1"/>
  <c r="G12" i="1"/>
  <c r="R12" i="1" s="1"/>
  <c r="F12" i="1"/>
  <c r="P12" i="1" s="1"/>
  <c r="G11" i="1"/>
  <c r="F11" i="1"/>
  <c r="R11" i="1" s="1"/>
  <c r="G10" i="1"/>
  <c r="R10" i="1" s="1"/>
  <c r="F10" i="1"/>
  <c r="G9" i="1"/>
  <c r="F9" i="1"/>
  <c r="G8" i="1"/>
  <c r="F8" i="1"/>
  <c r="G7" i="1"/>
  <c r="F7" i="1"/>
  <c r="G6" i="1"/>
  <c r="F6" i="1"/>
  <c r="P6" i="1" s="1"/>
  <c r="G5" i="1"/>
  <c r="F5" i="1"/>
  <c r="G4" i="1"/>
  <c r="R4" i="1" s="1"/>
  <c r="F4" i="1"/>
  <c r="G3" i="1"/>
  <c r="F3" i="1"/>
  <c r="R3" i="1" s="1"/>
  <c r="G2" i="1"/>
  <c r="F2" i="1"/>
  <c r="R5" i="1"/>
  <c r="R6" i="1"/>
  <c r="R7" i="1"/>
  <c r="R8" i="1"/>
  <c r="R9" i="1"/>
  <c r="R13" i="1"/>
  <c r="R14" i="1"/>
  <c r="R16" i="1"/>
  <c r="R17" i="1"/>
  <c r="R18" i="1"/>
  <c r="R19" i="1"/>
  <c r="R20" i="1"/>
  <c r="R21" i="1"/>
  <c r="R22" i="1"/>
  <c r="R23" i="1"/>
  <c r="R25" i="1"/>
  <c r="R26" i="1"/>
  <c r="R28" i="1"/>
  <c r="R29" i="1"/>
  <c r="R30" i="1"/>
  <c r="R31" i="1"/>
  <c r="R32" i="1"/>
  <c r="R33" i="1"/>
  <c r="R34" i="1"/>
  <c r="R35" i="1"/>
  <c r="R37" i="1"/>
  <c r="R38" i="1"/>
  <c r="R39" i="1"/>
  <c r="R40" i="1"/>
  <c r="R41" i="1"/>
  <c r="R42" i="1"/>
  <c r="R43" i="1"/>
  <c r="R44" i="1"/>
  <c r="R45" i="1"/>
  <c r="R46" i="1"/>
  <c r="R47" i="1"/>
  <c r="R49" i="1"/>
  <c r="R50" i="1"/>
  <c r="R51" i="1"/>
  <c r="R52" i="1"/>
  <c r="R53" i="1"/>
  <c r="R54" i="1"/>
  <c r="R55" i="1"/>
  <c r="R56" i="1"/>
  <c r="R57" i="1"/>
  <c r="R58" i="1"/>
  <c r="R59" i="1"/>
  <c r="R61" i="1"/>
  <c r="R62" i="1"/>
  <c r="R63" i="1"/>
  <c r="R65" i="1"/>
  <c r="R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2" i="1"/>
  <c r="L4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3" i="1"/>
  <c r="L5" i="1"/>
  <c r="L6" i="1"/>
  <c r="L2" i="1"/>
  <c r="Q65" i="1"/>
  <c r="P65" i="1"/>
  <c r="N65" i="1"/>
  <c r="M65" i="1"/>
  <c r="K65" i="1"/>
  <c r="J65" i="1"/>
  <c r="P64" i="1"/>
  <c r="N64" i="1"/>
  <c r="M64" i="1"/>
  <c r="K64" i="1"/>
  <c r="J64" i="1"/>
  <c r="Q63" i="1"/>
  <c r="P63" i="1"/>
  <c r="N63" i="1"/>
  <c r="M63" i="1"/>
  <c r="K63" i="1"/>
  <c r="J63" i="1"/>
  <c r="Q62" i="1"/>
  <c r="P62" i="1"/>
  <c r="N62" i="1"/>
  <c r="M62" i="1"/>
  <c r="K62" i="1"/>
  <c r="J62" i="1"/>
  <c r="Q61" i="1"/>
  <c r="P61" i="1"/>
  <c r="N61" i="1"/>
  <c r="M61" i="1"/>
  <c r="K61" i="1"/>
  <c r="J61" i="1"/>
  <c r="Q60" i="1"/>
  <c r="N60" i="1"/>
  <c r="M60" i="1"/>
  <c r="K60" i="1"/>
  <c r="J60" i="1"/>
  <c r="Q59" i="1"/>
  <c r="P59" i="1"/>
  <c r="N59" i="1"/>
  <c r="M59" i="1"/>
  <c r="K59" i="1"/>
  <c r="J59" i="1"/>
  <c r="Q58" i="1"/>
  <c r="P58" i="1"/>
  <c r="N58" i="1"/>
  <c r="M58" i="1"/>
  <c r="K58" i="1"/>
  <c r="J58" i="1"/>
  <c r="Q57" i="1"/>
  <c r="P57" i="1"/>
  <c r="N57" i="1"/>
  <c r="M57" i="1"/>
  <c r="K57" i="1"/>
  <c r="J57" i="1"/>
  <c r="Q56" i="1"/>
  <c r="P56" i="1"/>
  <c r="N56" i="1"/>
  <c r="M56" i="1"/>
  <c r="K56" i="1"/>
  <c r="J56" i="1"/>
  <c r="Q55" i="1"/>
  <c r="P55" i="1"/>
  <c r="N55" i="1"/>
  <c r="M55" i="1"/>
  <c r="K55" i="1"/>
  <c r="J55" i="1"/>
  <c r="Q54" i="1"/>
  <c r="N54" i="1"/>
  <c r="M54" i="1"/>
  <c r="K54" i="1"/>
  <c r="J54" i="1"/>
  <c r="Q53" i="1"/>
  <c r="P53" i="1"/>
  <c r="N53" i="1"/>
  <c r="M53" i="1"/>
  <c r="K53" i="1"/>
  <c r="J53" i="1"/>
  <c r="Q52" i="1"/>
  <c r="P52" i="1"/>
  <c r="N52" i="1"/>
  <c r="M52" i="1"/>
  <c r="K52" i="1"/>
  <c r="J52" i="1"/>
  <c r="Q51" i="1"/>
  <c r="P51" i="1"/>
  <c r="N51" i="1"/>
  <c r="M51" i="1"/>
  <c r="K51" i="1"/>
  <c r="J51" i="1"/>
  <c r="Q50" i="1"/>
  <c r="P50" i="1"/>
  <c r="N50" i="1"/>
  <c r="M50" i="1"/>
  <c r="K50" i="1"/>
  <c r="J50" i="1"/>
  <c r="Q49" i="1"/>
  <c r="P49" i="1"/>
  <c r="N49" i="1"/>
  <c r="M49" i="1"/>
  <c r="K49" i="1"/>
  <c r="J49" i="1"/>
  <c r="Q48" i="1"/>
  <c r="N48" i="1"/>
  <c r="M48" i="1"/>
  <c r="K48" i="1"/>
  <c r="J48" i="1"/>
  <c r="Q47" i="1"/>
  <c r="P47" i="1"/>
  <c r="N47" i="1"/>
  <c r="M47" i="1"/>
  <c r="K47" i="1"/>
  <c r="J47" i="1"/>
  <c r="Q46" i="1"/>
  <c r="P46" i="1"/>
  <c r="N46" i="1"/>
  <c r="M46" i="1"/>
  <c r="K46" i="1"/>
  <c r="J46" i="1"/>
  <c r="Q45" i="1"/>
  <c r="P45" i="1"/>
  <c r="N45" i="1"/>
  <c r="M45" i="1"/>
  <c r="K45" i="1"/>
  <c r="J45" i="1"/>
  <c r="Q44" i="1"/>
  <c r="P44" i="1"/>
  <c r="N44" i="1"/>
  <c r="M44" i="1"/>
  <c r="K44" i="1"/>
  <c r="J44" i="1"/>
  <c r="Q43" i="1"/>
  <c r="P43" i="1"/>
  <c r="N43" i="1"/>
  <c r="M43" i="1"/>
  <c r="K43" i="1"/>
  <c r="J43" i="1"/>
  <c r="Q42" i="1"/>
  <c r="N42" i="1"/>
  <c r="M42" i="1"/>
  <c r="K42" i="1"/>
  <c r="J42" i="1"/>
  <c r="Q41" i="1"/>
  <c r="P41" i="1"/>
  <c r="N41" i="1"/>
  <c r="M41" i="1"/>
  <c r="K41" i="1"/>
  <c r="J41" i="1"/>
  <c r="Q40" i="1"/>
  <c r="P40" i="1"/>
  <c r="N40" i="1"/>
  <c r="M40" i="1"/>
  <c r="K40" i="1"/>
  <c r="J40" i="1"/>
  <c r="Q39" i="1"/>
  <c r="P39" i="1"/>
  <c r="N39" i="1"/>
  <c r="M39" i="1"/>
  <c r="K39" i="1"/>
  <c r="J39" i="1"/>
  <c r="Q38" i="1"/>
  <c r="P38" i="1"/>
  <c r="N38" i="1"/>
  <c r="M38" i="1"/>
  <c r="K38" i="1"/>
  <c r="J38" i="1"/>
  <c r="Q37" i="1"/>
  <c r="P37" i="1"/>
  <c r="N37" i="1"/>
  <c r="M37" i="1"/>
  <c r="K37" i="1"/>
  <c r="J37" i="1"/>
  <c r="Q36" i="1"/>
  <c r="N36" i="1"/>
  <c r="M36" i="1"/>
  <c r="K36" i="1"/>
  <c r="J36" i="1"/>
  <c r="Q35" i="1"/>
  <c r="P35" i="1"/>
  <c r="N35" i="1"/>
  <c r="M35" i="1"/>
  <c r="K35" i="1"/>
  <c r="J35" i="1"/>
  <c r="Q34" i="1"/>
  <c r="P34" i="1"/>
  <c r="N34" i="1"/>
  <c r="M34" i="1"/>
  <c r="K34" i="1"/>
  <c r="J34" i="1"/>
  <c r="Q33" i="1"/>
  <c r="P33" i="1"/>
  <c r="N33" i="1"/>
  <c r="M33" i="1"/>
  <c r="K33" i="1"/>
  <c r="J33" i="1"/>
  <c r="Q32" i="1"/>
  <c r="P32" i="1"/>
  <c r="N32" i="1"/>
  <c r="M32" i="1"/>
  <c r="K32" i="1"/>
  <c r="J32" i="1"/>
  <c r="Q31" i="1"/>
  <c r="P31" i="1"/>
  <c r="N31" i="1"/>
  <c r="M31" i="1"/>
  <c r="K31" i="1"/>
  <c r="J31" i="1"/>
  <c r="Q30" i="1"/>
  <c r="N30" i="1"/>
  <c r="M30" i="1"/>
  <c r="K30" i="1"/>
  <c r="J30" i="1"/>
  <c r="Q29" i="1"/>
  <c r="P29" i="1"/>
  <c r="N29" i="1"/>
  <c r="M29" i="1"/>
  <c r="K29" i="1"/>
  <c r="J29" i="1"/>
  <c r="Q28" i="1"/>
  <c r="P28" i="1"/>
  <c r="N28" i="1"/>
  <c r="M28" i="1"/>
  <c r="K28" i="1"/>
  <c r="J28" i="1"/>
  <c r="Q27" i="1"/>
  <c r="P27" i="1"/>
  <c r="N27" i="1"/>
  <c r="M27" i="1"/>
  <c r="K27" i="1"/>
  <c r="J27" i="1"/>
  <c r="Q26" i="1"/>
  <c r="P26" i="1"/>
  <c r="N26" i="1"/>
  <c r="M26" i="1"/>
  <c r="K26" i="1"/>
  <c r="J26" i="1"/>
  <c r="Q25" i="1"/>
  <c r="P25" i="1"/>
  <c r="N25" i="1"/>
  <c r="M25" i="1"/>
  <c r="K25" i="1"/>
  <c r="J25" i="1"/>
  <c r="Q24" i="1"/>
  <c r="N24" i="1"/>
  <c r="M24" i="1"/>
  <c r="K24" i="1"/>
  <c r="J24" i="1"/>
  <c r="Q23" i="1"/>
  <c r="P23" i="1"/>
  <c r="N23" i="1"/>
  <c r="M23" i="1"/>
  <c r="K23" i="1"/>
  <c r="J23" i="1"/>
  <c r="Q22" i="1"/>
  <c r="P22" i="1"/>
  <c r="N22" i="1"/>
  <c r="M22" i="1"/>
  <c r="K22" i="1"/>
  <c r="J22" i="1"/>
  <c r="Q21" i="1"/>
  <c r="P21" i="1"/>
  <c r="N21" i="1"/>
  <c r="M21" i="1"/>
  <c r="K21" i="1"/>
  <c r="J21" i="1"/>
  <c r="Q20" i="1"/>
  <c r="P20" i="1"/>
  <c r="N20" i="1"/>
  <c r="M20" i="1"/>
  <c r="K20" i="1"/>
  <c r="J20" i="1"/>
  <c r="Q19" i="1"/>
  <c r="P19" i="1"/>
  <c r="N19" i="1"/>
  <c r="M19" i="1"/>
  <c r="K19" i="1"/>
  <c r="J19" i="1"/>
  <c r="Q18" i="1"/>
  <c r="N18" i="1"/>
  <c r="M18" i="1"/>
  <c r="K18" i="1"/>
  <c r="J18" i="1"/>
  <c r="Q17" i="1"/>
  <c r="P17" i="1"/>
  <c r="N17" i="1"/>
  <c r="M17" i="1"/>
  <c r="K17" i="1"/>
  <c r="J17" i="1"/>
  <c r="Q16" i="1"/>
  <c r="P16" i="1"/>
  <c r="N16" i="1"/>
  <c r="M16" i="1"/>
  <c r="K16" i="1"/>
  <c r="J16" i="1"/>
  <c r="Q15" i="1"/>
  <c r="P15" i="1"/>
  <c r="N15" i="1"/>
  <c r="M15" i="1"/>
  <c r="K15" i="1"/>
  <c r="J15" i="1"/>
  <c r="Q14" i="1"/>
  <c r="P14" i="1"/>
  <c r="N14" i="1"/>
  <c r="M14" i="1"/>
  <c r="K14" i="1"/>
  <c r="J14" i="1"/>
  <c r="Q13" i="1"/>
  <c r="P13" i="1"/>
  <c r="N13" i="1"/>
  <c r="M13" i="1"/>
  <c r="K13" i="1"/>
  <c r="J13" i="1"/>
  <c r="Q12" i="1"/>
  <c r="N12" i="1"/>
  <c r="M12" i="1"/>
  <c r="K12" i="1"/>
  <c r="J12" i="1"/>
  <c r="Q11" i="1"/>
  <c r="P11" i="1"/>
  <c r="N11" i="1"/>
  <c r="M11" i="1"/>
  <c r="K11" i="1"/>
  <c r="J11" i="1"/>
  <c r="Q10" i="1"/>
  <c r="P10" i="1"/>
  <c r="N10" i="1"/>
  <c r="M10" i="1"/>
  <c r="K10" i="1"/>
  <c r="J10" i="1"/>
  <c r="Q9" i="1"/>
  <c r="P9" i="1"/>
  <c r="N9" i="1"/>
  <c r="M9" i="1"/>
  <c r="K9" i="1"/>
  <c r="J9" i="1"/>
  <c r="Q8" i="1"/>
  <c r="P8" i="1"/>
  <c r="N8" i="1"/>
  <c r="M8" i="1"/>
  <c r="K8" i="1"/>
  <c r="J8" i="1"/>
  <c r="Q7" i="1"/>
  <c r="P7" i="1"/>
  <c r="N7" i="1"/>
  <c r="M7" i="1"/>
  <c r="K7" i="1"/>
  <c r="J7" i="1"/>
  <c r="Q6" i="1"/>
  <c r="N6" i="1"/>
  <c r="M6" i="1"/>
  <c r="K6" i="1"/>
  <c r="J6" i="1"/>
  <c r="Q5" i="1"/>
  <c r="P5" i="1"/>
  <c r="N5" i="1"/>
  <c r="M5" i="1"/>
  <c r="K5" i="1"/>
  <c r="J5" i="1"/>
  <c r="Q4" i="1"/>
  <c r="P4" i="1"/>
  <c r="N4" i="1"/>
  <c r="M4" i="1"/>
  <c r="K4" i="1"/>
  <c r="J4" i="1"/>
  <c r="Q3" i="1"/>
  <c r="P3" i="1"/>
  <c r="N3" i="1"/>
  <c r="M3" i="1"/>
  <c r="K3" i="1"/>
  <c r="J3" i="1"/>
  <c r="Q2" i="1"/>
  <c r="P2" i="1"/>
  <c r="N2" i="1"/>
  <c r="M2" i="1"/>
  <c r="K2" i="1"/>
  <c r="J2" i="1"/>
  <c r="R64" i="1" l="1"/>
  <c r="R60" i="1"/>
  <c r="R48" i="1"/>
  <c r="R36" i="1"/>
  <c r="R24" i="1"/>
</calcChain>
</file>

<file path=xl/sharedStrings.xml><?xml version="1.0" encoding="utf-8"?>
<sst xmlns="http://schemas.openxmlformats.org/spreadsheetml/2006/main" count="18" uniqueCount="18">
  <si>
    <t>Year</t>
  </si>
  <si>
    <t>CALIFORNIA POPULATION</t>
  </si>
  <si>
    <t>UNITED STATES POPULATION</t>
  </si>
  <si>
    <t>CA Electricity Consumption</t>
  </si>
  <si>
    <t>US Electricity Consumption</t>
  </si>
  <si>
    <t>CA NG Consumption</t>
  </si>
  <si>
    <t>US NG Consumption</t>
  </si>
  <si>
    <t>CA -Total Consumption</t>
  </si>
  <si>
    <t>US-Total Consumption</t>
  </si>
  <si>
    <t>CA electricity consumption per capita</t>
  </si>
  <si>
    <t>US electricity consumption per capita</t>
  </si>
  <si>
    <t>US electricity consumption per capita (Excl. CA)</t>
  </si>
  <si>
    <t>CA natural gas consumption per capita</t>
  </si>
  <si>
    <t>US natural gas consumption per capita</t>
  </si>
  <si>
    <t>US natural gas consumption per capita (Excl. CA)</t>
  </si>
  <si>
    <t>CA total consumption per capita</t>
  </si>
  <si>
    <t>US total consumption per capita</t>
  </si>
  <si>
    <t>US total consumption per capita (Excl. 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</si>
</sst>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333333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left" wrapText="1"/>
    </xf>
    <xf numFmtId="43" fontId="0" fillId="0" borderId="1" xfId="0" applyNumberFormat="1" applyBorder="1"/>
    <xf numFmtId="43" fontId="0" fillId="0" borderId="0" xfId="0" applyNumberFormat="1"/>
    <xf numFmtId="2" fontId="0" fillId="0" borderId="1" xfId="0" applyNumberFormat="1" applyBorder="1"/>
    <xf numFmtId="0" fontId="0" fillId="0" borderId="2" xfId="0" applyBorder="1"/>
    <xf numFmtId="164" fontId="0" fillId="0" borderId="3" xfId="1" applyNumberFormat="1" applyFont="1" applyBorder="1"/>
    <xf numFmtId="0" fontId="2" fillId="2" borderId="2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1B25-CD98-4D32-A322-4726A41DB2B7}">
  <dimension ref="A1:S66"/>
  <sheetViews>
    <sheetView tabSelected="1" workbookViewId="0">
      <selection activeCell="O1" sqref="O1"/>
    </sheetView>
  </sheetViews>
  <sheetFormatPr defaultRowHeight="13.8"/>
  <cols>
    <col min="2" max="2" width="12.3984375" bestFit="1" customWidth="1"/>
    <col min="3" max="3" width="19.5" customWidth="1"/>
    <col min="4" max="4" width="14.59765625" customWidth="1"/>
    <col min="5" max="5" width="16.3984375" customWidth="1"/>
    <col min="6" max="6" width="15.69921875" customWidth="1"/>
    <col min="7" max="7" width="16" customWidth="1"/>
    <col min="8" max="8" width="13.69921875" customWidth="1"/>
    <col min="9" max="9" width="12" bestFit="1" customWidth="1"/>
    <col min="10" max="10" width="12.5" customWidth="1"/>
    <col min="11" max="12" width="13.69921875" customWidth="1"/>
    <col min="13" max="13" width="14.19921875" customWidth="1"/>
    <col min="14" max="14" width="16" bestFit="1" customWidth="1"/>
    <col min="15" max="15" width="16" customWidth="1"/>
    <col min="16" max="16" width="14.19921875" customWidth="1"/>
    <col min="17" max="17" width="27" customWidth="1"/>
    <col min="18" max="18" width="35.69921875" customWidth="1"/>
    <col min="19" max="19" width="15.69921875" bestFit="1" customWidth="1"/>
  </cols>
  <sheetData>
    <row r="1" spans="1:19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1</v>
      </c>
      <c r="I1" s="1" t="s">
        <v>2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6" t="s">
        <v>17</v>
      </c>
    </row>
    <row r="2" spans="1:19">
      <c r="A2" s="2">
        <v>1960</v>
      </c>
      <c r="B2" s="7">
        <v>195405000</v>
      </c>
      <c r="C2" s="7">
        <v>2347711000</v>
      </c>
      <c r="D2" s="7">
        <v>967529000</v>
      </c>
      <c r="E2" s="7">
        <v>10600237000</v>
      </c>
      <c r="F2" s="7">
        <f>B2+D2</f>
        <v>1162934000</v>
      </c>
      <c r="G2" s="7">
        <f>C2+E2</f>
        <v>12947948000</v>
      </c>
      <c r="H2" s="7">
        <v>15717000</v>
      </c>
      <c r="I2" s="7">
        <v>179975000</v>
      </c>
      <c r="J2" s="3">
        <f t="shared" ref="J2:K33" si="0">B2/H2</f>
        <v>12.432716167207483</v>
      </c>
      <c r="K2" s="3">
        <f t="shared" si="0"/>
        <v>13.044650645923046</v>
      </c>
      <c r="L2" s="3">
        <f t="shared" ref="L2:L33" si="1">(C2-B2)/(I2-H2)</f>
        <v>13.103203496937745</v>
      </c>
      <c r="M2" s="3">
        <f t="shared" ref="M2:M33" si="2">D2/H2</f>
        <v>61.559394286441432</v>
      </c>
      <c r="N2" s="3">
        <f t="shared" ref="N2:N33" si="3">E2/I2</f>
        <v>58.898385886928743</v>
      </c>
      <c r="O2" s="5">
        <f t="shared" ref="O2:O33" si="4">(E2-D2)/(I2-H2)</f>
        <v>58.643767731252055</v>
      </c>
      <c r="P2" s="3">
        <f t="shared" ref="P2:P33" si="5">F2/H2</f>
        <v>73.99211045364892</v>
      </c>
      <c r="Q2" s="3">
        <f t="shared" ref="Q2:Q33" si="6">G2/I2</f>
        <v>71.943036532851778</v>
      </c>
      <c r="R2" s="4">
        <f t="shared" ref="R2:R33" si="7">(G2-F2)/(I2-H2)</f>
        <v>71.746971228189793</v>
      </c>
      <c r="S2" s="4"/>
    </row>
    <row r="3" spans="1:19">
      <c r="A3" s="2">
        <v>1961</v>
      </c>
      <c r="B3" s="7">
        <v>212861000</v>
      </c>
      <c r="C3" s="7">
        <v>2463294000</v>
      </c>
      <c r="D3" s="7">
        <v>989731000</v>
      </c>
      <c r="E3" s="7">
        <v>11037397000</v>
      </c>
      <c r="F3" s="7">
        <f t="shared" ref="F3:G64" si="8">B3+D3</f>
        <v>1202592000</v>
      </c>
      <c r="G3" s="7">
        <f t="shared" si="8"/>
        <v>13500691000</v>
      </c>
      <c r="H3" s="7">
        <v>15870000</v>
      </c>
      <c r="I3" s="7">
        <v>182973000</v>
      </c>
      <c r="J3" s="3">
        <f t="shared" si="0"/>
        <v>13.412791430371771</v>
      </c>
      <c r="K3" s="3">
        <f t="shared" si="0"/>
        <v>13.462609237428474</v>
      </c>
      <c r="L3" s="3">
        <f t="shared" si="1"/>
        <v>13.467340502564287</v>
      </c>
      <c r="M3" s="3">
        <f t="shared" si="2"/>
        <v>62.364902331442977</v>
      </c>
      <c r="N3" s="3">
        <f t="shared" si="3"/>
        <v>60.322544856344926</v>
      </c>
      <c r="O3" s="5">
        <f t="shared" si="4"/>
        <v>60.12857937918529</v>
      </c>
      <c r="P3" s="3">
        <f t="shared" si="5"/>
        <v>75.777693761814746</v>
      </c>
      <c r="Q3" s="3">
        <f t="shared" si="6"/>
        <v>73.7851540937734</v>
      </c>
      <c r="R3" s="4">
        <f t="shared" si="7"/>
        <v>73.59591988174958</v>
      </c>
      <c r="S3" s="4"/>
    </row>
    <row r="4" spans="1:19">
      <c r="A4" s="2">
        <v>1962</v>
      </c>
      <c r="B4" s="7">
        <v>221474000</v>
      </c>
      <c r="C4" s="7">
        <v>2653170000</v>
      </c>
      <c r="D4" s="7">
        <v>1072785000</v>
      </c>
      <c r="E4" s="7">
        <v>11696058000</v>
      </c>
      <c r="F4" s="7">
        <f t="shared" si="8"/>
        <v>1294259000</v>
      </c>
      <c r="G4" s="7">
        <f t="shared" si="8"/>
        <v>14349228000</v>
      </c>
      <c r="H4" s="7">
        <v>16497000</v>
      </c>
      <c r="I4" s="7">
        <v>185738000</v>
      </c>
      <c r="J4" s="3">
        <f t="shared" si="0"/>
        <v>13.425107595320361</v>
      </c>
      <c r="K4" s="3">
        <f t="shared" si="0"/>
        <v>14.284475982297645</v>
      </c>
      <c r="L4" s="3">
        <f t="shared" si="1"/>
        <v>14.368244101606585</v>
      </c>
      <c r="M4" s="3">
        <f t="shared" si="2"/>
        <v>65.029096199308967</v>
      </c>
      <c r="N4" s="3">
        <f t="shared" si="3"/>
        <v>62.970732967944095</v>
      </c>
      <c r="O4" s="5">
        <f t="shared" si="4"/>
        <v>62.770091171760981</v>
      </c>
      <c r="P4" s="3">
        <f t="shared" si="5"/>
        <v>78.454203794629322</v>
      </c>
      <c r="Q4" s="3">
        <f t="shared" si="6"/>
        <v>77.255208950241737</v>
      </c>
      <c r="R4" s="4">
        <f t="shared" si="7"/>
        <v>77.138335273367559</v>
      </c>
      <c r="S4" s="4"/>
    </row>
    <row r="5" spans="1:19">
      <c r="A5" s="2">
        <v>1963</v>
      </c>
      <c r="B5" s="7">
        <v>237236000</v>
      </c>
      <c r="C5" s="7">
        <v>2840876000</v>
      </c>
      <c r="D5" s="7">
        <v>1163351000</v>
      </c>
      <c r="E5" s="7">
        <v>12199367000</v>
      </c>
      <c r="F5" s="7">
        <f t="shared" si="8"/>
        <v>1400587000</v>
      </c>
      <c r="G5" s="7">
        <f t="shared" si="8"/>
        <v>15040243000</v>
      </c>
      <c r="H5" s="7">
        <v>17072000</v>
      </c>
      <c r="I5" s="7">
        <v>188438000</v>
      </c>
      <c r="J5" s="3">
        <f t="shared" si="0"/>
        <v>13.896204311152765</v>
      </c>
      <c r="K5" s="3">
        <f t="shared" si="0"/>
        <v>15.075918869867012</v>
      </c>
      <c r="L5" s="3">
        <f t="shared" si="1"/>
        <v>15.19344560764679</v>
      </c>
      <c r="M5" s="3">
        <f t="shared" si="2"/>
        <v>68.143802717900655</v>
      </c>
      <c r="N5" s="3">
        <f t="shared" si="3"/>
        <v>64.739420923592903</v>
      </c>
      <c r="O5" s="5">
        <f t="shared" si="4"/>
        <v>64.400266097125453</v>
      </c>
      <c r="P5" s="3">
        <f t="shared" si="5"/>
        <v>82.040007029053427</v>
      </c>
      <c r="Q5" s="3">
        <f t="shared" si="6"/>
        <v>79.815339793459913</v>
      </c>
      <c r="R5" s="4">
        <f t="shared" si="7"/>
        <v>79.593711704772247</v>
      </c>
      <c r="S5" s="4"/>
    </row>
    <row r="6" spans="1:19">
      <c r="A6" s="2">
        <v>1964</v>
      </c>
      <c r="B6" s="7">
        <v>262685000</v>
      </c>
      <c r="C6" s="7">
        <v>3057353000</v>
      </c>
      <c r="D6" s="7">
        <v>1261637000</v>
      </c>
      <c r="E6" s="7">
        <v>12888537000</v>
      </c>
      <c r="F6" s="7">
        <f t="shared" si="8"/>
        <v>1524322000</v>
      </c>
      <c r="G6" s="7">
        <f t="shared" si="8"/>
        <v>15945890000</v>
      </c>
      <c r="H6" s="7">
        <v>17668000</v>
      </c>
      <c r="I6" s="7">
        <v>191085000</v>
      </c>
      <c r="J6" s="3">
        <f t="shared" si="0"/>
        <v>14.867840163006566</v>
      </c>
      <c r="K6" s="3">
        <f t="shared" si="0"/>
        <v>15.999963367087945</v>
      </c>
      <c r="L6" s="3">
        <f t="shared" si="1"/>
        <v>16.115305881199653</v>
      </c>
      <c r="M6" s="3">
        <f t="shared" si="2"/>
        <v>71.408025809372873</v>
      </c>
      <c r="N6" s="3">
        <f t="shared" si="3"/>
        <v>67.449234633801709</v>
      </c>
      <c r="O6" s="5">
        <f t="shared" si="4"/>
        <v>67.045906687348989</v>
      </c>
      <c r="P6" s="3">
        <f t="shared" si="5"/>
        <v>86.275865972379449</v>
      </c>
      <c r="Q6" s="3">
        <f t="shared" si="6"/>
        <v>83.449198000889652</v>
      </c>
      <c r="R6" s="4">
        <f t="shared" si="7"/>
        <v>83.161212568548649</v>
      </c>
      <c r="S6" s="4"/>
    </row>
    <row r="7" spans="1:19">
      <c r="A7" s="2">
        <v>1965</v>
      </c>
      <c r="B7" s="7">
        <v>282127000</v>
      </c>
      <c r="C7" s="7">
        <v>3254329000</v>
      </c>
      <c r="D7" s="7">
        <v>1284546000</v>
      </c>
      <c r="E7" s="7">
        <v>13370974000</v>
      </c>
      <c r="F7" s="7">
        <f t="shared" si="8"/>
        <v>1566673000</v>
      </c>
      <c r="G7" s="7">
        <f t="shared" si="8"/>
        <v>16625303000</v>
      </c>
      <c r="H7" s="7">
        <v>18151000</v>
      </c>
      <c r="I7" s="7">
        <v>193460000</v>
      </c>
      <c r="J7" s="3">
        <f t="shared" si="0"/>
        <v>15.543330945953391</v>
      </c>
      <c r="K7" s="3">
        <f t="shared" si="0"/>
        <v>16.821715083221338</v>
      </c>
      <c r="L7" s="3">
        <f t="shared" si="1"/>
        <v>16.954075375479867</v>
      </c>
      <c r="M7" s="3">
        <f t="shared" si="2"/>
        <v>70.769985124786515</v>
      </c>
      <c r="N7" s="3">
        <f t="shared" si="3"/>
        <v>69.114928150522076</v>
      </c>
      <c r="O7" s="5">
        <f t="shared" si="4"/>
        <v>68.943568213839569</v>
      </c>
      <c r="P7" s="3">
        <f t="shared" si="5"/>
        <v>86.313316070739901</v>
      </c>
      <c r="Q7" s="3">
        <f t="shared" si="6"/>
        <v>85.936643233743411</v>
      </c>
      <c r="R7" s="4">
        <f t="shared" si="7"/>
        <v>85.897643589319429</v>
      </c>
      <c r="S7" s="4"/>
    </row>
    <row r="8" spans="1:19">
      <c r="A8" s="2">
        <v>1966</v>
      </c>
      <c r="B8" s="7">
        <v>310196000</v>
      </c>
      <c r="C8" s="7">
        <v>3531913000</v>
      </c>
      <c r="D8" s="7">
        <v>1342677000</v>
      </c>
      <c r="E8" s="7">
        <v>14292760000</v>
      </c>
      <c r="F8" s="7">
        <f t="shared" si="8"/>
        <v>1652873000</v>
      </c>
      <c r="G8" s="7">
        <f t="shared" si="8"/>
        <v>17824673000</v>
      </c>
      <c r="H8" s="7">
        <v>18585000</v>
      </c>
      <c r="I8" s="7">
        <v>195501000</v>
      </c>
      <c r="J8" s="3">
        <f t="shared" si="0"/>
        <v>16.69066451439333</v>
      </c>
      <c r="K8" s="3">
        <f t="shared" si="0"/>
        <v>18.065958741899017</v>
      </c>
      <c r="L8" s="3">
        <f t="shared" si="1"/>
        <v>18.210433199936695</v>
      </c>
      <c r="M8" s="3">
        <f t="shared" si="2"/>
        <v>72.245197740112999</v>
      </c>
      <c r="N8" s="3">
        <f t="shared" si="3"/>
        <v>73.108372847197714</v>
      </c>
      <c r="O8" s="5">
        <f t="shared" si="4"/>
        <v>73.199049266318482</v>
      </c>
      <c r="P8" s="3">
        <f t="shared" si="5"/>
        <v>88.935862254506318</v>
      </c>
      <c r="Q8" s="3">
        <f t="shared" si="6"/>
        <v>91.174331589096738</v>
      </c>
      <c r="R8" s="4">
        <f t="shared" si="7"/>
        <v>91.40948246625517</v>
      </c>
      <c r="S8" s="4"/>
    </row>
    <row r="9" spans="1:19">
      <c r="A9" s="2">
        <v>1967</v>
      </c>
      <c r="B9" s="7">
        <v>330908000</v>
      </c>
      <c r="C9" s="7">
        <v>3750529000</v>
      </c>
      <c r="D9" s="7">
        <v>1427025000</v>
      </c>
      <c r="E9" s="7">
        <v>15112290000</v>
      </c>
      <c r="F9" s="7">
        <f t="shared" si="8"/>
        <v>1757933000</v>
      </c>
      <c r="G9" s="7">
        <f t="shared" si="8"/>
        <v>18862819000</v>
      </c>
      <c r="H9" s="7">
        <v>19176000</v>
      </c>
      <c r="I9" s="7">
        <v>197374000</v>
      </c>
      <c r="J9" s="3">
        <f t="shared" si="0"/>
        <v>17.25636211931581</v>
      </c>
      <c r="K9" s="3">
        <f t="shared" si="0"/>
        <v>19.002143139420593</v>
      </c>
      <c r="L9" s="3">
        <f t="shared" si="1"/>
        <v>19.190007744194659</v>
      </c>
      <c r="M9" s="3">
        <f t="shared" si="2"/>
        <v>74.417240300375468</v>
      </c>
      <c r="N9" s="3">
        <f t="shared" si="3"/>
        <v>76.566771712586259</v>
      </c>
      <c r="O9" s="5">
        <f t="shared" si="4"/>
        <v>76.798084153581968</v>
      </c>
      <c r="P9" s="3">
        <f t="shared" si="5"/>
        <v>91.673602419691278</v>
      </c>
      <c r="Q9" s="3">
        <f t="shared" si="6"/>
        <v>95.568914852006856</v>
      </c>
      <c r="R9" s="4">
        <f t="shared" si="7"/>
        <v>95.988091897776627</v>
      </c>
      <c r="S9" s="4"/>
    </row>
    <row r="10" spans="1:19">
      <c r="A10" s="2">
        <v>1968</v>
      </c>
      <c r="B10" s="7">
        <v>356948000</v>
      </c>
      <c r="C10" s="7">
        <v>4104196000</v>
      </c>
      <c r="D10" s="7">
        <v>1455727000</v>
      </c>
      <c r="E10" s="7">
        <v>15941314000</v>
      </c>
      <c r="F10" s="7">
        <f t="shared" si="8"/>
        <v>1812675000</v>
      </c>
      <c r="G10" s="7">
        <f t="shared" si="8"/>
        <v>20045510000</v>
      </c>
      <c r="H10" s="7">
        <v>19394000</v>
      </c>
      <c r="I10" s="7">
        <v>199312000</v>
      </c>
      <c r="J10" s="3">
        <f t="shared" si="0"/>
        <v>18.40507373414458</v>
      </c>
      <c r="K10" s="3">
        <f t="shared" si="0"/>
        <v>20.591815846512002</v>
      </c>
      <c r="L10" s="3">
        <f t="shared" si="1"/>
        <v>20.827532542602743</v>
      </c>
      <c r="M10" s="3">
        <f t="shared" si="2"/>
        <v>75.060688872847265</v>
      </c>
      <c r="N10" s="3">
        <f t="shared" si="3"/>
        <v>79.981707072328817</v>
      </c>
      <c r="O10" s="5">
        <f t="shared" si="4"/>
        <v>80.512161095610224</v>
      </c>
      <c r="P10" s="3">
        <f t="shared" si="5"/>
        <v>93.465762606991859</v>
      </c>
      <c r="Q10" s="3">
        <f t="shared" si="6"/>
        <v>100.57352291884081</v>
      </c>
      <c r="R10" s="4">
        <f t="shared" si="7"/>
        <v>101.33969363821296</v>
      </c>
      <c r="S10" s="4"/>
    </row>
    <row r="11" spans="1:19">
      <c r="A11" s="2">
        <v>1969</v>
      </c>
      <c r="B11" s="7">
        <v>380328000</v>
      </c>
      <c r="C11" s="7">
        <v>4482799000</v>
      </c>
      <c r="D11" s="7">
        <v>1559659000</v>
      </c>
      <c r="E11" s="7">
        <v>17049194000</v>
      </c>
      <c r="F11" s="7">
        <f t="shared" si="8"/>
        <v>1939987000</v>
      </c>
      <c r="G11" s="7">
        <f t="shared" si="8"/>
        <v>21531993000</v>
      </c>
      <c r="H11" s="7">
        <v>19711000</v>
      </c>
      <c r="I11" s="7">
        <v>201306000</v>
      </c>
      <c r="J11" s="3">
        <f t="shared" si="0"/>
        <v>19.295215869311551</v>
      </c>
      <c r="K11" s="3">
        <f t="shared" si="0"/>
        <v>22.268581164992597</v>
      </c>
      <c r="L11" s="3">
        <f t="shared" si="1"/>
        <v>22.591321346953386</v>
      </c>
      <c r="M11" s="3">
        <f t="shared" si="2"/>
        <v>79.126325402059763</v>
      </c>
      <c r="N11" s="3">
        <f t="shared" si="3"/>
        <v>84.692925198454091</v>
      </c>
      <c r="O11" s="5">
        <f t="shared" si="4"/>
        <v>85.297144745174705</v>
      </c>
      <c r="P11" s="3">
        <f t="shared" si="5"/>
        <v>98.421541271371311</v>
      </c>
      <c r="Q11" s="3">
        <f t="shared" si="6"/>
        <v>106.96150636344669</v>
      </c>
      <c r="R11" s="4">
        <f t="shared" si="7"/>
        <v>107.88846609212808</v>
      </c>
      <c r="S11" s="4"/>
    </row>
    <row r="12" spans="1:19">
      <c r="A12" s="2">
        <v>1970</v>
      </c>
      <c r="B12" s="7">
        <v>404818000</v>
      </c>
      <c r="C12" s="7">
        <v>4750527000</v>
      </c>
      <c r="D12" s="7">
        <v>1570667000</v>
      </c>
      <c r="E12" s="7">
        <v>17645102000</v>
      </c>
      <c r="F12" s="7">
        <f t="shared" si="8"/>
        <v>1975485000</v>
      </c>
      <c r="G12" s="7">
        <f t="shared" si="8"/>
        <v>22395629000</v>
      </c>
      <c r="H12" s="7">
        <v>19971069</v>
      </c>
      <c r="I12" s="7">
        <v>203302031</v>
      </c>
      <c r="J12" s="3">
        <f t="shared" si="0"/>
        <v>20.270221889474218</v>
      </c>
      <c r="K12" s="3">
        <f t="shared" si="0"/>
        <v>23.366844770970339</v>
      </c>
      <c r="L12" s="3">
        <f t="shared" si="1"/>
        <v>23.704173875441729</v>
      </c>
      <c r="M12" s="3">
        <f t="shared" si="2"/>
        <v>78.647116987077652</v>
      </c>
      <c r="N12" s="3">
        <f t="shared" si="3"/>
        <v>86.792551521533994</v>
      </c>
      <c r="O12" s="5">
        <f t="shared" si="4"/>
        <v>87.679870462906308</v>
      </c>
      <c r="P12" s="3">
        <f t="shared" si="5"/>
        <v>98.917338876551881</v>
      </c>
      <c r="Q12" s="3">
        <f t="shared" si="6"/>
        <v>110.15939629250433</v>
      </c>
      <c r="R12" s="4">
        <f t="shared" si="7"/>
        <v>111.38404433834805</v>
      </c>
      <c r="S12" s="4"/>
    </row>
    <row r="13" spans="1:19">
      <c r="A13" s="2">
        <v>1971</v>
      </c>
      <c r="B13" s="7">
        <v>429350000</v>
      </c>
      <c r="C13" s="7">
        <v>5014071000</v>
      </c>
      <c r="D13" s="7">
        <v>1672105000</v>
      </c>
      <c r="E13" s="7">
        <v>18273412000</v>
      </c>
      <c r="F13" s="7">
        <f t="shared" si="8"/>
        <v>2101455000</v>
      </c>
      <c r="G13" s="7">
        <f t="shared" si="8"/>
        <v>23287483000</v>
      </c>
      <c r="H13" s="7">
        <v>20345939</v>
      </c>
      <c r="I13" s="7">
        <v>206827026</v>
      </c>
      <c r="J13" s="3">
        <f t="shared" si="0"/>
        <v>21.102491263735725</v>
      </c>
      <c r="K13" s="3">
        <f t="shared" si="0"/>
        <v>24.242823082511471</v>
      </c>
      <c r="L13" s="3">
        <f t="shared" si="1"/>
        <v>24.585447638451399</v>
      </c>
      <c r="M13" s="3">
        <f t="shared" si="2"/>
        <v>82.183722265165542</v>
      </c>
      <c r="N13" s="3">
        <f t="shared" si="3"/>
        <v>88.351180952531806</v>
      </c>
      <c r="O13" s="5">
        <f t="shared" si="4"/>
        <v>89.024078886884652</v>
      </c>
      <c r="P13" s="3">
        <f t="shared" si="5"/>
        <v>103.28621352890127</v>
      </c>
      <c r="Q13" s="3">
        <f t="shared" si="6"/>
        <v>112.59400403504327</v>
      </c>
      <c r="R13" s="4">
        <f t="shared" si="7"/>
        <v>113.60952652533605</v>
      </c>
      <c r="S13" s="4"/>
    </row>
    <row r="14" spans="1:19">
      <c r="A14" s="2">
        <v>1972</v>
      </c>
      <c r="B14" s="7">
        <v>461648000</v>
      </c>
      <c r="C14" s="7">
        <v>5442688000</v>
      </c>
      <c r="D14" s="7">
        <v>1660209000</v>
      </c>
      <c r="E14" s="7">
        <v>18597610000</v>
      </c>
      <c r="F14" s="7">
        <f t="shared" si="8"/>
        <v>2121857000</v>
      </c>
      <c r="G14" s="7">
        <f t="shared" si="8"/>
        <v>24040298000</v>
      </c>
      <c r="H14" s="7">
        <v>20585469</v>
      </c>
      <c r="I14" s="7">
        <v>209283905</v>
      </c>
      <c r="J14" s="3">
        <f t="shared" si="0"/>
        <v>22.425916067299706</v>
      </c>
      <c r="K14" s="3">
        <f t="shared" si="0"/>
        <v>26.006242572738692</v>
      </c>
      <c r="L14" s="3">
        <f t="shared" si="1"/>
        <v>26.396827157592341</v>
      </c>
      <c r="M14" s="3">
        <f t="shared" si="2"/>
        <v>80.649559162339216</v>
      </c>
      <c r="N14" s="3">
        <f t="shared" si="3"/>
        <v>88.863068567073995</v>
      </c>
      <c r="O14" s="5">
        <f t="shared" si="4"/>
        <v>89.759095830555793</v>
      </c>
      <c r="P14" s="3">
        <f t="shared" si="5"/>
        <v>103.07547522963893</v>
      </c>
      <c r="Q14" s="3">
        <f t="shared" si="6"/>
        <v>114.86931113981268</v>
      </c>
      <c r="R14" s="4">
        <f t="shared" si="7"/>
        <v>116.15592298814813</v>
      </c>
      <c r="S14" s="4"/>
    </row>
    <row r="15" spans="1:19">
      <c r="A15" s="2">
        <v>1973</v>
      </c>
      <c r="B15" s="7">
        <v>477836000</v>
      </c>
      <c r="C15" s="7">
        <v>5844445000</v>
      </c>
      <c r="D15" s="7">
        <v>1670274000</v>
      </c>
      <c r="E15" s="7">
        <v>18857673000</v>
      </c>
      <c r="F15" s="7">
        <f t="shared" si="8"/>
        <v>2148110000</v>
      </c>
      <c r="G15" s="7">
        <f t="shared" si="8"/>
        <v>24702118000</v>
      </c>
      <c r="H15" s="7">
        <v>20868728</v>
      </c>
      <c r="I15" s="7">
        <v>211357481</v>
      </c>
      <c r="J15" s="3">
        <f t="shared" si="0"/>
        <v>22.897226893752222</v>
      </c>
      <c r="K15" s="3">
        <f t="shared" si="0"/>
        <v>27.651942918452932</v>
      </c>
      <c r="L15" s="3">
        <f t="shared" si="1"/>
        <v>28.172839159695691</v>
      </c>
      <c r="M15" s="3">
        <f t="shared" si="2"/>
        <v>80.037173324603202</v>
      </c>
      <c r="N15" s="3">
        <f t="shared" si="3"/>
        <v>89.221696392189685</v>
      </c>
      <c r="O15" s="5">
        <f t="shared" si="4"/>
        <v>90.227893927154852</v>
      </c>
      <c r="P15" s="3">
        <f t="shared" si="5"/>
        <v>102.93440021835542</v>
      </c>
      <c r="Q15" s="3">
        <f t="shared" si="6"/>
        <v>116.87363931064262</v>
      </c>
      <c r="R15" s="4">
        <f t="shared" si="7"/>
        <v>118.40073308685054</v>
      </c>
      <c r="S15" s="4"/>
    </row>
    <row r="16" spans="1:19">
      <c r="A16" s="2">
        <v>1974</v>
      </c>
      <c r="B16" s="7">
        <v>448484000</v>
      </c>
      <c r="C16" s="7">
        <v>5820612000</v>
      </c>
      <c r="D16" s="7">
        <v>1624847000</v>
      </c>
      <c r="E16" s="7">
        <v>18218101000</v>
      </c>
      <c r="F16" s="7">
        <f t="shared" si="8"/>
        <v>2073331000</v>
      </c>
      <c r="G16" s="7">
        <f t="shared" si="8"/>
        <v>24038713000</v>
      </c>
      <c r="H16" s="7">
        <v>21173865</v>
      </c>
      <c r="I16" s="7">
        <v>213341554</v>
      </c>
      <c r="J16" s="3">
        <f t="shared" si="0"/>
        <v>21.181017258776325</v>
      </c>
      <c r="K16" s="3">
        <f t="shared" si="0"/>
        <v>27.283067414049118</v>
      </c>
      <c r="L16" s="3">
        <f t="shared" si="1"/>
        <v>27.955417624864083</v>
      </c>
      <c r="M16" s="3">
        <f t="shared" si="2"/>
        <v>76.738328122900569</v>
      </c>
      <c r="N16" s="3">
        <f t="shared" si="3"/>
        <v>85.394057830852773</v>
      </c>
      <c r="O16" s="5">
        <f t="shared" si="4"/>
        <v>86.347783471549164</v>
      </c>
      <c r="P16" s="3">
        <f t="shared" si="5"/>
        <v>97.919345381676891</v>
      </c>
      <c r="Q16" s="3">
        <f t="shared" si="6"/>
        <v>112.67712524490189</v>
      </c>
      <c r="R16" s="4">
        <f t="shared" si="7"/>
        <v>114.30320109641325</v>
      </c>
      <c r="S16" s="4"/>
    </row>
    <row r="17" spans="1:19">
      <c r="A17" s="2">
        <v>1975</v>
      </c>
      <c r="B17" s="7">
        <v>506413000</v>
      </c>
      <c r="C17" s="7">
        <v>5961073000</v>
      </c>
      <c r="D17" s="7">
        <v>1645458000</v>
      </c>
      <c r="E17" s="7">
        <v>16745481000</v>
      </c>
      <c r="F17" s="7">
        <f t="shared" si="8"/>
        <v>2151871000</v>
      </c>
      <c r="G17" s="7">
        <f t="shared" si="8"/>
        <v>22706554000</v>
      </c>
      <c r="H17" s="7">
        <v>21537849</v>
      </c>
      <c r="I17" s="7">
        <v>215465255</v>
      </c>
      <c r="J17" s="3">
        <f t="shared" si="0"/>
        <v>23.512700827273886</v>
      </c>
      <c r="K17" s="3">
        <f t="shared" si="0"/>
        <v>27.666052236589142</v>
      </c>
      <c r="L17" s="3">
        <f t="shared" si="1"/>
        <v>28.127329254329325</v>
      </c>
      <c r="M17" s="3">
        <f t="shared" si="2"/>
        <v>76.398437002692333</v>
      </c>
      <c r="N17" s="3">
        <f t="shared" si="3"/>
        <v>77.717778673874818</v>
      </c>
      <c r="O17" s="5">
        <f t="shared" si="4"/>
        <v>77.864306605534651</v>
      </c>
      <c r="P17" s="3">
        <f t="shared" si="5"/>
        <v>99.911137829966208</v>
      </c>
      <c r="Q17" s="3">
        <f t="shared" si="6"/>
        <v>105.38383091046396</v>
      </c>
      <c r="R17" s="4">
        <f t="shared" si="7"/>
        <v>105.99163585986398</v>
      </c>
      <c r="S17" s="4"/>
    </row>
    <row r="18" spans="1:19">
      <c r="A18" s="2">
        <v>1976</v>
      </c>
      <c r="B18" s="7">
        <v>532332000</v>
      </c>
      <c r="C18" s="7">
        <v>6330100000</v>
      </c>
      <c r="D18" s="7">
        <v>1536714000</v>
      </c>
      <c r="E18" s="7">
        <v>17228147000</v>
      </c>
      <c r="F18" s="7">
        <f t="shared" si="8"/>
        <v>2069046000</v>
      </c>
      <c r="G18" s="7">
        <f t="shared" si="8"/>
        <v>23558247000</v>
      </c>
      <c r="H18" s="7">
        <v>21935909</v>
      </c>
      <c r="I18" s="7">
        <v>217562735</v>
      </c>
      <c r="J18" s="3">
        <f t="shared" si="0"/>
        <v>24.267606142968592</v>
      </c>
      <c r="K18" s="3">
        <f t="shared" si="0"/>
        <v>29.095515829032028</v>
      </c>
      <c r="L18" s="3">
        <f t="shared" si="1"/>
        <v>29.636876079561809</v>
      </c>
      <c r="M18" s="3">
        <f t="shared" si="2"/>
        <v>70.054721689445373</v>
      </c>
      <c r="N18" s="3">
        <f t="shared" si="3"/>
        <v>79.187030812055198</v>
      </c>
      <c r="O18" s="5">
        <f t="shared" si="4"/>
        <v>80.211049378268811</v>
      </c>
      <c r="P18" s="3">
        <f t="shared" si="5"/>
        <v>94.322327832413961</v>
      </c>
      <c r="Q18" s="3">
        <f t="shared" si="6"/>
        <v>108.28254664108722</v>
      </c>
      <c r="R18" s="4">
        <f t="shared" si="7"/>
        <v>109.84792545783061</v>
      </c>
      <c r="S18" s="4"/>
    </row>
    <row r="19" spans="1:19">
      <c r="A19" s="2">
        <v>1977</v>
      </c>
      <c r="B19" s="7">
        <v>541827000</v>
      </c>
      <c r="C19" s="7">
        <v>6647808000</v>
      </c>
      <c r="D19" s="7">
        <v>1483950000</v>
      </c>
      <c r="E19" s="7">
        <v>16690621000</v>
      </c>
      <c r="F19" s="7">
        <f t="shared" si="8"/>
        <v>2025777000</v>
      </c>
      <c r="G19" s="7">
        <f t="shared" si="8"/>
        <v>23338429000</v>
      </c>
      <c r="H19" s="7">
        <v>22352396</v>
      </c>
      <c r="I19" s="7">
        <v>219759869</v>
      </c>
      <c r="J19" s="3">
        <f t="shared" si="0"/>
        <v>24.240220153579955</v>
      </c>
      <c r="K19" s="3">
        <f t="shared" si="0"/>
        <v>30.250327460834079</v>
      </c>
      <c r="L19" s="3">
        <f t="shared" si="1"/>
        <v>30.930850322976376</v>
      </c>
      <c r="M19" s="3">
        <f t="shared" si="2"/>
        <v>66.388856031362366</v>
      </c>
      <c r="N19" s="3">
        <f t="shared" si="3"/>
        <v>75.949358160565708</v>
      </c>
      <c r="O19" s="5">
        <f t="shared" si="4"/>
        <v>77.031891290153951</v>
      </c>
      <c r="P19" s="3">
        <f t="shared" si="5"/>
        <v>90.629076184942321</v>
      </c>
      <c r="Q19" s="3">
        <f t="shared" si="6"/>
        <v>106.19968562139978</v>
      </c>
      <c r="R19" s="4">
        <f t="shared" si="7"/>
        <v>107.96274161313032</v>
      </c>
      <c r="S19" s="4"/>
    </row>
    <row r="20" spans="1:19">
      <c r="A20" s="2">
        <v>1978</v>
      </c>
      <c r="B20" s="7">
        <v>554952000</v>
      </c>
      <c r="C20" s="7">
        <v>6885149000</v>
      </c>
      <c r="D20" s="7">
        <v>1326035000</v>
      </c>
      <c r="E20" s="7">
        <v>16774441000</v>
      </c>
      <c r="F20" s="7">
        <f t="shared" si="8"/>
        <v>1880987000</v>
      </c>
      <c r="G20" s="7">
        <f t="shared" si="8"/>
        <v>23659590000</v>
      </c>
      <c r="H20" s="7">
        <v>22835958</v>
      </c>
      <c r="I20" s="7">
        <v>222095080</v>
      </c>
      <c r="J20" s="3">
        <f t="shared" si="0"/>
        <v>24.301673702500242</v>
      </c>
      <c r="K20" s="3">
        <f t="shared" si="0"/>
        <v>31.000907359136455</v>
      </c>
      <c r="L20" s="3">
        <f t="shared" si="1"/>
        <v>31.768668538045652</v>
      </c>
      <c r="M20" s="3">
        <f t="shared" si="2"/>
        <v>58.067850711583901</v>
      </c>
      <c r="N20" s="3">
        <f t="shared" si="3"/>
        <v>75.528197202747577</v>
      </c>
      <c r="O20" s="5">
        <f t="shared" si="4"/>
        <v>77.529228498758513</v>
      </c>
      <c r="P20" s="3">
        <f t="shared" si="5"/>
        <v>82.36952441408414</v>
      </c>
      <c r="Q20" s="3">
        <f t="shared" si="6"/>
        <v>106.52910456188404</v>
      </c>
      <c r="R20" s="4">
        <f t="shared" si="7"/>
        <v>109.29789703680417</v>
      </c>
      <c r="S20" s="4"/>
    </row>
    <row r="21" spans="1:19">
      <c r="A21" s="2">
        <v>1979</v>
      </c>
      <c r="B21" s="7">
        <v>578641000</v>
      </c>
      <c r="C21" s="7">
        <v>7066590000</v>
      </c>
      <c r="D21" s="7">
        <v>1431296000</v>
      </c>
      <c r="E21" s="7">
        <v>17083190000</v>
      </c>
      <c r="F21" s="7">
        <f t="shared" si="8"/>
        <v>2009937000</v>
      </c>
      <c r="G21" s="7">
        <f t="shared" si="8"/>
        <v>24149780000</v>
      </c>
      <c r="H21" s="7">
        <v>23256880</v>
      </c>
      <c r="I21" s="7">
        <v>224567241</v>
      </c>
      <c r="J21" s="3">
        <f t="shared" si="0"/>
        <v>24.880422481433452</v>
      </c>
      <c r="K21" s="3">
        <f t="shared" si="0"/>
        <v>31.467590591274174</v>
      </c>
      <c r="L21" s="3">
        <f t="shared" si="1"/>
        <v>32.228589565740236</v>
      </c>
      <c r="M21" s="3">
        <f t="shared" si="2"/>
        <v>61.542906873148937</v>
      </c>
      <c r="N21" s="3">
        <f t="shared" si="3"/>
        <v>76.071602981487402</v>
      </c>
      <c r="O21" s="5">
        <f t="shared" si="4"/>
        <v>77.750066724086793</v>
      </c>
      <c r="P21" s="3">
        <f t="shared" si="5"/>
        <v>86.423329354582393</v>
      </c>
      <c r="Q21" s="3">
        <f t="shared" si="6"/>
        <v>107.53919357276158</v>
      </c>
      <c r="R21" s="4">
        <f t="shared" si="7"/>
        <v>109.97865628982703</v>
      </c>
      <c r="S21" s="4"/>
    </row>
    <row r="22" spans="1:19">
      <c r="A22" s="2">
        <v>1980</v>
      </c>
      <c r="B22" s="7">
        <v>571739000</v>
      </c>
      <c r="C22" s="7">
        <v>7146253000</v>
      </c>
      <c r="D22" s="7">
        <v>1345094000</v>
      </c>
      <c r="E22" s="7">
        <v>16580381000</v>
      </c>
      <c r="F22" s="7">
        <f t="shared" si="8"/>
        <v>1916833000</v>
      </c>
      <c r="G22" s="7">
        <f t="shared" si="8"/>
        <v>23726634000</v>
      </c>
      <c r="H22" s="7">
        <v>23667902</v>
      </c>
      <c r="I22" s="7">
        <v>226545805</v>
      </c>
      <c r="J22" s="3">
        <f t="shared" si="0"/>
        <v>24.156725002494941</v>
      </c>
      <c r="K22" s="3">
        <f t="shared" si="0"/>
        <v>31.544406659836408</v>
      </c>
      <c r="L22" s="3">
        <f t="shared" si="1"/>
        <v>32.406259640804748</v>
      </c>
      <c r="M22" s="3">
        <f t="shared" si="2"/>
        <v>56.83199127662435</v>
      </c>
      <c r="N22" s="3">
        <f t="shared" si="3"/>
        <v>73.187764390516961</v>
      </c>
      <c r="O22" s="5">
        <f t="shared" si="4"/>
        <v>75.095842251484626</v>
      </c>
      <c r="P22" s="3">
        <f t="shared" si="5"/>
        <v>80.988716279119288</v>
      </c>
      <c r="Q22" s="3">
        <f t="shared" si="6"/>
        <v>104.73217105035337</v>
      </c>
      <c r="R22" s="4">
        <f t="shared" si="7"/>
        <v>107.50210189228937</v>
      </c>
      <c r="S22" s="4"/>
    </row>
    <row r="23" spans="1:19">
      <c r="A23" s="2">
        <v>1981</v>
      </c>
      <c r="B23" s="7">
        <v>581453000</v>
      </c>
      <c r="C23" s="7">
        <v>7325911000</v>
      </c>
      <c r="D23" s="7">
        <v>1255998000</v>
      </c>
      <c r="E23" s="7">
        <v>16169680000</v>
      </c>
      <c r="F23" s="7">
        <f t="shared" si="8"/>
        <v>1837451000</v>
      </c>
      <c r="G23" s="7">
        <f t="shared" si="8"/>
        <v>23495591000</v>
      </c>
      <c r="H23" s="7">
        <v>24285933</v>
      </c>
      <c r="I23" s="7">
        <v>229465714</v>
      </c>
      <c r="J23" s="3">
        <f t="shared" si="0"/>
        <v>23.941966734405469</v>
      </c>
      <c r="K23" s="3">
        <f t="shared" si="0"/>
        <v>31.925950384029921</v>
      </c>
      <c r="L23" s="3">
        <f t="shared" si="1"/>
        <v>32.8709679244662</v>
      </c>
      <c r="M23" s="3">
        <f t="shared" si="2"/>
        <v>51.717098947773593</v>
      </c>
      <c r="N23" s="3">
        <f t="shared" si="3"/>
        <v>70.466649322608603</v>
      </c>
      <c r="O23" s="5">
        <f t="shared" si="4"/>
        <v>72.685924155460526</v>
      </c>
      <c r="P23" s="3">
        <f t="shared" si="5"/>
        <v>75.659065682179062</v>
      </c>
      <c r="Q23" s="3">
        <f t="shared" si="6"/>
        <v>102.39259970663852</v>
      </c>
      <c r="R23" s="4">
        <f t="shared" si="7"/>
        <v>105.55689207992673</v>
      </c>
      <c r="S23" s="4"/>
    </row>
    <row r="24" spans="1:19">
      <c r="A24" s="2">
        <v>1982</v>
      </c>
      <c r="B24" s="7">
        <v>565856000</v>
      </c>
      <c r="C24" s="7">
        <v>7118934000</v>
      </c>
      <c r="D24" s="7">
        <v>1203044000</v>
      </c>
      <c r="E24" s="7">
        <v>15180176000</v>
      </c>
      <c r="F24" s="7">
        <f t="shared" si="8"/>
        <v>1768900000</v>
      </c>
      <c r="G24" s="7">
        <f t="shared" si="8"/>
        <v>22299110000</v>
      </c>
      <c r="H24" s="7">
        <v>24820009</v>
      </c>
      <c r="I24" s="7">
        <v>231664458</v>
      </c>
      <c r="J24" s="3">
        <f t="shared" si="0"/>
        <v>22.798380129515667</v>
      </c>
      <c r="K24" s="3">
        <f t="shared" si="0"/>
        <v>30.729504480139116</v>
      </c>
      <c r="L24" s="3">
        <f t="shared" si="1"/>
        <v>31.681188601778722</v>
      </c>
      <c r="M24" s="3">
        <f t="shared" si="2"/>
        <v>48.47073181963794</v>
      </c>
      <c r="N24" s="3">
        <f t="shared" si="3"/>
        <v>65.526564286352468</v>
      </c>
      <c r="O24" s="5">
        <f t="shared" si="4"/>
        <v>67.573154936345432</v>
      </c>
      <c r="P24" s="3">
        <f t="shared" si="5"/>
        <v>71.269111949153597</v>
      </c>
      <c r="Q24" s="3">
        <f t="shared" si="6"/>
        <v>96.25606876649158</v>
      </c>
      <c r="R24" s="4">
        <f t="shared" si="7"/>
        <v>99.254343538124147</v>
      </c>
      <c r="S24" s="4"/>
    </row>
    <row r="25" spans="1:19">
      <c r="A25" s="2">
        <v>1983</v>
      </c>
      <c r="B25" s="7">
        <v>563658000</v>
      </c>
      <c r="C25" s="7">
        <v>7339057000</v>
      </c>
      <c r="D25" s="7">
        <v>1113652000</v>
      </c>
      <c r="E25" s="7">
        <v>14355657000</v>
      </c>
      <c r="F25" s="7">
        <f t="shared" si="8"/>
        <v>1677310000</v>
      </c>
      <c r="G25" s="7">
        <f t="shared" si="8"/>
        <v>21694714000</v>
      </c>
      <c r="H25" s="7">
        <v>25360026</v>
      </c>
      <c r="I25" s="7">
        <v>233791994</v>
      </c>
      <c r="J25" s="3">
        <f t="shared" si="0"/>
        <v>22.226239042499405</v>
      </c>
      <c r="K25" s="3">
        <f t="shared" si="0"/>
        <v>31.391395720761935</v>
      </c>
      <c r="L25" s="3">
        <f t="shared" si="1"/>
        <v>32.50652510271361</v>
      </c>
      <c r="M25" s="3">
        <f t="shared" si="2"/>
        <v>43.91367737556736</v>
      </c>
      <c r="N25" s="3">
        <f t="shared" si="3"/>
        <v>61.403544040947786</v>
      </c>
      <c r="O25" s="5">
        <f t="shared" si="4"/>
        <v>63.531545218629802</v>
      </c>
      <c r="P25" s="3">
        <f t="shared" si="5"/>
        <v>66.139916418066761</v>
      </c>
      <c r="Q25" s="3">
        <f t="shared" si="6"/>
        <v>92.794939761709713</v>
      </c>
      <c r="R25" s="4">
        <f t="shared" si="7"/>
        <v>96.038070321343412</v>
      </c>
      <c r="S25" s="4"/>
    </row>
    <row r="26" spans="1:19">
      <c r="A26" s="2">
        <v>1984</v>
      </c>
      <c r="B26" s="7">
        <v>612293000</v>
      </c>
      <c r="C26" s="7">
        <v>7799137000</v>
      </c>
      <c r="D26" s="7">
        <v>1138182000</v>
      </c>
      <c r="E26" s="7">
        <v>15287818000</v>
      </c>
      <c r="F26" s="7">
        <f t="shared" si="8"/>
        <v>1750475000</v>
      </c>
      <c r="G26" s="7">
        <f t="shared" si="8"/>
        <v>23086955000</v>
      </c>
      <c r="H26" s="7">
        <v>25844393</v>
      </c>
      <c r="I26" s="7">
        <v>235824902</v>
      </c>
      <c r="J26" s="3">
        <f t="shared" si="0"/>
        <v>23.691521793527905</v>
      </c>
      <c r="K26" s="3">
        <f t="shared" si="0"/>
        <v>33.071727938214089</v>
      </c>
      <c r="L26" s="3">
        <f t="shared" si="1"/>
        <v>34.226243350995972</v>
      </c>
      <c r="M26" s="3">
        <f t="shared" si="2"/>
        <v>44.039803914141068</v>
      </c>
      <c r="N26" s="3">
        <f t="shared" si="3"/>
        <v>64.826987609646082</v>
      </c>
      <c r="O26" s="5">
        <f t="shared" si="4"/>
        <v>67.385473382198541</v>
      </c>
      <c r="P26" s="3">
        <f t="shared" si="5"/>
        <v>67.731325707668972</v>
      </c>
      <c r="Q26" s="3">
        <f t="shared" si="6"/>
        <v>97.898715547860164</v>
      </c>
      <c r="R26" s="4">
        <f t="shared" si="7"/>
        <v>101.61171673319451</v>
      </c>
      <c r="S26" s="4"/>
    </row>
    <row r="27" spans="1:19">
      <c r="A27" s="2">
        <v>1985</v>
      </c>
      <c r="B27" s="7">
        <v>628938000</v>
      </c>
      <c r="C27" s="7">
        <v>7929399000</v>
      </c>
      <c r="D27" s="7">
        <v>1225203000</v>
      </c>
      <c r="E27" s="7">
        <v>14686135000</v>
      </c>
      <c r="F27" s="7">
        <f t="shared" si="8"/>
        <v>1854141000</v>
      </c>
      <c r="G27" s="7">
        <f t="shared" si="8"/>
        <v>22615534000</v>
      </c>
      <c r="H27" s="7">
        <v>26441109</v>
      </c>
      <c r="I27" s="7">
        <v>237923795</v>
      </c>
      <c r="J27" s="3">
        <f t="shared" si="0"/>
        <v>23.786369928734835</v>
      </c>
      <c r="K27" s="3">
        <f t="shared" si="0"/>
        <v>33.327473613977958</v>
      </c>
      <c r="L27" s="3">
        <f t="shared" si="1"/>
        <v>34.520372036507993</v>
      </c>
      <c r="M27" s="3">
        <f t="shared" si="2"/>
        <v>46.337050386199763</v>
      </c>
      <c r="N27" s="3">
        <f t="shared" si="3"/>
        <v>61.726213639119194</v>
      </c>
      <c r="O27" s="5">
        <f t="shared" si="4"/>
        <v>63.650279153348755</v>
      </c>
      <c r="P27" s="3">
        <f t="shared" si="5"/>
        <v>70.123420314934592</v>
      </c>
      <c r="Q27" s="3">
        <f t="shared" si="6"/>
        <v>95.053687253097152</v>
      </c>
      <c r="R27" s="4">
        <f t="shared" si="7"/>
        <v>98.170651189856741</v>
      </c>
      <c r="S27" s="4"/>
    </row>
    <row r="28" spans="1:19">
      <c r="A28" s="2">
        <v>1986</v>
      </c>
      <c r="B28" s="7">
        <v>632650000</v>
      </c>
      <c r="C28" s="7">
        <v>8082185000</v>
      </c>
      <c r="D28" s="7">
        <v>1126830000</v>
      </c>
      <c r="E28" s="7">
        <v>14029887000</v>
      </c>
      <c r="F28" s="7">
        <f t="shared" si="8"/>
        <v>1759480000</v>
      </c>
      <c r="G28" s="7">
        <f t="shared" si="8"/>
        <v>22112072000</v>
      </c>
      <c r="H28" s="7">
        <v>27102237</v>
      </c>
      <c r="I28" s="7">
        <v>240132887</v>
      </c>
      <c r="J28" s="3">
        <f t="shared" si="0"/>
        <v>23.34309156841924</v>
      </c>
      <c r="K28" s="3">
        <f t="shared" si="0"/>
        <v>33.657135017911976</v>
      </c>
      <c r="L28" s="3">
        <f t="shared" si="1"/>
        <v>34.969310754109799</v>
      </c>
      <c r="M28" s="3">
        <f t="shared" si="2"/>
        <v>41.577010783279626</v>
      </c>
      <c r="N28" s="3">
        <f t="shared" si="3"/>
        <v>58.425512537147817</v>
      </c>
      <c r="O28" s="5">
        <f t="shared" si="4"/>
        <v>60.569016711914458</v>
      </c>
      <c r="P28" s="3">
        <f t="shared" si="5"/>
        <v>64.920102351698858</v>
      </c>
      <c r="Q28" s="3">
        <f t="shared" si="6"/>
        <v>92.082647555059793</v>
      </c>
      <c r="R28" s="4">
        <f t="shared" si="7"/>
        <v>95.538327466024256</v>
      </c>
      <c r="S28" s="4"/>
    </row>
    <row r="29" spans="1:19">
      <c r="A29" s="2">
        <v>1987</v>
      </c>
      <c r="B29" s="7">
        <v>657833000</v>
      </c>
      <c r="C29" s="7">
        <v>8384213000</v>
      </c>
      <c r="D29" s="7">
        <v>1325181000</v>
      </c>
      <c r="E29" s="7">
        <v>14815978000</v>
      </c>
      <c r="F29" s="7">
        <f t="shared" si="8"/>
        <v>1983014000</v>
      </c>
      <c r="G29" s="7">
        <f t="shared" si="8"/>
        <v>23200191000</v>
      </c>
      <c r="H29" s="7">
        <v>27777158</v>
      </c>
      <c r="I29" s="7">
        <v>242288918</v>
      </c>
      <c r="J29" s="3">
        <f t="shared" si="0"/>
        <v>23.682516404306014</v>
      </c>
      <c r="K29" s="3">
        <f t="shared" si="0"/>
        <v>34.604195145235657</v>
      </c>
      <c r="L29" s="3">
        <f t="shared" si="1"/>
        <v>36.018444862883044</v>
      </c>
      <c r="M29" s="3">
        <f t="shared" si="2"/>
        <v>47.707580451535037</v>
      </c>
      <c r="N29" s="3">
        <f t="shared" si="3"/>
        <v>61.15004401480715</v>
      </c>
      <c r="O29" s="5">
        <f t="shared" si="4"/>
        <v>62.890710513959704</v>
      </c>
      <c r="P29" s="3">
        <f t="shared" si="5"/>
        <v>71.390096855841051</v>
      </c>
      <c r="Q29" s="3">
        <f t="shared" si="6"/>
        <v>95.7542391600428</v>
      </c>
      <c r="R29" s="4">
        <f t="shared" si="7"/>
        <v>98.909155376842747</v>
      </c>
      <c r="S29" s="4"/>
    </row>
    <row r="30" spans="1:19">
      <c r="A30" s="2">
        <v>1988</v>
      </c>
      <c r="B30" s="7">
        <v>684574000</v>
      </c>
      <c r="C30" s="7">
        <v>8796349000</v>
      </c>
      <c r="D30" s="7">
        <v>1287546000</v>
      </c>
      <c r="E30" s="7">
        <v>15854980000</v>
      </c>
      <c r="F30" s="7">
        <f t="shared" si="8"/>
        <v>1972120000</v>
      </c>
      <c r="G30" s="7">
        <f t="shared" si="8"/>
        <v>24651329000</v>
      </c>
      <c r="H30" s="7">
        <v>28464249</v>
      </c>
      <c r="I30" s="7">
        <v>244498982</v>
      </c>
      <c r="J30" s="3">
        <f t="shared" si="0"/>
        <v>24.050309565518486</v>
      </c>
      <c r="K30" s="3">
        <f t="shared" si="0"/>
        <v>35.977037319525529</v>
      </c>
      <c r="L30" s="3">
        <f t="shared" si="1"/>
        <v>37.548476059171463</v>
      </c>
      <c r="M30" s="3">
        <f t="shared" si="2"/>
        <v>45.233794856136903</v>
      </c>
      <c r="N30" s="3">
        <f t="shared" si="3"/>
        <v>64.846813963421738</v>
      </c>
      <c r="O30" s="5">
        <f t="shared" si="4"/>
        <v>67.430981109875518</v>
      </c>
      <c r="P30" s="3">
        <f t="shared" si="5"/>
        <v>69.284104421655385</v>
      </c>
      <c r="Q30" s="3">
        <f t="shared" si="6"/>
        <v>100.82385128294726</v>
      </c>
      <c r="R30" s="4">
        <f t="shared" si="7"/>
        <v>104.97945716904698</v>
      </c>
      <c r="S30" s="4"/>
    </row>
    <row r="31" spans="1:19">
      <c r="A31" s="2">
        <v>1989</v>
      </c>
      <c r="B31" s="7">
        <v>696521000</v>
      </c>
      <c r="C31" s="7">
        <v>9030913000</v>
      </c>
      <c r="D31" s="7">
        <v>1372355000</v>
      </c>
      <c r="E31" s="7">
        <v>16524979000</v>
      </c>
      <c r="F31" s="7">
        <f t="shared" si="8"/>
        <v>2068876000</v>
      </c>
      <c r="G31" s="7">
        <f t="shared" si="8"/>
        <v>25555892000</v>
      </c>
      <c r="H31" s="7">
        <v>29218164</v>
      </c>
      <c r="I31" s="7">
        <v>246819230</v>
      </c>
      <c r="J31" s="3">
        <f t="shared" si="0"/>
        <v>23.838629970041922</v>
      </c>
      <c r="K31" s="3">
        <f t="shared" si="0"/>
        <v>36.589179052215663</v>
      </c>
      <c r="L31" s="3">
        <f t="shared" si="1"/>
        <v>38.301246189667104</v>
      </c>
      <c r="M31" s="3">
        <f t="shared" si="2"/>
        <v>46.969241462262993</v>
      </c>
      <c r="N31" s="3">
        <f t="shared" si="3"/>
        <v>66.951748451690733</v>
      </c>
      <c r="O31" s="5">
        <f t="shared" si="4"/>
        <v>69.634879454129148</v>
      </c>
      <c r="P31" s="3">
        <f t="shared" si="5"/>
        <v>70.807871432304921</v>
      </c>
      <c r="Q31" s="3">
        <f t="shared" si="6"/>
        <v>103.5409275039064</v>
      </c>
      <c r="R31" s="4">
        <f t="shared" si="7"/>
        <v>107.93612564379625</v>
      </c>
      <c r="S31" s="4"/>
    </row>
    <row r="32" spans="1:19">
      <c r="A32" s="2">
        <v>1990</v>
      </c>
      <c r="B32" s="7">
        <v>720249000</v>
      </c>
      <c r="C32" s="7">
        <v>9255237000</v>
      </c>
      <c r="D32" s="7">
        <v>1452668000</v>
      </c>
      <c r="E32" s="7">
        <v>16419468000</v>
      </c>
      <c r="F32" s="7">
        <f t="shared" si="8"/>
        <v>2172917000</v>
      </c>
      <c r="G32" s="7">
        <f t="shared" si="8"/>
        <v>25674705000</v>
      </c>
      <c r="H32" s="7">
        <v>29959515</v>
      </c>
      <c r="I32" s="7">
        <v>249622814</v>
      </c>
      <c r="J32" s="3">
        <f t="shared" si="0"/>
        <v>24.040742982655093</v>
      </c>
      <c r="K32" s="3">
        <f t="shared" si="0"/>
        <v>37.076887531601976</v>
      </c>
      <c r="L32" s="3">
        <f t="shared" si="1"/>
        <v>38.854865782562975</v>
      </c>
      <c r="M32" s="3">
        <f t="shared" si="2"/>
        <v>48.487700818921802</v>
      </c>
      <c r="N32" s="3">
        <f t="shared" si="3"/>
        <v>65.777112824311004</v>
      </c>
      <c r="O32" s="5">
        <f t="shared" si="4"/>
        <v>68.135187207581723</v>
      </c>
      <c r="P32" s="3">
        <f t="shared" si="5"/>
        <v>72.528443801576898</v>
      </c>
      <c r="Q32" s="3">
        <f t="shared" si="6"/>
        <v>102.85400035591299</v>
      </c>
      <c r="R32" s="4">
        <f t="shared" si="7"/>
        <v>106.9900529901447</v>
      </c>
      <c r="S32" s="4"/>
    </row>
    <row r="33" spans="1:19">
      <c r="A33" s="2">
        <v>1991</v>
      </c>
      <c r="B33" s="7">
        <v>711915000</v>
      </c>
      <c r="C33" s="7">
        <v>9423954000</v>
      </c>
      <c r="D33" s="7">
        <v>1561790000</v>
      </c>
      <c r="E33" s="7">
        <v>16748668000</v>
      </c>
      <c r="F33" s="7">
        <f t="shared" si="8"/>
        <v>2273705000</v>
      </c>
      <c r="G33" s="7">
        <f t="shared" si="8"/>
        <v>26172622000</v>
      </c>
      <c r="H33" s="7">
        <v>30470736</v>
      </c>
      <c r="I33" s="7">
        <v>252980941</v>
      </c>
      <c r="J33" s="3">
        <f t="shared" si="0"/>
        <v>23.363892490158428</v>
      </c>
      <c r="K33" s="3">
        <f t="shared" si="0"/>
        <v>37.251636280378925</v>
      </c>
      <c r="L33" s="3">
        <f t="shared" si="1"/>
        <v>39.153435681747723</v>
      </c>
      <c r="M33" s="3">
        <f t="shared" si="2"/>
        <v>51.255407811613082</v>
      </c>
      <c r="N33" s="3">
        <f t="shared" si="3"/>
        <v>66.205256150106578</v>
      </c>
      <c r="O33" s="5">
        <f t="shared" si="4"/>
        <v>68.252501048210348</v>
      </c>
      <c r="P33" s="3">
        <f t="shared" si="5"/>
        <v>74.619300301771503</v>
      </c>
      <c r="Q33" s="3">
        <f t="shared" si="6"/>
        <v>103.45689243048551</v>
      </c>
      <c r="R33" s="4">
        <f t="shared" si="7"/>
        <v>107.40593672995807</v>
      </c>
      <c r="S33" s="4"/>
    </row>
    <row r="34" spans="1:19">
      <c r="A34" s="2">
        <v>1992</v>
      </c>
      <c r="B34" s="7">
        <v>728282000</v>
      </c>
      <c r="C34" s="7">
        <v>9428603000</v>
      </c>
      <c r="D34" s="7">
        <v>1505514000</v>
      </c>
      <c r="E34" s="7">
        <v>17308847000</v>
      </c>
      <c r="F34" s="7">
        <f t="shared" si="8"/>
        <v>2233796000</v>
      </c>
      <c r="G34" s="7">
        <f t="shared" si="8"/>
        <v>26737450000</v>
      </c>
      <c r="H34" s="7">
        <v>30974659</v>
      </c>
      <c r="I34" s="7">
        <v>256514224</v>
      </c>
      <c r="J34" s="3">
        <f t="shared" ref="J34:K66" si="9">B34/H34</f>
        <v>23.512187817790021</v>
      </c>
      <c r="K34" s="3">
        <f t="shared" si="9"/>
        <v>36.756647849672461</v>
      </c>
      <c r="L34" s="3">
        <f t="shared" ref="L34:L66" si="10">(C34-B34)/(I34-H34)</f>
        <v>38.575586505188127</v>
      </c>
      <c r="M34" s="3">
        <f t="shared" ref="M34:M66" si="11">D34/H34</f>
        <v>48.604699732126186</v>
      </c>
      <c r="N34" s="3">
        <f t="shared" ref="N34:N66" si="12">E34/I34</f>
        <v>67.477143099869579</v>
      </c>
      <c r="O34" s="5">
        <f t="shared" ref="O34:O66" si="13">(E34-D34)/(I34-H34)</f>
        <v>70.069005409316986</v>
      </c>
      <c r="P34" s="3">
        <f t="shared" ref="P34:P66" si="14">F34/H34</f>
        <v>72.116887549916214</v>
      </c>
      <c r="Q34" s="3">
        <f t="shared" ref="Q34:Q66" si="15">G34/I34</f>
        <v>104.23379094954204</v>
      </c>
      <c r="R34" s="4">
        <f t="shared" ref="R34:R66" si="16">(G34-F34)/(I34-H34)</f>
        <v>108.64459191450511</v>
      </c>
      <c r="S34" s="4"/>
    </row>
    <row r="35" spans="1:19">
      <c r="A35" s="2">
        <v>1993</v>
      </c>
      <c r="B35" s="7">
        <v>718226000</v>
      </c>
      <c r="C35" s="7">
        <v>9763310000</v>
      </c>
      <c r="D35" s="7">
        <v>1518874000</v>
      </c>
      <c r="E35" s="7">
        <v>17816991000</v>
      </c>
      <c r="F35" s="7">
        <f t="shared" si="8"/>
        <v>2237100000</v>
      </c>
      <c r="G35" s="7">
        <f t="shared" si="8"/>
        <v>27580301000</v>
      </c>
      <c r="H35" s="7">
        <v>31274928</v>
      </c>
      <c r="I35" s="7">
        <v>259918588</v>
      </c>
      <c r="J35" s="3">
        <f t="shared" si="9"/>
        <v>22.964912980774887</v>
      </c>
      <c r="K35" s="3">
        <f t="shared" si="9"/>
        <v>37.562954135469525</v>
      </c>
      <c r="L35" s="3">
        <f t="shared" si="10"/>
        <v>39.559741127307007</v>
      </c>
      <c r="M35" s="3">
        <f t="shared" si="11"/>
        <v>48.565227712114954</v>
      </c>
      <c r="N35" s="3">
        <f t="shared" si="12"/>
        <v>68.548352532601484</v>
      </c>
      <c r="O35" s="5">
        <f t="shared" si="13"/>
        <v>71.281735955416394</v>
      </c>
      <c r="P35" s="3">
        <f t="shared" si="14"/>
        <v>71.530140692889844</v>
      </c>
      <c r="Q35" s="3">
        <f t="shared" si="15"/>
        <v>106.11130666807101</v>
      </c>
      <c r="R35" s="4">
        <f t="shared" si="16"/>
        <v>110.8414770827234</v>
      </c>
      <c r="S35" s="4"/>
    </row>
    <row r="36" spans="1:19">
      <c r="A36" s="2">
        <v>1994</v>
      </c>
      <c r="B36" s="7">
        <v>729091000</v>
      </c>
      <c r="C36" s="7">
        <v>10012728000</v>
      </c>
      <c r="D36" s="7">
        <v>1499909000</v>
      </c>
      <c r="E36" s="7">
        <v>17870420000</v>
      </c>
      <c r="F36" s="7">
        <f t="shared" si="8"/>
        <v>2229000000</v>
      </c>
      <c r="G36" s="7">
        <f t="shared" si="8"/>
        <v>27883148000</v>
      </c>
      <c r="H36" s="7">
        <v>31484435</v>
      </c>
      <c r="I36" s="7">
        <v>263125821</v>
      </c>
      <c r="J36" s="3">
        <f t="shared" si="9"/>
        <v>23.157188623521431</v>
      </c>
      <c r="K36" s="3">
        <f t="shared" si="9"/>
        <v>38.05300430777563</v>
      </c>
      <c r="L36" s="3">
        <f t="shared" si="10"/>
        <v>40.07762671563362</v>
      </c>
      <c r="M36" s="3">
        <f t="shared" si="11"/>
        <v>47.639698790846971</v>
      </c>
      <c r="N36" s="3">
        <f t="shared" si="12"/>
        <v>67.915873600257569</v>
      </c>
      <c r="O36" s="5">
        <f t="shared" si="13"/>
        <v>70.671788330605139</v>
      </c>
      <c r="P36" s="3">
        <f t="shared" si="14"/>
        <v>70.796887414368399</v>
      </c>
      <c r="Q36" s="3">
        <f t="shared" si="15"/>
        <v>105.96887790803321</v>
      </c>
      <c r="R36" s="4">
        <f t="shared" si="16"/>
        <v>110.74941504623875</v>
      </c>
      <c r="S36" s="4"/>
    </row>
    <row r="37" spans="1:19">
      <c r="A37" s="2">
        <v>1995</v>
      </c>
      <c r="B37" s="7">
        <v>725407000</v>
      </c>
      <c r="C37" s="7">
        <v>10281334000</v>
      </c>
      <c r="D37" s="7">
        <v>1489978000</v>
      </c>
      <c r="E37" s="7">
        <v>18506020000</v>
      </c>
      <c r="F37" s="7">
        <f t="shared" si="8"/>
        <v>2215385000</v>
      </c>
      <c r="G37" s="7">
        <f t="shared" si="8"/>
        <v>28787354000</v>
      </c>
      <c r="H37" s="7">
        <v>31696582</v>
      </c>
      <c r="I37" s="7">
        <v>266278393</v>
      </c>
      <c r="J37" s="3">
        <f t="shared" si="9"/>
        <v>22.885969219015475</v>
      </c>
      <c r="K37" s="3">
        <f t="shared" si="9"/>
        <v>38.611221451978643</v>
      </c>
      <c r="L37" s="3">
        <f t="shared" si="10"/>
        <v>40.736010005481624</v>
      </c>
      <c r="M37" s="3">
        <f t="shared" si="11"/>
        <v>47.007529076794462</v>
      </c>
      <c r="N37" s="3">
        <f t="shared" si="12"/>
        <v>69.498767029137056</v>
      </c>
      <c r="O37" s="5">
        <f t="shared" si="13"/>
        <v>72.537772333934285</v>
      </c>
      <c r="P37" s="3">
        <f t="shared" si="14"/>
        <v>69.893498295809934</v>
      </c>
      <c r="Q37" s="3">
        <f t="shared" si="15"/>
        <v>108.10998848111571</v>
      </c>
      <c r="R37" s="4">
        <f t="shared" si="16"/>
        <v>113.2737823394159</v>
      </c>
      <c r="S37" s="4"/>
    </row>
    <row r="38" spans="1:19">
      <c r="A38" s="2">
        <v>1996</v>
      </c>
      <c r="B38" s="7">
        <v>744200000</v>
      </c>
      <c r="C38" s="7">
        <v>10581045000</v>
      </c>
      <c r="D38" s="7">
        <v>1479076000</v>
      </c>
      <c r="E38" s="7">
        <v>19380605000</v>
      </c>
      <c r="F38" s="7">
        <f t="shared" si="8"/>
        <v>2223276000</v>
      </c>
      <c r="G38" s="7">
        <f t="shared" si="8"/>
        <v>29961650000</v>
      </c>
      <c r="H38" s="7">
        <v>32018834</v>
      </c>
      <c r="I38" s="7">
        <v>269394284</v>
      </c>
      <c r="J38" s="3">
        <f t="shared" si="9"/>
        <v>23.242570294720913</v>
      </c>
      <c r="K38" s="3">
        <f t="shared" si="9"/>
        <v>39.277169667044603</v>
      </c>
      <c r="L38" s="3">
        <f t="shared" si="10"/>
        <v>41.440026759296295</v>
      </c>
      <c r="M38" s="3">
        <f t="shared" si="11"/>
        <v>46.193936980965638</v>
      </c>
      <c r="N38" s="3">
        <f t="shared" si="12"/>
        <v>71.941411347836919</v>
      </c>
      <c r="O38" s="5">
        <f t="shared" si="13"/>
        <v>75.41440785051698</v>
      </c>
      <c r="P38" s="3">
        <f t="shared" si="14"/>
        <v>69.436507275686552</v>
      </c>
      <c r="Q38" s="3">
        <f t="shared" si="15"/>
        <v>111.21858101488152</v>
      </c>
      <c r="R38" s="4">
        <f t="shared" si="16"/>
        <v>116.85443460981327</v>
      </c>
      <c r="S38" s="4"/>
    </row>
    <row r="39" spans="1:19">
      <c r="A39" s="2">
        <v>1997</v>
      </c>
      <c r="B39" s="7">
        <v>777527000</v>
      </c>
      <c r="C39" s="7">
        <v>10732823000</v>
      </c>
      <c r="D39" s="7">
        <v>1577102000</v>
      </c>
      <c r="E39" s="7">
        <v>19330583000</v>
      </c>
      <c r="F39" s="7">
        <f t="shared" si="8"/>
        <v>2354629000</v>
      </c>
      <c r="G39" s="7">
        <f t="shared" si="8"/>
        <v>30063406000</v>
      </c>
      <c r="H39" s="7">
        <v>32486010</v>
      </c>
      <c r="I39" s="7">
        <v>272646925</v>
      </c>
      <c r="J39" s="3">
        <f t="shared" si="9"/>
        <v>23.934210449359586</v>
      </c>
      <c r="K39" s="3">
        <f t="shared" si="9"/>
        <v>39.365281673358318</v>
      </c>
      <c r="L39" s="3">
        <f t="shared" si="10"/>
        <v>41.452606890675781</v>
      </c>
      <c r="M39" s="3">
        <f t="shared" si="11"/>
        <v>48.547113049586578</v>
      </c>
      <c r="N39" s="3">
        <f t="shared" si="12"/>
        <v>70.899691973419465</v>
      </c>
      <c r="O39" s="5">
        <f t="shared" si="13"/>
        <v>73.923273485196376</v>
      </c>
      <c r="P39" s="3">
        <f t="shared" si="14"/>
        <v>72.481323498946168</v>
      </c>
      <c r="Q39" s="3">
        <f t="shared" si="15"/>
        <v>110.26497364677779</v>
      </c>
      <c r="R39" s="4">
        <f t="shared" si="16"/>
        <v>115.37588037587216</v>
      </c>
      <c r="S39" s="4"/>
    </row>
    <row r="40" spans="1:19">
      <c r="A40" s="2">
        <v>1998</v>
      </c>
      <c r="B40" s="7">
        <v>806713000</v>
      </c>
      <c r="C40" s="7">
        <v>11137555000</v>
      </c>
      <c r="D40" s="7">
        <v>1754641000</v>
      </c>
      <c r="E40" s="7">
        <v>18318105000</v>
      </c>
      <c r="F40" s="7">
        <f t="shared" si="8"/>
        <v>2561354000</v>
      </c>
      <c r="G40" s="7">
        <f t="shared" si="8"/>
        <v>29455660000</v>
      </c>
      <c r="H40" s="7">
        <v>32987675</v>
      </c>
      <c r="I40" s="7">
        <v>275854104</v>
      </c>
      <c r="J40" s="3">
        <f t="shared" si="9"/>
        <v>24.454982050114172</v>
      </c>
      <c r="K40" s="3">
        <f t="shared" si="9"/>
        <v>40.37480261667595</v>
      </c>
      <c r="L40" s="3">
        <f t="shared" si="10"/>
        <v>42.537134681549588</v>
      </c>
      <c r="M40" s="3">
        <f t="shared" si="11"/>
        <v>53.190805353817751</v>
      </c>
      <c r="N40" s="3">
        <f t="shared" si="12"/>
        <v>66.405047937949107</v>
      </c>
      <c r="O40" s="5">
        <f t="shared" si="13"/>
        <v>68.199891060283178</v>
      </c>
      <c r="P40" s="3">
        <f t="shared" si="14"/>
        <v>77.645787403931919</v>
      </c>
      <c r="Q40" s="3">
        <f t="shared" si="15"/>
        <v>106.77985055462506</v>
      </c>
      <c r="R40" s="4">
        <f t="shared" si="16"/>
        <v>110.73702574183277</v>
      </c>
      <c r="S40" s="4"/>
    </row>
    <row r="41" spans="1:19">
      <c r="A41" s="2">
        <v>1999</v>
      </c>
      <c r="B41" s="7">
        <v>801243000</v>
      </c>
      <c r="C41" s="7">
        <v>11300841000</v>
      </c>
      <c r="D41" s="7">
        <v>1640374000</v>
      </c>
      <c r="E41" s="7">
        <v>18102146000</v>
      </c>
      <c r="F41" s="7">
        <f t="shared" si="8"/>
        <v>2441617000</v>
      </c>
      <c r="G41" s="7">
        <f t="shared" si="8"/>
        <v>29402987000</v>
      </c>
      <c r="H41" s="7">
        <v>33499204</v>
      </c>
      <c r="I41" s="7">
        <v>279040168</v>
      </c>
      <c r="J41" s="3">
        <f t="shared" si="9"/>
        <v>23.918269819187344</v>
      </c>
      <c r="K41" s="3">
        <f t="shared" si="9"/>
        <v>40.498975760364367</v>
      </c>
      <c r="L41" s="3">
        <f t="shared" si="10"/>
        <v>42.761084867289192</v>
      </c>
      <c r="M41" s="3">
        <f t="shared" si="11"/>
        <v>48.967551587195921</v>
      </c>
      <c r="N41" s="3">
        <f t="shared" si="12"/>
        <v>64.872903889593417</v>
      </c>
      <c r="O41" s="5">
        <f t="shared" si="13"/>
        <v>67.042874361281733</v>
      </c>
      <c r="P41" s="3">
        <f t="shared" si="14"/>
        <v>72.885821406383272</v>
      </c>
      <c r="Q41" s="3">
        <f t="shared" si="15"/>
        <v>105.37187964995778</v>
      </c>
      <c r="R41" s="4">
        <f t="shared" si="16"/>
        <v>109.80395922857092</v>
      </c>
      <c r="S41" s="4"/>
    </row>
    <row r="42" spans="1:19">
      <c r="A42" s="2">
        <v>2000</v>
      </c>
      <c r="B42" s="7">
        <v>832723000</v>
      </c>
      <c r="C42" s="7">
        <v>11673865000</v>
      </c>
      <c r="D42" s="7">
        <v>1545193000</v>
      </c>
      <c r="E42" s="7">
        <v>18589549000</v>
      </c>
      <c r="F42" s="7">
        <f t="shared" si="8"/>
        <v>2377916000</v>
      </c>
      <c r="G42" s="7">
        <f t="shared" si="8"/>
        <v>30263414000</v>
      </c>
      <c r="H42" s="7">
        <v>33987977</v>
      </c>
      <c r="I42" s="7">
        <v>282162411</v>
      </c>
      <c r="J42" s="3">
        <f t="shared" si="9"/>
        <v>24.500516756263547</v>
      </c>
      <c r="K42" s="3">
        <f t="shared" si="9"/>
        <v>41.372856712654048</v>
      </c>
      <c r="L42" s="3">
        <f t="shared" si="10"/>
        <v>43.683556864684945</v>
      </c>
      <c r="M42" s="3">
        <f t="shared" si="11"/>
        <v>45.462929435311786</v>
      </c>
      <c r="N42" s="3">
        <f t="shared" si="12"/>
        <v>65.882443143711299</v>
      </c>
      <c r="O42" s="5">
        <f t="shared" si="13"/>
        <v>68.678935719865493</v>
      </c>
      <c r="P42" s="3">
        <f t="shared" si="14"/>
        <v>69.963446191575329</v>
      </c>
      <c r="Q42" s="3">
        <f t="shared" si="15"/>
        <v>107.25529985636534</v>
      </c>
      <c r="R42" s="4">
        <f t="shared" si="16"/>
        <v>112.36249258455042</v>
      </c>
      <c r="S42" s="4"/>
    </row>
    <row r="43" spans="1:19">
      <c r="A43" s="2">
        <v>2001</v>
      </c>
      <c r="B43" s="7">
        <v>845353000</v>
      </c>
      <c r="C43" s="7">
        <v>11581891000</v>
      </c>
      <c r="D43" s="7">
        <v>1514322000</v>
      </c>
      <c r="E43" s="7">
        <v>17339705000</v>
      </c>
      <c r="F43" s="7">
        <f t="shared" si="8"/>
        <v>2359675000</v>
      </c>
      <c r="G43" s="7">
        <f t="shared" si="8"/>
        <v>28921596000</v>
      </c>
      <c r="H43" s="7">
        <v>34479458</v>
      </c>
      <c r="I43" s="7">
        <v>284968955</v>
      </c>
      <c r="J43" s="3">
        <f t="shared" si="9"/>
        <v>24.517583774083686</v>
      </c>
      <c r="K43" s="3">
        <f t="shared" si="9"/>
        <v>40.642641230866708</v>
      </c>
      <c r="L43" s="3">
        <f t="shared" si="10"/>
        <v>42.862228271391352</v>
      </c>
      <c r="M43" s="3">
        <f t="shared" si="11"/>
        <v>43.919541890710697</v>
      </c>
      <c r="N43" s="3">
        <f t="shared" si="12"/>
        <v>60.847698304539875</v>
      </c>
      <c r="O43" s="5">
        <f t="shared" si="13"/>
        <v>63.177830565885962</v>
      </c>
      <c r="P43" s="3">
        <f t="shared" si="14"/>
        <v>68.43712566479438</v>
      </c>
      <c r="Q43" s="3">
        <f t="shared" si="15"/>
        <v>101.49033953540659</v>
      </c>
      <c r="R43" s="4">
        <f t="shared" si="16"/>
        <v>106.04005883727731</v>
      </c>
      <c r="S43" s="4"/>
    </row>
    <row r="44" spans="1:19">
      <c r="A44" s="2">
        <v>2002</v>
      </c>
      <c r="B44" s="7">
        <v>802548000</v>
      </c>
      <c r="C44" s="7">
        <v>11824170000</v>
      </c>
      <c r="D44" s="7">
        <v>1576352000</v>
      </c>
      <c r="E44" s="7">
        <v>17792903000</v>
      </c>
      <c r="F44" s="7">
        <f t="shared" si="8"/>
        <v>2378900000</v>
      </c>
      <c r="G44" s="7">
        <f t="shared" si="8"/>
        <v>29617073000</v>
      </c>
      <c r="H44" s="7">
        <v>34871843</v>
      </c>
      <c r="I44" s="7">
        <v>287625193</v>
      </c>
      <c r="J44" s="3">
        <f t="shared" si="9"/>
        <v>23.014212354649565</v>
      </c>
      <c r="K44" s="3">
        <f t="shared" si="9"/>
        <v>41.109646469667908</v>
      </c>
      <c r="L44" s="3">
        <f t="shared" si="10"/>
        <v>43.606235090454788</v>
      </c>
      <c r="M44" s="3">
        <f t="shared" si="11"/>
        <v>45.204149376332076</v>
      </c>
      <c r="N44" s="3">
        <f t="shared" si="12"/>
        <v>61.861420463262412</v>
      </c>
      <c r="O44" s="5">
        <f t="shared" si="13"/>
        <v>64.159588784876647</v>
      </c>
      <c r="P44" s="3">
        <f t="shared" si="14"/>
        <v>68.218361730981641</v>
      </c>
      <c r="Q44" s="3">
        <f t="shared" si="15"/>
        <v>102.97106693293031</v>
      </c>
      <c r="R44" s="4">
        <f t="shared" si="16"/>
        <v>107.76582387533142</v>
      </c>
      <c r="S44" s="4"/>
    </row>
    <row r="45" spans="1:19">
      <c r="A45" s="2">
        <v>2003</v>
      </c>
      <c r="B45" s="7">
        <v>829871000</v>
      </c>
      <c r="C45" s="7">
        <v>11920869000</v>
      </c>
      <c r="D45" s="7">
        <v>1595218000</v>
      </c>
      <c r="E45" s="7">
        <v>17632225000</v>
      </c>
      <c r="F45" s="7">
        <f t="shared" si="8"/>
        <v>2425089000</v>
      </c>
      <c r="G45" s="7">
        <f t="shared" si="8"/>
        <v>29553094000</v>
      </c>
      <c r="H45" s="7">
        <v>35253159</v>
      </c>
      <c r="I45" s="7">
        <v>290107933</v>
      </c>
      <c r="J45" s="3">
        <f t="shared" si="9"/>
        <v>23.540330102048443</v>
      </c>
      <c r="K45" s="3">
        <f t="shared" si="9"/>
        <v>41.091151409499716</v>
      </c>
      <c r="L45" s="3">
        <f t="shared" si="10"/>
        <v>43.518894411607135</v>
      </c>
      <c r="M45" s="3">
        <f t="shared" si="11"/>
        <v>45.250356145388274</v>
      </c>
      <c r="N45" s="3">
        <f t="shared" si="12"/>
        <v>60.778155280572769</v>
      </c>
      <c r="O45" s="5">
        <f t="shared" si="13"/>
        <v>62.926060784719695</v>
      </c>
      <c r="P45" s="3">
        <f t="shared" si="14"/>
        <v>68.790686247436724</v>
      </c>
      <c r="Q45" s="3">
        <f t="shared" si="15"/>
        <v>101.86930669007248</v>
      </c>
      <c r="R45" s="4">
        <f t="shared" si="16"/>
        <v>106.44495519632683</v>
      </c>
      <c r="S45" s="4"/>
    </row>
    <row r="46" spans="1:19">
      <c r="A46" s="2">
        <v>2004</v>
      </c>
      <c r="B46" s="7">
        <v>859913000</v>
      </c>
      <c r="C46" s="7">
        <v>12104000000</v>
      </c>
      <c r="D46" s="7">
        <v>1669050000</v>
      </c>
      <c r="E46" s="7">
        <v>17379678000</v>
      </c>
      <c r="F46" s="7">
        <f t="shared" si="8"/>
        <v>2528963000</v>
      </c>
      <c r="G46" s="7">
        <f t="shared" si="8"/>
        <v>29483678000</v>
      </c>
      <c r="H46" s="7">
        <v>35574576</v>
      </c>
      <c r="I46" s="7">
        <v>292805298</v>
      </c>
      <c r="J46" s="3">
        <f t="shared" si="9"/>
        <v>24.172122248203323</v>
      </c>
      <c r="K46" s="3">
        <f t="shared" si="9"/>
        <v>41.338049832691212</v>
      </c>
      <c r="L46" s="3">
        <f t="shared" si="10"/>
        <v>43.712068731821233</v>
      </c>
      <c r="M46" s="3">
        <f t="shared" si="11"/>
        <v>46.916933036672035</v>
      </c>
      <c r="N46" s="3">
        <f t="shared" si="12"/>
        <v>59.355749771986709</v>
      </c>
      <c r="O46" s="5">
        <f t="shared" si="13"/>
        <v>61.076017195177798</v>
      </c>
      <c r="P46" s="3">
        <f t="shared" si="14"/>
        <v>71.089055284875357</v>
      </c>
      <c r="Q46" s="3">
        <f t="shared" si="15"/>
        <v>100.69379960467792</v>
      </c>
      <c r="R46" s="4">
        <f t="shared" si="16"/>
        <v>104.78808592699903</v>
      </c>
      <c r="S46" s="4"/>
    </row>
    <row r="47" spans="1:19">
      <c r="A47" s="2">
        <v>2005</v>
      </c>
      <c r="B47" s="7">
        <v>867499000</v>
      </c>
      <c r="C47" s="7">
        <v>12491225000</v>
      </c>
      <c r="D47" s="7">
        <v>1595149000</v>
      </c>
      <c r="E47" s="7">
        <v>16595994000</v>
      </c>
      <c r="F47" s="7">
        <f t="shared" si="8"/>
        <v>2462648000</v>
      </c>
      <c r="G47" s="7">
        <f t="shared" si="8"/>
        <v>29087219000</v>
      </c>
      <c r="H47" s="7">
        <v>35827943</v>
      </c>
      <c r="I47" s="7">
        <v>295516599</v>
      </c>
      <c r="J47" s="3">
        <f t="shared" si="9"/>
        <v>24.21291671698819</v>
      </c>
      <c r="K47" s="3">
        <f t="shared" si="9"/>
        <v>42.269114636095281</v>
      </c>
      <c r="L47" s="3">
        <f t="shared" si="10"/>
        <v>44.760237813391434</v>
      </c>
      <c r="M47" s="3">
        <f t="shared" si="11"/>
        <v>44.522483470513507</v>
      </c>
      <c r="N47" s="3">
        <f t="shared" si="12"/>
        <v>56.159261632541998</v>
      </c>
      <c r="O47" s="5">
        <f t="shared" si="13"/>
        <v>57.764729622999013</v>
      </c>
      <c r="P47" s="3">
        <f t="shared" si="14"/>
        <v>68.735400187501696</v>
      </c>
      <c r="Q47" s="3">
        <f t="shared" si="15"/>
        <v>98.42837626863728</v>
      </c>
      <c r="R47" s="4">
        <f t="shared" si="16"/>
        <v>102.52496743639044</v>
      </c>
      <c r="S47" s="4"/>
    </row>
    <row r="48" spans="1:19">
      <c r="A48" s="2">
        <v>2006</v>
      </c>
      <c r="B48" s="7">
        <v>897214000</v>
      </c>
      <c r="C48" s="7">
        <v>12521763000</v>
      </c>
      <c r="D48" s="7">
        <v>1580092000</v>
      </c>
      <c r="E48" s="7">
        <v>15898831000</v>
      </c>
      <c r="F48" s="7">
        <f t="shared" si="8"/>
        <v>2477306000</v>
      </c>
      <c r="G48" s="7">
        <f t="shared" si="8"/>
        <v>28420594000</v>
      </c>
      <c r="H48" s="7">
        <v>36021202</v>
      </c>
      <c r="I48" s="7">
        <v>298379912</v>
      </c>
      <c r="J48" s="3">
        <f t="shared" si="9"/>
        <v>24.907941717214211</v>
      </c>
      <c r="K48" s="3">
        <f t="shared" si="9"/>
        <v>41.96583783428423</v>
      </c>
      <c r="L48" s="3">
        <f t="shared" si="10"/>
        <v>44.307844782435467</v>
      </c>
      <c r="M48" s="3">
        <f t="shared" si="11"/>
        <v>43.865610037110919</v>
      </c>
      <c r="N48" s="3">
        <f t="shared" si="12"/>
        <v>53.283851762782206</v>
      </c>
      <c r="O48" s="5">
        <f t="shared" si="13"/>
        <v>54.57695305789543</v>
      </c>
      <c r="P48" s="3">
        <f t="shared" si="14"/>
        <v>68.773551754325126</v>
      </c>
      <c r="Q48" s="3">
        <f t="shared" si="15"/>
        <v>95.249689597066435</v>
      </c>
      <c r="R48" s="4">
        <f t="shared" si="16"/>
        <v>98.88479784033089</v>
      </c>
      <c r="S48" s="4"/>
    </row>
    <row r="49" spans="1:19">
      <c r="A49" s="2">
        <v>2007</v>
      </c>
      <c r="B49" s="7">
        <v>901570000</v>
      </c>
      <c r="C49" s="7">
        <v>12844681000</v>
      </c>
      <c r="D49" s="7">
        <v>1607137000</v>
      </c>
      <c r="E49" s="7">
        <v>16706794000</v>
      </c>
      <c r="F49" s="7">
        <f t="shared" si="8"/>
        <v>2508707000</v>
      </c>
      <c r="G49" s="7">
        <f t="shared" si="8"/>
        <v>29551475000</v>
      </c>
      <c r="H49" s="7">
        <v>36250311</v>
      </c>
      <c r="I49" s="7">
        <v>301231207</v>
      </c>
      <c r="J49" s="3">
        <f t="shared" si="9"/>
        <v>24.870683178414662</v>
      </c>
      <c r="K49" s="3">
        <f t="shared" si="9"/>
        <v>42.640605294258243</v>
      </c>
      <c r="L49" s="3">
        <f t="shared" si="10"/>
        <v>45.071592632851541</v>
      </c>
      <c r="M49" s="3">
        <f t="shared" si="11"/>
        <v>44.334433434240054</v>
      </c>
      <c r="N49" s="3">
        <f t="shared" si="12"/>
        <v>55.461697233779631</v>
      </c>
      <c r="O49" s="5">
        <f t="shared" si="13"/>
        <v>56.983945740752574</v>
      </c>
      <c r="P49" s="3">
        <f t="shared" si="14"/>
        <v>69.20511661265472</v>
      </c>
      <c r="Q49" s="3">
        <f t="shared" si="15"/>
        <v>98.102302528037868</v>
      </c>
      <c r="R49" s="4">
        <f t="shared" si="16"/>
        <v>102.05553837360411</v>
      </c>
      <c r="S49" s="4"/>
    </row>
    <row r="50" spans="1:19">
      <c r="A50" s="2">
        <v>2008</v>
      </c>
      <c r="B50" s="7">
        <v>914946000</v>
      </c>
      <c r="C50" s="7">
        <v>12740287000</v>
      </c>
      <c r="D50" s="7">
        <v>1590183000</v>
      </c>
      <c r="E50" s="7">
        <v>17048807000</v>
      </c>
      <c r="F50" s="7">
        <f t="shared" si="8"/>
        <v>2505129000</v>
      </c>
      <c r="G50" s="7">
        <f t="shared" si="8"/>
        <v>29789094000</v>
      </c>
      <c r="H50" s="7">
        <v>36604337</v>
      </c>
      <c r="I50" s="7">
        <v>304093966</v>
      </c>
      <c r="J50" s="3">
        <f t="shared" si="9"/>
        <v>24.995562684279733</v>
      </c>
      <c r="K50" s="3">
        <f t="shared" si="9"/>
        <v>41.895888851671593</v>
      </c>
      <c r="L50" s="3">
        <f t="shared" si="10"/>
        <v>44.208596214397531</v>
      </c>
      <c r="M50" s="3">
        <f t="shared" si="11"/>
        <v>43.442475136211321</v>
      </c>
      <c r="N50" s="3">
        <f t="shared" si="12"/>
        <v>56.064272580798267</v>
      </c>
      <c r="O50" s="5">
        <f t="shared" si="13"/>
        <v>57.791489179567407</v>
      </c>
      <c r="P50" s="3">
        <f t="shared" si="14"/>
        <v>68.438037820491047</v>
      </c>
      <c r="Q50" s="3">
        <f t="shared" si="15"/>
        <v>97.96016143246986</v>
      </c>
      <c r="R50" s="4">
        <f t="shared" si="16"/>
        <v>102.00008539396494</v>
      </c>
      <c r="S50" s="4"/>
    </row>
    <row r="51" spans="1:19">
      <c r="A51" s="2">
        <v>2009</v>
      </c>
      <c r="B51" s="7">
        <v>885700000</v>
      </c>
      <c r="C51" s="7">
        <v>12272265000</v>
      </c>
      <c r="D51" s="7">
        <v>1560589000</v>
      </c>
      <c r="E51" s="7">
        <v>16443373000</v>
      </c>
      <c r="F51" s="7">
        <f t="shared" si="8"/>
        <v>2446289000</v>
      </c>
      <c r="G51" s="7">
        <f t="shared" si="8"/>
        <v>28715638000</v>
      </c>
      <c r="H51" s="7">
        <v>36961229</v>
      </c>
      <c r="I51" s="7">
        <v>306771529</v>
      </c>
      <c r="J51" s="3">
        <f t="shared" si="9"/>
        <v>23.962947768863422</v>
      </c>
      <c r="K51" s="3">
        <f t="shared" si="9"/>
        <v>40.004576174342439</v>
      </c>
      <c r="L51" s="3">
        <f t="shared" si="10"/>
        <v>42.202113855549619</v>
      </c>
      <c r="M51" s="3">
        <f t="shared" si="11"/>
        <v>42.222324371302697</v>
      </c>
      <c r="N51" s="3">
        <f t="shared" si="12"/>
        <v>53.601365985954978</v>
      </c>
      <c r="O51" s="5">
        <f t="shared" si="13"/>
        <v>55.160177354237405</v>
      </c>
      <c r="P51" s="3">
        <f t="shared" si="14"/>
        <v>66.18527214016612</v>
      </c>
      <c r="Q51" s="3">
        <f t="shared" si="15"/>
        <v>93.605942160297417</v>
      </c>
      <c r="R51" s="4">
        <f t="shared" si="16"/>
        <v>97.362291209787031</v>
      </c>
      <c r="S51" s="4"/>
    </row>
    <row r="52" spans="1:19">
      <c r="A52" s="2">
        <v>2010</v>
      </c>
      <c r="B52" s="7">
        <v>882107000</v>
      </c>
      <c r="C52" s="7">
        <v>12811519000</v>
      </c>
      <c r="D52" s="7">
        <v>1570083000</v>
      </c>
      <c r="E52" s="7">
        <v>17083214000</v>
      </c>
      <c r="F52" s="7">
        <f t="shared" si="8"/>
        <v>2452190000</v>
      </c>
      <c r="G52" s="7">
        <f t="shared" si="8"/>
        <v>29894733000</v>
      </c>
      <c r="H52" s="7">
        <v>37322523</v>
      </c>
      <c r="I52" s="7">
        <v>309378227</v>
      </c>
      <c r="J52" s="3">
        <f t="shared" si="9"/>
        <v>23.634709797084188</v>
      </c>
      <c r="K52" s="3">
        <f t="shared" si="9"/>
        <v>41.410538563853102</v>
      </c>
      <c r="L52" s="3">
        <f t="shared" si="10"/>
        <v>43.849152304485408</v>
      </c>
      <c r="M52" s="3">
        <f t="shared" si="11"/>
        <v>42.067975951143495</v>
      </c>
      <c r="N52" s="3">
        <f t="shared" si="12"/>
        <v>55.217893533276985</v>
      </c>
      <c r="O52" s="5">
        <f t="shared" si="13"/>
        <v>57.021892104860996</v>
      </c>
      <c r="P52" s="3">
        <f t="shared" si="14"/>
        <v>65.70268574822768</v>
      </c>
      <c r="Q52" s="3">
        <f t="shared" si="15"/>
        <v>96.628432097130087</v>
      </c>
      <c r="R52" s="4">
        <f t="shared" si="16"/>
        <v>100.87104440934641</v>
      </c>
      <c r="S52" s="4"/>
    </row>
    <row r="53" spans="1:19">
      <c r="A53" s="2">
        <v>2011</v>
      </c>
      <c r="B53" s="7">
        <v>893745000</v>
      </c>
      <c r="C53" s="7">
        <v>12794475000</v>
      </c>
      <c r="D53" s="7">
        <v>1566127000</v>
      </c>
      <c r="E53" s="7">
        <v>17281359000</v>
      </c>
      <c r="F53" s="7">
        <f t="shared" si="8"/>
        <v>2459872000</v>
      </c>
      <c r="G53" s="7">
        <f t="shared" si="8"/>
        <v>30075834000</v>
      </c>
      <c r="H53" s="7">
        <v>37651212</v>
      </c>
      <c r="I53" s="7">
        <v>311839461</v>
      </c>
      <c r="J53" s="3">
        <f t="shared" si="9"/>
        <v>23.737482873061296</v>
      </c>
      <c r="K53" s="3">
        <f t="shared" si="9"/>
        <v>41.02904410805148</v>
      </c>
      <c r="L53" s="3">
        <f t="shared" si="10"/>
        <v>43.403501220068698</v>
      </c>
      <c r="M53" s="3">
        <f t="shared" si="11"/>
        <v>41.595659656321288</v>
      </c>
      <c r="N53" s="3">
        <f t="shared" si="12"/>
        <v>55.417486114754411</v>
      </c>
      <c r="O53" s="5">
        <f t="shared" si="13"/>
        <v>57.315483275871536</v>
      </c>
      <c r="P53" s="3">
        <f t="shared" si="14"/>
        <v>65.333142529382584</v>
      </c>
      <c r="Q53" s="3">
        <f t="shared" si="15"/>
        <v>96.44653022280589</v>
      </c>
      <c r="R53" s="4">
        <f t="shared" si="16"/>
        <v>100.71898449594023</v>
      </c>
      <c r="S53" s="4"/>
    </row>
    <row r="54" spans="1:19">
      <c r="A54" s="2">
        <v>2012</v>
      </c>
      <c r="B54" s="7">
        <v>885544000</v>
      </c>
      <c r="C54" s="7">
        <v>12606145000</v>
      </c>
      <c r="D54" s="7">
        <v>1579518000</v>
      </c>
      <c r="E54" s="7">
        <v>16825543000</v>
      </c>
      <c r="F54" s="7">
        <f t="shared" si="8"/>
        <v>2465062000</v>
      </c>
      <c r="G54" s="7">
        <f t="shared" si="8"/>
        <v>29431688000</v>
      </c>
      <c r="H54" s="7">
        <v>37971412</v>
      </c>
      <c r="I54" s="7">
        <v>314339099</v>
      </c>
      <c r="J54" s="3">
        <f t="shared" si="9"/>
        <v>23.321334481846502</v>
      </c>
      <c r="K54" s="3">
        <f t="shared" si="9"/>
        <v>40.103649339530619</v>
      </c>
      <c r="L54" s="3">
        <f t="shared" si="10"/>
        <v>42.409447816524221</v>
      </c>
      <c r="M54" s="3">
        <f t="shared" si="11"/>
        <v>41.597557657323883</v>
      </c>
      <c r="N54" s="3">
        <f t="shared" si="12"/>
        <v>53.526726562259441</v>
      </c>
      <c r="O54" s="5">
        <f t="shared" si="13"/>
        <v>55.165729269934516</v>
      </c>
      <c r="P54" s="3">
        <f t="shared" si="14"/>
        <v>64.918892139170381</v>
      </c>
      <c r="Q54" s="3">
        <f t="shared" si="15"/>
        <v>93.63037590179006</v>
      </c>
      <c r="R54" s="4">
        <f t="shared" si="16"/>
        <v>97.575177086458737</v>
      </c>
      <c r="S54" s="4"/>
    </row>
    <row r="55" spans="1:19">
      <c r="A55" s="2">
        <v>2013</v>
      </c>
      <c r="B55" s="7">
        <v>891666000</v>
      </c>
      <c r="C55" s="7">
        <v>12709249000</v>
      </c>
      <c r="D55" s="7">
        <v>1631386000</v>
      </c>
      <c r="E55" s="7">
        <v>18447301000</v>
      </c>
      <c r="F55" s="7">
        <f t="shared" si="8"/>
        <v>2523052000</v>
      </c>
      <c r="G55" s="7">
        <f t="shared" si="8"/>
        <v>31156550000</v>
      </c>
      <c r="H55" s="7">
        <v>38292557</v>
      </c>
      <c r="I55" s="7">
        <v>316726282</v>
      </c>
      <c r="J55" s="3">
        <f t="shared" si="9"/>
        <v>23.28562179851296</v>
      </c>
      <c r="K55" s="3">
        <f t="shared" si="9"/>
        <v>40.126916275296658</v>
      </c>
      <c r="L55" s="3">
        <f t="shared" si="10"/>
        <v>42.443073302273277</v>
      </c>
      <c r="M55" s="3">
        <f t="shared" si="11"/>
        <v>42.603213987511985</v>
      </c>
      <c r="N55" s="3">
        <f t="shared" si="12"/>
        <v>58.24366984486624</v>
      </c>
      <c r="O55" s="5">
        <f t="shared" si="13"/>
        <v>60.394677404829459</v>
      </c>
      <c r="P55" s="3">
        <f t="shared" si="14"/>
        <v>65.888835786024941</v>
      </c>
      <c r="Q55" s="3">
        <f t="shared" si="15"/>
        <v>98.370586120162898</v>
      </c>
      <c r="R55" s="4">
        <f t="shared" si="16"/>
        <v>102.83775070710274</v>
      </c>
      <c r="S55" s="4"/>
    </row>
    <row r="56" spans="1:19">
      <c r="A56" s="2">
        <v>2014</v>
      </c>
      <c r="B56" s="7">
        <v>895939000</v>
      </c>
      <c r="C56" s="7">
        <v>12845157000</v>
      </c>
      <c r="D56" s="7">
        <v>1550603000</v>
      </c>
      <c r="E56" s="7">
        <v>19054137000</v>
      </c>
      <c r="F56" s="7">
        <f t="shared" si="8"/>
        <v>2446542000</v>
      </c>
      <c r="G56" s="7">
        <f t="shared" si="8"/>
        <v>31899294000</v>
      </c>
      <c r="H56" s="7">
        <v>38637421</v>
      </c>
      <c r="I56" s="7">
        <v>319257560</v>
      </c>
      <c r="J56" s="3">
        <f t="shared" si="9"/>
        <v>23.188374814147146</v>
      </c>
      <c r="K56" s="3">
        <f t="shared" si="9"/>
        <v>40.234464612208399</v>
      </c>
      <c r="L56" s="3">
        <f t="shared" si="10"/>
        <v>42.581469892294507</v>
      </c>
      <c r="M56" s="3">
        <f t="shared" si="11"/>
        <v>40.132155818578056</v>
      </c>
      <c r="N56" s="3">
        <f t="shared" si="12"/>
        <v>59.682649331780901</v>
      </c>
      <c r="O56" s="5">
        <f t="shared" si="13"/>
        <v>62.374475553944471</v>
      </c>
      <c r="P56" s="3">
        <f t="shared" si="14"/>
        <v>63.320530632725202</v>
      </c>
      <c r="Q56" s="3">
        <f t="shared" si="15"/>
        <v>99.917113943989293</v>
      </c>
      <c r="R56" s="4">
        <f t="shared" si="16"/>
        <v>104.95594544623899</v>
      </c>
      <c r="S56" s="4"/>
    </row>
    <row r="57" spans="1:19">
      <c r="A57" s="2">
        <v>2015</v>
      </c>
      <c r="B57" s="7">
        <v>891114000</v>
      </c>
      <c r="C57" s="7">
        <v>12825682000</v>
      </c>
      <c r="D57" s="7">
        <v>1550310000</v>
      </c>
      <c r="E57" s="7">
        <v>18295710000</v>
      </c>
      <c r="F57" s="7">
        <f t="shared" si="8"/>
        <v>2441424000</v>
      </c>
      <c r="G57" s="7">
        <f t="shared" si="8"/>
        <v>31121392000</v>
      </c>
      <c r="H57" s="7">
        <v>38966939</v>
      </c>
      <c r="I57" s="7">
        <v>321815121</v>
      </c>
      <c r="J57" s="3">
        <f t="shared" si="9"/>
        <v>22.868462929561904</v>
      </c>
      <c r="K57" s="3">
        <f t="shared" si="9"/>
        <v>39.854193178200596</v>
      </c>
      <c r="L57" s="3">
        <f t="shared" si="10"/>
        <v>42.194253877155909</v>
      </c>
      <c r="M57" s="3">
        <f t="shared" si="11"/>
        <v>39.785265144896293</v>
      </c>
      <c r="N57" s="3">
        <f t="shared" si="12"/>
        <v>56.851616987879197</v>
      </c>
      <c r="O57" s="5">
        <f t="shared" si="13"/>
        <v>59.202784623165797</v>
      </c>
      <c r="P57" s="3">
        <f t="shared" si="14"/>
        <v>62.653728074458193</v>
      </c>
      <c r="Q57" s="3">
        <f t="shared" si="15"/>
        <v>96.7058101660798</v>
      </c>
      <c r="R57" s="4">
        <f t="shared" si="16"/>
        <v>101.3970385003217</v>
      </c>
      <c r="S57" s="4"/>
    </row>
    <row r="58" spans="1:19">
      <c r="A58" s="2">
        <v>2016</v>
      </c>
      <c r="B58" s="7">
        <v>876361000</v>
      </c>
      <c r="C58" s="7">
        <v>12837519000</v>
      </c>
      <c r="D58" s="7">
        <v>1560154000</v>
      </c>
      <c r="E58" s="7">
        <v>18127718000</v>
      </c>
      <c r="F58" s="7">
        <f t="shared" si="8"/>
        <v>2436515000</v>
      </c>
      <c r="G58" s="7">
        <f t="shared" si="8"/>
        <v>30965237000</v>
      </c>
      <c r="H58" s="7">
        <v>39223789</v>
      </c>
      <c r="I58" s="7">
        <v>324353340</v>
      </c>
      <c r="J58" s="3">
        <f t="shared" si="9"/>
        <v>22.342589085414467</v>
      </c>
      <c r="K58" s="3">
        <f t="shared" si="9"/>
        <v>39.57880933182313</v>
      </c>
      <c r="L58" s="3">
        <f t="shared" si="10"/>
        <v>41.949906483035846</v>
      </c>
      <c r="M58" s="3">
        <f t="shared" si="11"/>
        <v>39.775708562984569</v>
      </c>
      <c r="N58" s="3">
        <f t="shared" si="12"/>
        <v>55.888797075436315</v>
      </c>
      <c r="O58" s="5">
        <f t="shared" si="13"/>
        <v>58.105390836883124</v>
      </c>
      <c r="P58" s="3">
        <f t="shared" si="14"/>
        <v>62.118297648399036</v>
      </c>
      <c r="Q58" s="3">
        <f t="shared" si="15"/>
        <v>95.467606407259439</v>
      </c>
      <c r="R58" s="4">
        <f t="shared" si="16"/>
        <v>100.05529731991898</v>
      </c>
      <c r="S58" s="4"/>
    </row>
    <row r="59" spans="1:19">
      <c r="A59" s="2">
        <v>2017</v>
      </c>
      <c r="B59" s="7">
        <v>877798000</v>
      </c>
      <c r="C59" s="7">
        <v>12704091000</v>
      </c>
      <c r="D59" s="7">
        <v>1569759000</v>
      </c>
      <c r="E59" s="7">
        <v>18547487000</v>
      </c>
      <c r="F59" s="7">
        <f t="shared" si="8"/>
        <v>2447557000</v>
      </c>
      <c r="G59" s="7">
        <f t="shared" si="8"/>
        <v>31251578000</v>
      </c>
      <c r="H59" s="7">
        <v>39424315</v>
      </c>
      <c r="I59" s="7">
        <v>326608609</v>
      </c>
      <c r="J59" s="3">
        <f t="shared" si="9"/>
        <v>22.265396367698461</v>
      </c>
      <c r="K59" s="3">
        <f t="shared" si="9"/>
        <v>38.896987556136345</v>
      </c>
      <c r="L59" s="3">
        <f t="shared" si="10"/>
        <v>41.180152421566618</v>
      </c>
      <c r="M59" s="3">
        <f t="shared" si="11"/>
        <v>39.817026624305328</v>
      </c>
      <c r="N59" s="3">
        <f t="shared" si="12"/>
        <v>56.788114241042557</v>
      </c>
      <c r="O59" s="5">
        <f t="shared" si="13"/>
        <v>59.117884768447681</v>
      </c>
      <c r="P59" s="3">
        <f t="shared" si="14"/>
        <v>62.082422992003792</v>
      </c>
      <c r="Q59" s="3">
        <f t="shared" si="15"/>
        <v>95.685101797178902</v>
      </c>
      <c r="R59" s="4">
        <f t="shared" si="16"/>
        <v>100.2980371900143</v>
      </c>
      <c r="S59" s="4"/>
    </row>
    <row r="60" spans="1:19">
      <c r="A60" s="2">
        <v>2018</v>
      </c>
      <c r="B60" s="7">
        <v>870825000</v>
      </c>
      <c r="C60" s="7">
        <v>13167540000</v>
      </c>
      <c r="D60" s="7">
        <v>1574378000</v>
      </c>
      <c r="E60" s="7">
        <v>20284413000</v>
      </c>
      <c r="F60" s="7">
        <f t="shared" si="8"/>
        <v>2445203000</v>
      </c>
      <c r="G60" s="7">
        <f t="shared" si="8"/>
        <v>33451953000</v>
      </c>
      <c r="H60" s="7">
        <v>39535920</v>
      </c>
      <c r="I60" s="7">
        <v>328529577</v>
      </c>
      <c r="J60" s="3">
        <f t="shared" si="9"/>
        <v>22.026172655144993</v>
      </c>
      <c r="K60" s="3">
        <f t="shared" si="9"/>
        <v>40.080226931896604</v>
      </c>
      <c r="L60" s="3">
        <f t="shared" si="10"/>
        <v>42.550120745383694</v>
      </c>
      <c r="M60" s="3">
        <f t="shared" si="11"/>
        <v>39.821458562239101</v>
      </c>
      <c r="N60" s="3">
        <f t="shared" si="12"/>
        <v>61.743034478749536</v>
      </c>
      <c r="O60" s="5">
        <f t="shared" si="13"/>
        <v>64.742026500602393</v>
      </c>
      <c r="P60" s="3">
        <f t="shared" si="14"/>
        <v>61.847631217384091</v>
      </c>
      <c r="Q60" s="3">
        <f t="shared" si="15"/>
        <v>101.82326141064614</v>
      </c>
      <c r="R60" s="4">
        <f t="shared" si="16"/>
        <v>107.2921472459861</v>
      </c>
      <c r="S60" s="4"/>
    </row>
    <row r="61" spans="1:19">
      <c r="A61" s="2">
        <v>2019</v>
      </c>
      <c r="B61" s="7">
        <v>854292000</v>
      </c>
      <c r="C61" s="7">
        <v>13003645000</v>
      </c>
      <c r="D61" s="7">
        <v>1631115000</v>
      </c>
      <c r="E61" s="7">
        <v>20613365000</v>
      </c>
      <c r="F61" s="7">
        <f t="shared" si="8"/>
        <v>2485407000</v>
      </c>
      <c r="G61" s="7">
        <f t="shared" si="8"/>
        <v>33617010000</v>
      </c>
      <c r="H61" s="7">
        <v>39547995</v>
      </c>
      <c r="I61" s="7">
        <v>330226227</v>
      </c>
      <c r="J61" s="3">
        <f t="shared" si="9"/>
        <v>21.60139850326167</v>
      </c>
      <c r="K61" s="3">
        <f t="shared" si="9"/>
        <v>39.377989804546928</v>
      </c>
      <c r="L61" s="3">
        <f t="shared" si="10"/>
        <v>41.796569754834614</v>
      </c>
      <c r="M61" s="3">
        <f t="shared" si="11"/>
        <v>41.243936639518644</v>
      </c>
      <c r="N61" s="3">
        <f t="shared" si="12"/>
        <v>62.421949907691612</v>
      </c>
      <c r="O61" s="5">
        <f t="shared" si="13"/>
        <v>65.303307610595354</v>
      </c>
      <c r="P61" s="3">
        <f t="shared" si="14"/>
        <v>62.845335142780307</v>
      </c>
      <c r="Q61" s="3">
        <f t="shared" si="15"/>
        <v>101.79993971223854</v>
      </c>
      <c r="R61" s="4">
        <f t="shared" si="16"/>
        <v>107.09987736542996</v>
      </c>
      <c r="S61" s="4"/>
    </row>
    <row r="62" spans="1:19">
      <c r="A62" s="2">
        <v>2020</v>
      </c>
      <c r="B62" s="7">
        <v>853596000</v>
      </c>
      <c r="C62" s="7">
        <v>12684705000</v>
      </c>
      <c r="D62" s="7">
        <v>1517792000</v>
      </c>
      <c r="E62" s="7">
        <v>19698160000</v>
      </c>
      <c r="F62" s="7">
        <f t="shared" si="8"/>
        <v>2371388000</v>
      </c>
      <c r="G62" s="7">
        <f t="shared" si="8"/>
        <v>32382865000</v>
      </c>
      <c r="H62" s="7">
        <v>39527808</v>
      </c>
      <c r="I62" s="7">
        <v>331578104</v>
      </c>
      <c r="J62" s="3">
        <f t="shared" si="9"/>
        <v>21.594822561372489</v>
      </c>
      <c r="K62" s="3">
        <f t="shared" si="9"/>
        <v>38.255556826514699</v>
      </c>
      <c r="L62" s="3">
        <f t="shared" si="10"/>
        <v>40.51051877721774</v>
      </c>
      <c r="M62" s="3">
        <f t="shared" si="11"/>
        <v>38.398081674551747</v>
      </c>
      <c r="N62" s="3">
        <f t="shared" si="12"/>
        <v>59.407300308346052</v>
      </c>
      <c r="O62" s="5">
        <f t="shared" si="13"/>
        <v>62.250811757437837</v>
      </c>
      <c r="P62" s="3">
        <f t="shared" si="14"/>
        <v>59.992904235924236</v>
      </c>
      <c r="Q62" s="3">
        <f t="shared" si="15"/>
        <v>97.662857134860744</v>
      </c>
      <c r="R62" s="4">
        <f t="shared" si="16"/>
        <v>102.76133053465558</v>
      </c>
      <c r="S62" s="4"/>
    </row>
    <row r="63" spans="1:19">
      <c r="A63" s="2">
        <v>2021</v>
      </c>
      <c r="B63" s="7">
        <v>843617000</v>
      </c>
      <c r="C63" s="7">
        <v>12985643000</v>
      </c>
      <c r="D63" s="7">
        <v>1505276000</v>
      </c>
      <c r="E63" s="7">
        <v>20145915000</v>
      </c>
      <c r="F63" s="7">
        <f t="shared" si="8"/>
        <v>2348893000</v>
      </c>
      <c r="G63" s="7">
        <f t="shared" si="8"/>
        <v>33131558000</v>
      </c>
      <c r="H63" s="7">
        <v>39152927</v>
      </c>
      <c r="I63" s="7">
        <v>332100166</v>
      </c>
      <c r="J63" s="3">
        <f t="shared" si="9"/>
        <v>21.546716034793516</v>
      </c>
      <c r="K63" s="3">
        <f t="shared" si="9"/>
        <v>39.10158539336593</v>
      </c>
      <c r="L63" s="3">
        <f t="shared" si="10"/>
        <v>41.447825353970991</v>
      </c>
      <c r="M63" s="3">
        <f t="shared" si="11"/>
        <v>38.446065603217868</v>
      </c>
      <c r="N63" s="3">
        <f t="shared" si="12"/>
        <v>60.662164800001939</v>
      </c>
      <c r="O63" s="5">
        <f t="shared" si="13"/>
        <v>63.63138653783318</v>
      </c>
      <c r="P63" s="3">
        <f t="shared" si="14"/>
        <v>59.99278163801138</v>
      </c>
      <c r="Q63" s="3">
        <f t="shared" si="15"/>
        <v>99.763750193367869</v>
      </c>
      <c r="R63" s="4">
        <f t="shared" si="16"/>
        <v>105.07921189180418</v>
      </c>
      <c r="S63" s="4"/>
    </row>
    <row r="64" spans="1:19">
      <c r="A64" s="2">
        <v>2022</v>
      </c>
      <c r="B64" s="7">
        <v>859377000</v>
      </c>
      <c r="C64" s="7">
        <v>13399501000</v>
      </c>
      <c r="D64" s="7">
        <v>1463324000</v>
      </c>
      <c r="E64" s="7">
        <v>20946327000</v>
      </c>
      <c r="F64" s="7">
        <f t="shared" si="8"/>
        <v>2322701000</v>
      </c>
      <c r="G64" s="7">
        <f>C64+E64</f>
        <v>34345828000</v>
      </c>
      <c r="H64" s="7">
        <v>39125347</v>
      </c>
      <c r="I64" s="7">
        <v>333996304</v>
      </c>
      <c r="J64" s="3">
        <f t="shared" si="9"/>
        <v>21.964712542996743</v>
      </c>
      <c r="K64" s="3">
        <f t="shared" si="9"/>
        <v>40.118710415430229</v>
      </c>
      <c r="L64" s="3">
        <f t="shared" si="10"/>
        <v>42.527497884438986</v>
      </c>
      <c r="M64" s="3">
        <f t="shared" si="11"/>
        <v>37.400920687042088</v>
      </c>
      <c r="N64" s="3">
        <f t="shared" si="12"/>
        <v>62.714247879820853</v>
      </c>
      <c r="O64" s="5">
        <f t="shared" si="13"/>
        <v>66.072980527546491</v>
      </c>
      <c r="P64" s="3">
        <f t="shared" si="14"/>
        <v>59.365633230038831</v>
      </c>
      <c r="Q64" s="3">
        <f t="shared" si="15"/>
        <v>102.83295829525107</v>
      </c>
      <c r="R64" s="4">
        <f t="shared" si="16"/>
        <v>108.60047841198548</v>
      </c>
      <c r="S64" s="4"/>
    </row>
    <row r="65" spans="1:19">
      <c r="A65" s="2">
        <v>2023</v>
      </c>
      <c r="B65" s="7">
        <v>817107000</v>
      </c>
      <c r="C65" s="7">
        <v>13218952000</v>
      </c>
      <c r="D65" s="7">
        <v>1500907000</v>
      </c>
      <c r="E65" s="7">
        <v>20365251000</v>
      </c>
      <c r="F65" s="7">
        <f>B65+D65</f>
        <v>2318014000</v>
      </c>
      <c r="G65" s="7">
        <f>C65+E65</f>
        <v>33584203000</v>
      </c>
      <c r="H65" s="7">
        <v>39181667</v>
      </c>
      <c r="I65" s="7">
        <v>336755052</v>
      </c>
      <c r="J65" s="3">
        <f t="shared" si="9"/>
        <v>20.854319444856699</v>
      </c>
      <c r="K65" s="3">
        <f t="shared" si="9"/>
        <v>39.25390850558049</v>
      </c>
      <c r="L65" s="3">
        <f t="shared" si="10"/>
        <v>41.676593489703386</v>
      </c>
      <c r="M65" s="3">
        <f t="shared" si="11"/>
        <v>38.306358940777073</v>
      </c>
      <c r="N65" s="3">
        <f t="shared" si="12"/>
        <v>60.474968019188026</v>
      </c>
      <c r="O65" s="5">
        <f t="shared" si="13"/>
        <v>63.393922141256013</v>
      </c>
      <c r="P65" s="3">
        <f t="shared" si="14"/>
        <v>59.160678385633773</v>
      </c>
      <c r="Q65" s="3">
        <f t="shared" si="15"/>
        <v>99.728876524768509</v>
      </c>
      <c r="R65" s="4">
        <f t="shared" si="16"/>
        <v>105.07051563095941</v>
      </c>
      <c r="S65" s="4"/>
    </row>
    <row r="66" spans="1:19">
      <c r="A66" s="8">
        <v>2024</v>
      </c>
      <c r="B66" s="7">
        <v>838387000</v>
      </c>
      <c r="C66" s="7">
        <v>13564003000</v>
      </c>
      <c r="D66" s="7">
        <v>1424328000</v>
      </c>
      <c r="E66" s="7">
        <v>20325704000</v>
      </c>
      <c r="F66" s="7">
        <f>B66+D66</f>
        <v>2262715000</v>
      </c>
      <c r="G66" s="7">
        <f>C66+E66</f>
        <v>33889707000</v>
      </c>
      <c r="H66" s="7">
        <v>39364774</v>
      </c>
      <c r="I66" s="7">
        <v>340003797</v>
      </c>
      <c r="J66" s="3">
        <f t="shared" si="9"/>
        <v>21.297899487496107</v>
      </c>
      <c r="K66" s="3">
        <f t="shared" si="9"/>
        <v>39.893680952039489</v>
      </c>
      <c r="L66" s="3">
        <f t="shared" si="10"/>
        <v>42.328556928552821</v>
      </c>
      <c r="M66" s="3">
        <f t="shared" si="11"/>
        <v>36.182806485819022</v>
      </c>
      <c r="N66" s="3">
        <f t="shared" si="12"/>
        <v>59.780814741901253</v>
      </c>
      <c r="O66" s="5">
        <f t="shared" si="13"/>
        <v>62.870667325179539</v>
      </c>
      <c r="P66" s="3">
        <f t="shared" si="14"/>
        <v>57.480705973315125</v>
      </c>
      <c r="Q66" s="3">
        <f t="shared" si="15"/>
        <v>99.674495693940742</v>
      </c>
      <c r="R66" s="4">
        <f t="shared" si="16"/>
        <v>105.19922425373235</v>
      </c>
    </row>
  </sheetData>
  <autoFilter ref="A1:S65" xr:uid="{491E1B25-CD98-4D32-A322-4726A41DB2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CA_vs_rest of USA_PerCapita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Parveen, Mubeena@Energy</dc:creator>
  <cp:lastModifiedBy>Parveen, Mubeena@Energy</cp:lastModifiedBy>
  <dcterms:created xsi:type="dcterms:W3CDTF">2025-07-15T20:25:43Z</dcterms:created>
  <dcterms:modified xsi:type="dcterms:W3CDTF">2026-07-29T22:19:57Z</dcterms:modified>
</cp:coreProperties>
</file>